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9455e17e225345/2020/"/>
    </mc:Choice>
  </mc:AlternateContent>
  <xr:revisionPtr revIDLastSave="386" documentId="113_{E7077234-84BC-4A97-9424-D1F166BD1C59}" xr6:coauthVersionLast="45" xr6:coauthVersionMax="45" xr10:uidLastSave="{14D5F7D5-7520-4533-90E3-497C98E0F913}"/>
  <bookViews>
    <workbookView xWindow="-120" yWindow="-120" windowWidth="20730" windowHeight="11160" tabRatio="961" xr2:uid="{00000000-000D-0000-FFFF-FFFF00000000}"/>
  </bookViews>
  <sheets>
    <sheet name="FOUR ONE" sheetId="195" r:id="rId1"/>
    <sheet name="PAGAR 10" sheetId="113" r:id="rId2"/>
    <sheet name="PAGAR 25" sheetId="112" r:id="rId3"/>
    <sheet name="DISCRIMINAÇÃO" sheetId="192" r:id="rId4"/>
    <sheet name="FATUR" sheetId="197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95" l="1"/>
  <c r="H3" i="195" l="1"/>
  <c r="H4" i="195"/>
  <c r="H5" i="195"/>
  <c r="H6" i="195"/>
  <c r="H7" i="195"/>
  <c r="H8" i="195"/>
  <c r="H9" i="195"/>
  <c r="H10" i="195"/>
  <c r="H11" i="195"/>
  <c r="H12" i="195"/>
  <c r="H13" i="195"/>
  <c r="H14" i="195"/>
  <c r="H15" i="195"/>
  <c r="H16" i="195"/>
  <c r="H17" i="195"/>
  <c r="H18" i="195"/>
  <c r="H19" i="195"/>
  <c r="H20" i="195"/>
  <c r="H21" i="195"/>
  <c r="H22" i="195"/>
  <c r="H23" i="195"/>
  <c r="H24" i="195"/>
  <c r="H25" i="195"/>
  <c r="H26" i="195"/>
  <c r="H27" i="195"/>
  <c r="H28" i="195"/>
  <c r="H29" i="195"/>
  <c r="H30" i="195"/>
  <c r="H32" i="195"/>
  <c r="H33" i="195"/>
  <c r="H34" i="195"/>
  <c r="H35" i="195"/>
  <c r="H36" i="195"/>
  <c r="H37" i="195"/>
  <c r="H38" i="195"/>
  <c r="H39" i="195"/>
  <c r="H40" i="195"/>
  <c r="H41" i="195"/>
  <c r="H42" i="195"/>
  <c r="H43" i="195"/>
  <c r="H44" i="195"/>
  <c r="H45" i="195"/>
  <c r="H46" i="195"/>
  <c r="H47" i="195"/>
  <c r="H48" i="195"/>
  <c r="H49" i="195"/>
  <c r="H50" i="195"/>
  <c r="H51" i="195"/>
  <c r="H52" i="195"/>
  <c r="H53" i="195"/>
  <c r="H54" i="195"/>
  <c r="H55" i="195"/>
  <c r="H56" i="195"/>
  <c r="H57" i="195"/>
  <c r="H58" i="195"/>
  <c r="H59" i="195"/>
  <c r="H60" i="195"/>
  <c r="H61" i="195"/>
  <c r="H62" i="195"/>
  <c r="H63" i="195"/>
  <c r="H64" i="195"/>
  <c r="H65" i="195"/>
  <c r="H66" i="195"/>
  <c r="H67" i="195"/>
  <c r="H68" i="195"/>
  <c r="H69" i="195"/>
  <c r="H70" i="195"/>
  <c r="H71" i="195"/>
  <c r="H72" i="195"/>
  <c r="H73" i="195"/>
  <c r="H74" i="195"/>
  <c r="H75" i="195"/>
  <c r="H76" i="195"/>
  <c r="H77" i="195"/>
  <c r="H78" i="195"/>
  <c r="H79" i="195"/>
  <c r="H80" i="195"/>
  <c r="H81" i="195"/>
  <c r="H82" i="195"/>
  <c r="H83" i="195"/>
  <c r="H84" i="195"/>
  <c r="H85" i="195"/>
  <c r="H86" i="195"/>
  <c r="H87" i="195"/>
  <c r="H88" i="195"/>
  <c r="H89" i="195"/>
  <c r="H90" i="195"/>
  <c r="H91" i="195"/>
  <c r="H92" i="195"/>
  <c r="H93" i="195"/>
  <c r="H94" i="195"/>
  <c r="H95" i="195"/>
  <c r="H96" i="195"/>
  <c r="H97" i="195"/>
  <c r="H98" i="195"/>
  <c r="H99" i="195"/>
  <c r="H100" i="195"/>
  <c r="H101" i="195"/>
  <c r="H102" i="195"/>
  <c r="H103" i="195"/>
  <c r="H104" i="195"/>
  <c r="H105" i="195"/>
  <c r="H106" i="195"/>
  <c r="H107" i="195"/>
  <c r="H108" i="195"/>
  <c r="H109" i="195"/>
  <c r="H110" i="195"/>
  <c r="H111" i="195"/>
  <c r="H112" i="195"/>
  <c r="H113" i="195"/>
  <c r="H114" i="195"/>
  <c r="H115" i="195"/>
  <c r="H116" i="195"/>
  <c r="H117" i="195"/>
  <c r="H118" i="195"/>
  <c r="H119" i="195"/>
  <c r="H120" i="195"/>
  <c r="H121" i="195"/>
  <c r="H122" i="195"/>
  <c r="H123" i="195"/>
  <c r="H124" i="195"/>
  <c r="H125" i="195"/>
  <c r="H126" i="195"/>
  <c r="H127" i="195"/>
  <c r="H128" i="195"/>
  <c r="H129" i="195"/>
  <c r="H130" i="195"/>
  <c r="H131" i="195"/>
  <c r="H132" i="195"/>
  <c r="H133" i="195"/>
  <c r="H134" i="195"/>
  <c r="H135" i="195"/>
  <c r="H136" i="195"/>
  <c r="H137" i="195"/>
  <c r="H138" i="195"/>
  <c r="H139" i="195"/>
  <c r="H140" i="195"/>
  <c r="H141" i="195"/>
  <c r="H142" i="195"/>
  <c r="H143" i="195"/>
  <c r="H144" i="195"/>
  <c r="H145" i="195"/>
  <c r="H146" i="195"/>
  <c r="H147" i="195"/>
  <c r="H148" i="195"/>
  <c r="H149" i="195"/>
  <c r="H150" i="195"/>
  <c r="H151" i="195"/>
  <c r="H152" i="195"/>
  <c r="H153" i="195"/>
  <c r="H154" i="195"/>
  <c r="H155" i="195"/>
  <c r="H156" i="195"/>
  <c r="H157" i="195"/>
  <c r="H158" i="195"/>
  <c r="H159" i="195"/>
  <c r="H160" i="195"/>
  <c r="H161" i="195"/>
  <c r="H162" i="195"/>
  <c r="H163" i="195"/>
  <c r="H164" i="195"/>
  <c r="H165" i="195"/>
  <c r="H166" i="195"/>
  <c r="H167" i="195"/>
  <c r="H168" i="195"/>
  <c r="H169" i="195"/>
  <c r="H170" i="195"/>
  <c r="H171" i="195"/>
  <c r="H172" i="195"/>
  <c r="H173" i="195"/>
  <c r="H174" i="195"/>
  <c r="H175" i="195"/>
  <c r="H176" i="195"/>
  <c r="H177" i="195"/>
  <c r="H178" i="195"/>
  <c r="H179" i="195"/>
  <c r="H180" i="195"/>
  <c r="H181" i="195"/>
  <c r="H182" i="195"/>
  <c r="H183" i="195"/>
  <c r="H184" i="195"/>
  <c r="H185" i="195"/>
  <c r="H186" i="195"/>
  <c r="H187" i="195"/>
  <c r="H188" i="195"/>
  <c r="H189" i="195"/>
  <c r="H190" i="195"/>
  <c r="H191" i="195"/>
  <c r="H192" i="195"/>
  <c r="H193" i="195"/>
  <c r="H194" i="195"/>
  <c r="H195" i="195"/>
  <c r="H196" i="195"/>
  <c r="H197" i="195"/>
  <c r="H198" i="195"/>
  <c r="H199" i="195"/>
  <c r="H200" i="195"/>
  <c r="H201" i="195"/>
  <c r="H202" i="195"/>
  <c r="H203" i="195"/>
  <c r="H204" i="195"/>
  <c r="H205" i="195"/>
  <c r="H206" i="195"/>
  <c r="H207" i="195"/>
  <c r="H208" i="195"/>
  <c r="H209" i="195"/>
  <c r="H210" i="195"/>
  <c r="H211" i="195"/>
  <c r="H212" i="195"/>
  <c r="H213" i="195"/>
  <c r="H214" i="195"/>
  <c r="H215" i="195"/>
  <c r="H216" i="195"/>
  <c r="H217" i="195"/>
  <c r="H218" i="195"/>
  <c r="H219" i="195"/>
  <c r="H220" i="195"/>
  <c r="H221" i="195"/>
  <c r="H222" i="195"/>
  <c r="H223" i="195"/>
  <c r="H224" i="195"/>
  <c r="H225" i="195"/>
  <c r="H226" i="195"/>
  <c r="H227" i="195"/>
  <c r="H228" i="195"/>
  <c r="H229" i="195"/>
  <c r="H230" i="195"/>
  <c r="H231" i="195"/>
  <c r="H232" i="195"/>
  <c r="H233" i="195"/>
  <c r="H234" i="195"/>
  <c r="H235" i="195"/>
  <c r="H236" i="195"/>
  <c r="H237" i="195"/>
  <c r="H238" i="195"/>
  <c r="H239" i="195"/>
  <c r="H240" i="195"/>
  <c r="H241" i="195"/>
  <c r="H242" i="195"/>
  <c r="H243" i="195"/>
  <c r="H244" i="195"/>
  <c r="H245" i="195"/>
  <c r="H246" i="195"/>
  <c r="H247" i="195"/>
  <c r="H248" i="195"/>
  <c r="H249" i="195"/>
  <c r="H250" i="195"/>
  <c r="H251" i="195"/>
  <c r="H252" i="195"/>
  <c r="H253" i="195"/>
  <c r="H254" i="195"/>
  <c r="H255" i="195"/>
  <c r="H256" i="195"/>
  <c r="H257" i="195"/>
  <c r="H258" i="195"/>
  <c r="H259" i="195"/>
  <c r="H260" i="195"/>
  <c r="H261" i="195"/>
  <c r="H262" i="195"/>
  <c r="H263" i="195"/>
  <c r="H264" i="195"/>
  <c r="H265" i="195"/>
  <c r="H266" i="195"/>
  <c r="H267" i="195"/>
  <c r="H268" i="195"/>
  <c r="H269" i="195"/>
  <c r="H270" i="195"/>
  <c r="H271" i="195"/>
  <c r="H272" i="195"/>
  <c r="H273" i="195"/>
  <c r="H274" i="195"/>
  <c r="H275" i="195"/>
  <c r="H276" i="195"/>
  <c r="H277" i="195"/>
  <c r="H278" i="195"/>
  <c r="H279" i="195"/>
  <c r="H280" i="195"/>
  <c r="H281" i="195"/>
  <c r="H282" i="195"/>
  <c r="H283" i="195"/>
  <c r="H284" i="195"/>
  <c r="H285" i="195"/>
  <c r="H286" i="195"/>
  <c r="H287" i="195"/>
  <c r="H288" i="195"/>
  <c r="H289" i="195"/>
  <c r="H290" i="195"/>
  <c r="H291" i="195"/>
  <c r="H292" i="195"/>
  <c r="H293" i="195"/>
  <c r="H2" i="195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N26" i="112" s="1"/>
  <c r="D17" i="112"/>
  <c r="D26" i="112" s="1"/>
  <c r="E17" i="112"/>
  <c r="E26" i="112" s="1"/>
  <c r="F17" i="112"/>
  <c r="F26" i="112" s="1"/>
  <c r="G17" i="112"/>
  <c r="G26" i="112" s="1"/>
  <c r="H17" i="112"/>
  <c r="I17" i="112"/>
  <c r="I26" i="112" s="1"/>
  <c r="J17" i="112"/>
  <c r="K17" i="112"/>
  <c r="K26" i="112" s="1"/>
  <c r="L17" i="112"/>
  <c r="L26" i="112"/>
  <c r="M17" i="112"/>
  <c r="M26" i="112" s="1"/>
  <c r="N17" i="112"/>
  <c r="C17" i="112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D14" i="113"/>
  <c r="C14" i="113"/>
  <c r="E14" i="113"/>
  <c r="E23" i="113" s="1"/>
  <c r="F14" i="113"/>
  <c r="G14" i="113"/>
  <c r="G23" i="113" s="1"/>
  <c r="H14" i="113"/>
  <c r="H23" i="113" s="1"/>
  <c r="I14" i="113"/>
  <c r="I23" i="113" s="1"/>
  <c r="J14" i="113"/>
  <c r="K14" i="113"/>
  <c r="K23" i="113" s="1"/>
  <c r="L14" i="113"/>
  <c r="L23" i="113" s="1"/>
  <c r="M14" i="113"/>
  <c r="M23" i="113" s="1"/>
  <c r="N14" i="113"/>
  <c r="B14" i="113"/>
  <c r="B22" i="113"/>
  <c r="H294" i="195"/>
  <c r="H295" i="195"/>
  <c r="B17" i="112"/>
  <c r="B25" i="112"/>
  <c r="I36" i="192"/>
  <c r="I35" i="192"/>
  <c r="G14" i="197"/>
  <c r="F14" i="197"/>
  <c r="E14" i="197"/>
  <c r="D14" i="197"/>
  <c r="C14" i="197"/>
  <c r="B14" i="197"/>
  <c r="D5" i="192"/>
  <c r="D6" i="192"/>
  <c r="D7" i="192"/>
  <c r="D8" i="192"/>
  <c r="D9" i="192"/>
  <c r="D10" i="192"/>
  <c r="D11" i="192"/>
  <c r="D12" i="192"/>
  <c r="D13" i="192"/>
  <c r="D14" i="192"/>
  <c r="D15" i="192"/>
  <c r="D16" i="192"/>
  <c r="D17" i="192"/>
  <c r="D18" i="192"/>
  <c r="D19" i="192"/>
  <c r="D20" i="192"/>
  <c r="D21" i="192"/>
  <c r="D22" i="192"/>
  <c r="D23" i="192"/>
  <c r="D24" i="192"/>
  <c r="D25" i="192"/>
  <c r="D26" i="192"/>
  <c r="D27" i="192"/>
  <c r="D28" i="192"/>
  <c r="D29" i="192"/>
  <c r="D30" i="192"/>
  <c r="D31" i="192"/>
  <c r="D32" i="192"/>
  <c r="D33" i="192"/>
  <c r="D34" i="192"/>
  <c r="D35" i="192"/>
  <c r="D36" i="192"/>
  <c r="D37" i="192"/>
  <c r="D38" i="192"/>
  <c r="D39" i="192"/>
  <c r="D40" i="192"/>
  <c r="D41" i="192"/>
  <c r="D42" i="192"/>
  <c r="D43" i="192"/>
  <c r="D44" i="192"/>
  <c r="D45" i="192"/>
  <c r="D46" i="192"/>
  <c r="D47" i="192"/>
  <c r="D48" i="192"/>
  <c r="D49" i="192"/>
  <c r="I6" i="192"/>
  <c r="I7" i="192"/>
  <c r="I8" i="192"/>
  <c r="I9" i="192"/>
  <c r="I10" i="192"/>
  <c r="I11" i="192"/>
  <c r="I12" i="192"/>
  <c r="I13" i="192"/>
  <c r="I14" i="192"/>
  <c r="I15" i="192"/>
  <c r="I16" i="192"/>
  <c r="I17" i="192"/>
  <c r="I18" i="192"/>
  <c r="I19" i="192"/>
  <c r="I20" i="192"/>
  <c r="I21" i="192"/>
  <c r="I22" i="192"/>
  <c r="I23" i="192"/>
  <c r="I24" i="192"/>
  <c r="I25" i="192"/>
  <c r="I26" i="192"/>
  <c r="I27" i="192"/>
  <c r="I28" i="192"/>
  <c r="I29" i="192"/>
  <c r="I30" i="192"/>
  <c r="I31" i="192"/>
  <c r="I32" i="192"/>
  <c r="I33" i="192"/>
  <c r="I34" i="192"/>
  <c r="I37" i="192" l="1"/>
  <c r="B23" i="113"/>
  <c r="B26" i="112"/>
  <c r="J26" i="112"/>
  <c r="H26" i="112"/>
  <c r="N23" i="113"/>
  <c r="J23" i="113"/>
  <c r="F23" i="113"/>
  <c r="C26" i="112"/>
  <c r="D23" i="113"/>
  <c r="C23" i="113"/>
</calcChain>
</file>

<file path=xl/sharedStrings.xml><?xml version="1.0" encoding="utf-8"?>
<sst xmlns="http://schemas.openxmlformats.org/spreadsheetml/2006/main" count="237" uniqueCount="199">
  <si>
    <t xml:space="preserve">OS </t>
  </si>
  <si>
    <t>CODIGO</t>
  </si>
  <si>
    <t>ENTRADA</t>
  </si>
  <si>
    <t>QUANTIDADE</t>
  </si>
  <si>
    <t>DESCRIÇÃO</t>
  </si>
  <si>
    <t>NF ENTR</t>
  </si>
  <si>
    <t>VALOR UNIT</t>
  </si>
  <si>
    <t>À RECEBER</t>
  </si>
  <si>
    <t>ENTREGA</t>
  </si>
  <si>
    <t>NF SAÍDA2</t>
  </si>
  <si>
    <t>FATUR.</t>
  </si>
  <si>
    <t>Colunas1</t>
  </si>
  <si>
    <t>Mac Jeans Cinto Preto</t>
  </si>
  <si>
    <t>Vest Jeans Babados BT</t>
  </si>
  <si>
    <t>Sh Jeans Mom Cadarço</t>
  </si>
  <si>
    <t>Vest Jeans Midi Classic</t>
  </si>
  <si>
    <t>Jaq Jeans Capuz</t>
  </si>
  <si>
    <t>Pant Jeans Barra desmanchada</t>
  </si>
  <si>
    <t>Reta Jeans Rec</t>
  </si>
  <si>
    <t>Cig Media Detonados</t>
  </si>
  <si>
    <t>Cam Jeans M/C</t>
  </si>
  <si>
    <t>Cl clochat Color Bl Chapado</t>
  </si>
  <si>
    <t>Mac JEans Inter Ralados</t>
  </si>
  <si>
    <t>CL Tulipa Jeans Ripped</t>
  </si>
  <si>
    <t>Cl Lotus Jeans Destroyed</t>
  </si>
  <si>
    <t>CL Rosa Jeans Classic</t>
  </si>
  <si>
    <t>Vestido Chemise Barra Desmanchada</t>
  </si>
  <si>
    <t>Sh Jeans ALf Martingale</t>
  </si>
  <si>
    <t xml:space="preserve">CL Jasmin Jeans Pespontos </t>
  </si>
  <si>
    <t>CL Transpasse Jeans</t>
  </si>
  <si>
    <t>Sai Midi Pespontos</t>
  </si>
  <si>
    <t xml:space="preserve"> </t>
  </si>
  <si>
    <t>FUNCIONÁRIOS 15</t>
  </si>
  <si>
    <t>Convênio 05</t>
  </si>
  <si>
    <t>Danilo 15</t>
  </si>
  <si>
    <t>Solange 15</t>
  </si>
  <si>
    <t>VISA BRADESCO 15</t>
  </si>
  <si>
    <t>MEU CARTÃO 13</t>
  </si>
  <si>
    <t>IPVA Ka 15</t>
  </si>
  <si>
    <t>Poup Sol 15</t>
  </si>
  <si>
    <t>Pagar</t>
  </si>
  <si>
    <t>Four One entr. 25 e 26/07</t>
  </si>
  <si>
    <t>True 29 a 02/08</t>
  </si>
  <si>
    <t>True 05/08</t>
  </si>
  <si>
    <t>True 6 a 9/08</t>
  </si>
  <si>
    <t>Sophia</t>
  </si>
  <si>
    <t>Receber</t>
  </si>
  <si>
    <t>Saldo</t>
  </si>
  <si>
    <t>FUNCIONÁRIOS 30</t>
  </si>
  <si>
    <t>DAS  DAN 20</t>
  </si>
  <si>
    <t>IPVA</t>
  </si>
  <si>
    <t>MASTER BRADESCO 25</t>
  </si>
  <si>
    <t>Ituran 20</t>
  </si>
  <si>
    <t xml:space="preserve">CARTÃO VOTORANTIM 26 </t>
  </si>
  <si>
    <t xml:space="preserve">DANILO </t>
  </si>
  <si>
    <t>SOLANGE</t>
  </si>
  <si>
    <t>CLARO 20 AUT BRADES</t>
  </si>
  <si>
    <t>Caixa 20</t>
  </si>
  <si>
    <t>TD Dan 30</t>
  </si>
  <si>
    <t>True</t>
  </si>
  <si>
    <t>DISCRIMINAÇÃO DOS PREÇOS</t>
  </si>
  <si>
    <t>ACABAMENTO EM TECIDOS FINOS (MODINHA)</t>
  </si>
  <si>
    <t xml:space="preserve">BATA </t>
  </si>
  <si>
    <t>REF.:</t>
  </si>
  <si>
    <t>FOUR ONE</t>
  </si>
  <si>
    <t>SERVIÇO</t>
  </si>
  <si>
    <t>UNITÁRIO</t>
  </si>
  <si>
    <t>TOTAL</t>
  </si>
  <si>
    <t>SERVIÇOS MAIS COMUNS</t>
  </si>
  <si>
    <t>BOTÃO</t>
  </si>
  <si>
    <t>PLAQUINHA MANUAL 1 COSTURA</t>
  </si>
  <si>
    <t>CASEADO</t>
  </si>
  <si>
    <t>ETIQUETA EXTERNA / PLAQUINHA DE METAL</t>
  </si>
  <si>
    <t>PLAQUINHA MANUAL 2 COSTURAS</t>
  </si>
  <si>
    <t>BOTÃO + CASEADO</t>
  </si>
  <si>
    <t>ETIQUETA VISTA</t>
  </si>
  <si>
    <t>PLAQUINHA 2 ARRUELAS</t>
  </si>
  <si>
    <t>REBITE</t>
  </si>
  <si>
    <t>ETIQUETA INTERNA</t>
  </si>
  <si>
    <t>ETIQUETA DE CÓS/GOLA INTERNA</t>
  </si>
  <si>
    <t>PLAQUINHA AMASSAR</t>
  </si>
  <si>
    <t>ARREMATAR</t>
  </si>
  <si>
    <t>COMPOSIÇÃO</t>
  </si>
  <si>
    <t>PASSAR SAIA SHORTS</t>
  </si>
  <si>
    <t>ACABAMENTO MACACÃO</t>
  </si>
  <si>
    <t>PASSAR CALÇA</t>
  </si>
  <si>
    <t>ACABAMENTO BLUSA/ CAMISA</t>
  </si>
  <si>
    <t>PASSAR CALÇA COM VINCO/ JAQUETA / BLAZER/ CAMISA</t>
  </si>
  <si>
    <t>PASSADORIA PEÇAS PEQUENAS</t>
  </si>
  <si>
    <t>BOTÃO FIXO METAL</t>
  </si>
  <si>
    <t>PASSADORIA PEÇAS MÉDIAS</t>
  </si>
  <si>
    <t>ETIQUETA CINTURA</t>
  </si>
  <si>
    <t>PREGAR REBITE</t>
  </si>
  <si>
    <t>PASSADORIA PEÇAS GRANDES</t>
  </si>
  <si>
    <t>TAG</t>
  </si>
  <si>
    <t>PASSADORIA MACACÃO</t>
  </si>
  <si>
    <t xml:space="preserve">ETIQUETA DE CÓS EXTERNA </t>
  </si>
  <si>
    <t>REVISAR, DOBRAR E EMBALAR</t>
  </si>
  <si>
    <t>ETIQUETA TERMOCOLANTE</t>
  </si>
  <si>
    <t>DESMANCHAR FORRO DE BOLSO</t>
  </si>
  <si>
    <t>ILHÓS ****</t>
  </si>
  <si>
    <t>PREGAR BOTÃO DE MASSA A MÃO</t>
  </si>
  <si>
    <t xml:space="preserve">ACABAMENTO </t>
  </si>
  <si>
    <t>PREGAR BOTÃO DE MASSA NA MÁQUINA</t>
  </si>
  <si>
    <t>CORTAR BARRA</t>
  </si>
  <si>
    <t>PREGAR BOTÃO DE PRESSÃO 4 PARTES</t>
  </si>
  <si>
    <t>DESMANCHAR BARRA E PASSAR</t>
  </si>
  <si>
    <t>VIRAR BARRA</t>
  </si>
  <si>
    <t>CINTO</t>
  </si>
  <si>
    <t>PASSAR CORDÃO (6 ILHOSES)</t>
  </si>
  <si>
    <t xml:space="preserve">COSTURAR BARRA </t>
  </si>
  <si>
    <t>ETIQUETA INVISÍVEL</t>
  </si>
  <si>
    <t>COLOCAR ELASTICO E BOTÕES</t>
  </si>
  <si>
    <t>DESMANCHAR BOLSO (PAR)</t>
  </si>
  <si>
    <t>ILHÓS</t>
  </si>
  <si>
    <t>COLOCAR BROCHE</t>
  </si>
  <si>
    <t>DESMANCHAR BARRA</t>
  </si>
  <si>
    <t>DESMANCHAR E COSTURAR BOLSO (PAR CAMISA)</t>
  </si>
  <si>
    <t>PASSAR CORDÃO</t>
  </si>
  <si>
    <t>DESMANCHAR BARRA+ LATERAL E PASSAR</t>
  </si>
  <si>
    <t>CASEADO E BOTÃO MASSA</t>
  </si>
  <si>
    <t>DESMANCHAR BARRA E PASSAR- CAMISA/VESTIDO</t>
  </si>
  <si>
    <t>CORDÃO 20 ILHOSES</t>
  </si>
  <si>
    <t>COSTURA MANUAL</t>
  </si>
  <si>
    <t>COLCHETE 8 FUROS</t>
  </si>
  <si>
    <t>COSTURAR POMPOM (PAR)</t>
  </si>
  <si>
    <t>RESERVA BARRA E BOLSO</t>
  </si>
  <si>
    <t>DOBRAR E PASSAR BARRA</t>
  </si>
  <si>
    <t>PASSAR CORDÃO 10 ILHOSES</t>
  </si>
  <si>
    <t>ADICIONAL PEÇA LONGA</t>
  </si>
  <si>
    <t>PASSAR CORDÃO 26 ILHOSES</t>
  </si>
  <si>
    <t>CASEADO + BOTÃO DE PEZINHO</t>
  </si>
  <si>
    <t>COLOCAR PONTEIRA (PAR)</t>
  </si>
  <si>
    <t xml:space="preserve">CINTO </t>
  </si>
  <si>
    <t>DESMANCHAR BARRA + LATERALZINHA</t>
  </si>
  <si>
    <t>BOTÃO MANUAL 4 FUROS</t>
  </si>
  <si>
    <t>TIRAR BOTÃO</t>
  </si>
  <si>
    <t>VALOR TOTAL</t>
  </si>
  <si>
    <t xml:space="preserve">PASSAR CINTO (FERRO) </t>
  </si>
  <si>
    <t>FIVELA COM REGULADR (PAR)</t>
  </si>
  <si>
    <t>PASSAR CINTO NA PEÇA</t>
  </si>
  <si>
    <t>COLOCAR FIVELA + REGULADOR (PAR)</t>
  </si>
  <si>
    <t>ABRIR CASEADOS</t>
  </si>
  <si>
    <t>BOTÃO FIXO C/ LADO CERTO</t>
  </si>
  <si>
    <t>PASSAR CORDÃO (48 ILHOSES)</t>
  </si>
  <si>
    <t>PASSAR CORDÃO CÓS</t>
  </si>
  <si>
    <t>COSTURAR PONTA DO CORDÃO (PAR)</t>
  </si>
  <si>
    <t>PASSAR CORDÃO 14 ILHOSES</t>
  </si>
  <si>
    <t>COSTURAR CORDÃO</t>
  </si>
  <si>
    <t>PASSAR CORDÃO 12 ILHOSES</t>
  </si>
  <si>
    <t>FATURAMENTO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</si>
  <si>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</si>
  <si>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</si>
  <si>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</si>
  <si>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</si>
  <si>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</si>
  <si>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</si>
  <si>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</si>
  <si>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</si>
  <si>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</si>
  <si>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</si>
  <si>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</si>
  <si>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</si>
  <si>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Cam Jeans Ripped Sob</t>
  </si>
  <si>
    <t>Four One entr. 29/01 a 03/02</t>
  </si>
  <si>
    <t>CL Pijama Jeans Cargo BT</t>
  </si>
  <si>
    <t>Chino Jeans Martingale Barra</t>
  </si>
  <si>
    <t>Baggy Jeans Alta Recorte Bt Vista</t>
  </si>
  <si>
    <t>Sk 4.1 Black Drak Escura</t>
  </si>
  <si>
    <t>Baggy Jeans Bolsos Chapados</t>
  </si>
  <si>
    <t>SEM PARAR 20</t>
  </si>
  <si>
    <t>"Convênio" 30</t>
  </si>
  <si>
    <t>Consórcio 25</t>
  </si>
  <si>
    <t>Consórcio 15</t>
  </si>
  <si>
    <t>Bootcut 4.1 Dark Amaciada</t>
  </si>
  <si>
    <t>Bootcut 4.1 Amaciada</t>
  </si>
  <si>
    <t>entre 4 a 12/02</t>
  </si>
  <si>
    <t>Vest Midi Manga Bufante</t>
  </si>
  <si>
    <t>Saia Midi Escura Pesp Off</t>
  </si>
  <si>
    <t>SK Jeans Craquelados Joelho Ralada</t>
  </si>
  <si>
    <t>Pantc Color Degrau</t>
  </si>
  <si>
    <t>Pantc Jeans Black Degrau</t>
  </si>
  <si>
    <t>FL Jeans Clochard</t>
  </si>
  <si>
    <t>Cig Media Barra Degrau</t>
  </si>
  <si>
    <t>CL Mom Color BT Vista</t>
  </si>
  <si>
    <t>SH Jeans Bolsos Chapados</t>
  </si>
  <si>
    <t>Four One entr. 13 a 21/02</t>
  </si>
  <si>
    <t>Four One entr.  26 e 27/02</t>
  </si>
  <si>
    <t>Boyfriend Jeans Joelho Ralado</t>
  </si>
  <si>
    <t>Cam Color</t>
  </si>
  <si>
    <t>Camisa Escura Pesp Off</t>
  </si>
  <si>
    <t>Jaq Jeans Quad BL Chapado</t>
  </si>
  <si>
    <t>Saia Jeans Fechamneto Laces</t>
  </si>
  <si>
    <t>Saia Jeasn Reserva Lateral</t>
  </si>
  <si>
    <t>RT Jeans Basic</t>
  </si>
  <si>
    <t>CL Rosa Jeans Comfort</t>
  </si>
  <si>
    <t>SH Jeans Mom Det</t>
  </si>
  <si>
    <t>s</t>
  </si>
  <si>
    <t>CL Baggy Jeans Ajuste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</si>
</sst>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-[$R$-416]* #,##0.00_-;\-[$R$-416]* #,##0.00_-;_-[$R$-416]* &quot;-&quot;??_-;_-@_-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b/>
      <i/>
      <sz val="11"/>
      <color indexed="17"/>
      <name val="Calibri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1"/>
      <color indexed="10"/>
      <name val="Calibri"/>
      <family val="2"/>
    </font>
    <font>
      <b/>
      <sz val="16"/>
      <color indexed="17"/>
      <name val="Calibri"/>
      <family val="2"/>
    </font>
    <font>
      <b/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</font>
    <font>
      <b/>
      <sz val="10"/>
      <color theme="5" tint="-0.24997711111789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9"/>
      <color indexed="10"/>
      <name val="Arial"/>
      <family val="2"/>
    </font>
    <font>
      <sz val="9"/>
      <name val="Arial"/>
      <family val="2"/>
    </font>
    <font>
      <b/>
      <u/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1" fillId="7" borderId="1" applyNumberFormat="0" applyAlignment="0" applyProtection="0"/>
    <xf numFmtId="0" fontId="22" fillId="3" borderId="0" applyNumberFormat="0" applyBorder="0" applyAlignment="0" applyProtection="0"/>
    <xf numFmtId="164" fontId="2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3" fillId="22" borderId="0" applyNumberFormat="0" applyBorder="0" applyAlignment="0" applyProtection="0"/>
    <xf numFmtId="0" fontId="30" fillId="0" borderId="0"/>
    <xf numFmtId="0" fontId="1" fillId="23" borderId="4" applyNumberFormat="0" applyFont="0" applyAlignment="0" applyProtection="0"/>
    <xf numFmtId="0" fontId="24" fillId="16" borderId="5" applyNumberFormat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9" applyNumberFormat="0" applyFill="0" applyAlignment="0" applyProtection="0"/>
    <xf numFmtId="165" fontId="30" fillId="0" borderId="0" applyFont="0" applyFill="0" applyBorder="0" applyAlignment="0" applyProtection="0"/>
  </cellStyleXfs>
  <cellXfs count="113">
    <xf numFmtId="0" fontId="0" fillId="0" borderId="0" xfId="0"/>
    <xf numFmtId="0" fontId="7" fillId="0" borderId="10" xfId="0" applyFont="1" applyBorder="1"/>
    <xf numFmtId="164" fontId="1" fillId="0" borderId="10" xfId="31" applyFont="1" applyBorder="1"/>
    <xf numFmtId="164" fontId="9" fillId="0" borderId="10" xfId="31" applyFont="1" applyBorder="1"/>
    <xf numFmtId="0" fontId="12" fillId="0" borderId="10" xfId="0" applyFont="1" applyBorder="1"/>
    <xf numFmtId="164" fontId="5" fillId="24" borderId="10" xfId="31" applyFont="1" applyFill="1" applyBorder="1"/>
    <xf numFmtId="164" fontId="10" fillId="24" borderId="10" xfId="31" applyFont="1" applyFill="1" applyBorder="1"/>
    <xf numFmtId="0" fontId="4" fillId="0" borderId="10" xfId="0" applyFont="1" applyBorder="1" applyAlignment="1">
      <alignment horizontal="center"/>
    </xf>
    <xf numFmtId="164" fontId="11" fillId="24" borderId="10" xfId="31" applyFont="1" applyFill="1" applyBorder="1"/>
    <xf numFmtId="0" fontId="13" fillId="0" borderId="10" xfId="0" applyFont="1" applyBorder="1"/>
    <xf numFmtId="0" fontId="14" fillId="25" borderId="0" xfId="0" applyFont="1" applyFill="1" applyAlignment="1">
      <alignment horizontal="center"/>
    </xf>
    <xf numFmtId="164" fontId="5" fillId="0" borderId="10" xfId="31" applyFont="1" applyBorder="1"/>
    <xf numFmtId="0" fontId="15" fillId="0" borderId="10" xfId="0" applyFont="1" applyBorder="1"/>
    <xf numFmtId="16" fontId="0" fillId="0" borderId="0" xfId="0" applyNumberFormat="1"/>
    <xf numFmtId="0" fontId="35" fillId="0" borderId="10" xfId="0" applyFont="1" applyBorder="1"/>
    <xf numFmtId="0" fontId="34" fillId="0" borderId="0" xfId="0" applyFont="1"/>
    <xf numFmtId="164" fontId="3" fillId="0" borderId="10" xfId="31" applyFont="1" applyBorder="1" applyAlignment="1">
      <alignment horizontal="center"/>
    </xf>
    <xf numFmtId="0" fontId="0" fillId="0" borderId="10" xfId="0" applyBorder="1"/>
    <xf numFmtId="0" fontId="34" fillId="0" borderId="10" xfId="0" applyFont="1" applyBorder="1"/>
    <xf numFmtId="164" fontId="34" fillId="0" borderId="14" xfId="0" applyNumberFormat="1" applyFont="1" applyBorder="1"/>
    <xf numFmtId="164" fontId="0" fillId="0" borderId="10" xfId="0" applyNumberFormat="1" applyBorder="1"/>
    <xf numFmtId="164" fontId="33" fillId="0" borderId="10" xfId="31" applyFont="1" applyBorder="1"/>
    <xf numFmtId="16" fontId="7" fillId="0" borderId="10" xfId="0" applyNumberFormat="1" applyFont="1" applyBorder="1"/>
    <xf numFmtId="0" fontId="36" fillId="0" borderId="10" xfId="0" applyFont="1" applyBorder="1"/>
    <xf numFmtId="0" fontId="31" fillId="0" borderId="10" xfId="0" applyFont="1" applyBorder="1"/>
    <xf numFmtId="0" fontId="37" fillId="0" borderId="0" xfId="0" applyFont="1"/>
    <xf numFmtId="0" fontId="34" fillId="0" borderId="13" xfId="0" applyFont="1" applyBorder="1"/>
    <xf numFmtId="164" fontId="6" fillId="0" borderId="10" xfId="31" applyFont="1" applyBorder="1" applyAlignment="1">
      <alignment horizontal="center"/>
    </xf>
    <xf numFmtId="164" fontId="32" fillId="0" borderId="10" xfId="31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164" fontId="42" fillId="0" borderId="10" xfId="31" applyFont="1" applyBorder="1"/>
    <xf numFmtId="164" fontId="33" fillId="0" borderId="10" xfId="31" applyFont="1" applyBorder="1" applyAlignment="1">
      <alignment horizontal="left"/>
    </xf>
    <xf numFmtId="164" fontId="43" fillId="0" borderId="10" xfId="31" applyFont="1" applyBorder="1"/>
    <xf numFmtId="164" fontId="34" fillId="0" borderId="10" xfId="31" applyFont="1" applyBorder="1"/>
    <xf numFmtId="164" fontId="0" fillId="0" borderId="10" xfId="31" applyFont="1" applyBorder="1"/>
    <xf numFmtId="0" fontId="37" fillId="0" borderId="10" xfId="0" applyFont="1" applyBorder="1" applyAlignment="1">
      <alignment horizontal="center"/>
    </xf>
    <xf numFmtId="0" fontId="0" fillId="26" borderId="0" xfId="0" applyFill="1"/>
    <xf numFmtId="164" fontId="0" fillId="0" borderId="0" xfId="31" applyFont="1"/>
    <xf numFmtId="16" fontId="32" fillId="0" borderId="10" xfId="0" applyNumberFormat="1" applyFont="1" applyBorder="1" applyAlignment="1">
      <alignment horizontal="center"/>
    </xf>
    <xf numFmtId="16" fontId="4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16" fontId="39" fillId="0" borderId="10" xfId="0" applyNumberFormat="1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164" fontId="40" fillId="0" borderId="10" xfId="31" applyFont="1" applyBorder="1" applyAlignment="1">
      <alignment horizontal="center"/>
    </xf>
    <xf numFmtId="164" fontId="40" fillId="0" borderId="10" xfId="0" applyNumberFormat="1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164" fontId="33" fillId="0" borderId="10" xfId="32" applyFont="1" applyBorder="1"/>
    <xf numFmtId="0" fontId="4" fillId="0" borderId="10" xfId="0" applyFont="1" applyFill="1" applyBorder="1" applyAlignment="1">
      <alignment horizontal="center"/>
    </xf>
    <xf numFmtId="0" fontId="44" fillId="0" borderId="10" xfId="0" applyFont="1" applyBorder="1"/>
    <xf numFmtId="165" fontId="45" fillId="0" borderId="10" xfId="45" applyFont="1" applyBorder="1"/>
    <xf numFmtId="0" fontId="38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/>
    <xf numFmtId="164" fontId="33" fillId="0" borderId="13" xfId="31" applyFont="1" applyBorder="1"/>
    <xf numFmtId="164" fontId="5" fillId="24" borderId="17" xfId="31" applyFont="1" applyFill="1" applyBorder="1"/>
    <xf numFmtId="164" fontId="1" fillId="0" borderId="14" xfId="31" applyFont="1" applyBorder="1"/>
    <xf numFmtId="0" fontId="12" fillId="0" borderId="13" xfId="0" applyFont="1" applyBorder="1"/>
    <xf numFmtId="0" fontId="36" fillId="0" borderId="13" xfId="0" applyFont="1" applyBorder="1"/>
    <xf numFmtId="0" fontId="36" fillId="0" borderId="18" xfId="0" applyFont="1" applyBorder="1"/>
    <xf numFmtId="0" fontId="35" fillId="0" borderId="13" xfId="0" applyFont="1" applyBorder="1"/>
    <xf numFmtId="0" fontId="15" fillId="0" borderId="13" xfId="0" applyFont="1" applyBorder="1"/>
    <xf numFmtId="16" fontId="6" fillId="0" borderId="17" xfId="0" applyNumberFormat="1" applyFont="1" applyBorder="1"/>
    <xf numFmtId="164" fontId="33" fillId="0" borderId="14" xfId="31" applyFont="1" applyBorder="1"/>
    <xf numFmtId="166" fontId="33" fillId="0" borderId="16" xfId="31" applyNumberFormat="1" applyFont="1" applyBorder="1"/>
    <xf numFmtId="166" fontId="0" fillId="0" borderId="16" xfId="0" applyNumberFormat="1" applyBorder="1"/>
    <xf numFmtId="166" fontId="1" fillId="0" borderId="16" xfId="45" applyNumberFormat="1" applyFont="1" applyBorder="1"/>
    <xf numFmtId="166" fontId="1" fillId="0" borderId="16" xfId="45" applyNumberFormat="1" applyFont="1" applyFill="1" applyBorder="1"/>
    <xf numFmtId="166" fontId="1" fillId="0" borderId="16" xfId="31" applyNumberFormat="1" applyFont="1" applyBorder="1"/>
    <xf numFmtId="16" fontId="38" fillId="0" borderId="0" xfId="0" applyNumberFormat="1" applyFont="1"/>
    <xf numFmtId="16" fontId="6" fillId="24" borderId="17" xfId="0" applyNumberFormat="1" applyFont="1" applyFill="1" applyBorder="1"/>
    <xf numFmtId="16" fontId="4" fillId="0" borderId="10" xfId="0" applyNumberFormat="1" applyFont="1" applyFill="1" applyBorder="1" applyAlignment="1">
      <alignment horizontal="center"/>
    </xf>
    <xf numFmtId="44" fontId="4" fillId="0" borderId="10" xfId="0" applyNumberFormat="1" applyFont="1" applyFill="1" applyBorder="1" applyAlignment="1">
      <alignment horizontal="center"/>
    </xf>
    <xf numFmtId="164" fontId="37" fillId="0" borderId="0" xfId="31" applyFont="1"/>
    <xf numFmtId="164" fontId="4" fillId="0" borderId="10" xfId="31" applyFont="1" applyFill="1" applyBorder="1" applyAlignment="1">
      <alignment horizontal="center"/>
    </xf>
    <xf numFmtId="164" fontId="0" fillId="0" borderId="0" xfId="31" applyFont="1" applyBorder="1"/>
    <xf numFmtId="0" fontId="0" fillId="0" borderId="0" xfId="0" applyBorder="1"/>
    <xf numFmtId="164" fontId="0" fillId="0" borderId="0" xfId="31" applyFont="1" applyFill="1" applyBorder="1"/>
    <xf numFmtId="44" fontId="4" fillId="26" borderId="10" xfId="0" applyNumberFormat="1" applyFont="1" applyFill="1" applyBorder="1" applyAlignment="1">
      <alignment horizontal="center"/>
    </xf>
    <xf numFmtId="16" fontId="4" fillId="26" borderId="10" xfId="0" applyNumberFormat="1" applyFont="1" applyFill="1" applyBorder="1" applyAlignment="1">
      <alignment horizontal="center"/>
    </xf>
    <xf numFmtId="0" fontId="4" fillId="26" borderId="10" xfId="0" applyFont="1" applyFill="1" applyBorder="1" applyAlignment="1">
      <alignment horizontal="center"/>
    </xf>
    <xf numFmtId="164" fontId="4" fillId="26" borderId="10" xfId="31" applyFont="1" applyFill="1" applyBorder="1" applyAlignment="1">
      <alignment horizontal="center"/>
    </xf>
    <xf numFmtId="44" fontId="4" fillId="27" borderId="10" xfId="0" applyNumberFormat="1" applyFont="1" applyFill="1" applyBorder="1" applyAlignment="1">
      <alignment horizontal="center"/>
    </xf>
    <xf numFmtId="16" fontId="4" fillId="27" borderId="10" xfId="0" applyNumberFormat="1" applyFont="1" applyFill="1" applyBorder="1" applyAlignment="1">
      <alignment horizontal="center"/>
    </xf>
    <xf numFmtId="0" fontId="4" fillId="27" borderId="10" xfId="0" applyFont="1" applyFill="1" applyBorder="1" applyAlignment="1">
      <alignment horizontal="center"/>
    </xf>
    <xf numFmtId="164" fontId="4" fillId="27" borderId="10" xfId="31" applyFont="1" applyFill="1" applyBorder="1" applyAlignment="1">
      <alignment horizontal="center"/>
    </xf>
    <xf numFmtId="166" fontId="0" fillId="0" borderId="19" xfId="0" applyNumberFormat="1" applyBorder="1"/>
    <xf numFmtId="44" fontId="4" fillId="28" borderId="10" xfId="0" applyNumberFormat="1" applyFont="1" applyFill="1" applyBorder="1" applyAlignment="1">
      <alignment horizontal="center"/>
    </xf>
    <xf numFmtId="16" fontId="4" fillId="28" borderId="10" xfId="0" applyNumberFormat="1" applyFont="1" applyFill="1" applyBorder="1" applyAlignment="1">
      <alignment horizontal="center"/>
    </xf>
    <xf numFmtId="0" fontId="4" fillId="28" borderId="10" xfId="0" applyFont="1" applyFill="1" applyBorder="1" applyAlignment="1">
      <alignment horizontal="center"/>
    </xf>
    <xf numFmtId="164" fontId="4" fillId="28" borderId="10" xfId="31" applyFont="1" applyFill="1" applyBorder="1" applyAlignment="1">
      <alignment horizontal="center"/>
    </xf>
    <xf numFmtId="22" fontId="7" fillId="0" borderId="10" xfId="0" applyNumberFormat="1" applyFont="1" applyBorder="1"/>
    <xf numFmtId="44" fontId="4" fillId="29" borderId="10" xfId="0" applyNumberFormat="1" applyFont="1" applyFill="1" applyBorder="1" applyAlignment="1">
      <alignment horizontal="center"/>
    </xf>
    <xf numFmtId="16" fontId="4" fillId="29" borderId="10" xfId="0" applyNumberFormat="1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164" fontId="4" fillId="29" borderId="10" xfId="31" applyFont="1" applyFill="1" applyBorder="1" applyAlignment="1">
      <alignment horizontal="center"/>
    </xf>
    <xf numFmtId="44" fontId="4" fillId="30" borderId="10" xfId="0" applyNumberFormat="1" applyFont="1" applyFill="1" applyBorder="1" applyAlignment="1">
      <alignment horizontal="center"/>
    </xf>
    <xf numFmtId="16" fontId="4" fillId="30" borderId="10" xfId="0" applyNumberFormat="1" applyFont="1" applyFill="1" applyBorder="1" applyAlignment="1">
      <alignment horizontal="center"/>
    </xf>
    <xf numFmtId="0" fontId="4" fillId="30" borderId="10" xfId="0" applyFont="1" applyFill="1" applyBorder="1" applyAlignment="1">
      <alignment horizontal="center"/>
    </xf>
    <xf numFmtId="164" fontId="4" fillId="30" borderId="10" xfId="31" applyFont="1" applyFill="1" applyBorder="1" applyAlignment="1">
      <alignment horizontal="center"/>
    </xf>
    <xf numFmtId="164" fontId="0" fillId="0" borderId="16" xfId="31" applyFont="1" applyBorder="1"/>
    <xf numFmtId="166" fontId="0" fillId="0" borderId="19" xfId="45" applyNumberFormat="1" applyFont="1" applyBorder="1"/>
    <xf numFmtId="44" fontId="4" fillId="31" borderId="10" xfId="0" applyNumberFormat="1" applyFont="1" applyFill="1" applyBorder="1" applyAlignment="1">
      <alignment horizontal="center"/>
    </xf>
    <xf numFmtId="16" fontId="4" fillId="31" borderId="10" xfId="0" applyNumberFormat="1" applyFont="1" applyFill="1" applyBorder="1" applyAlignment="1">
      <alignment horizontal="center"/>
    </xf>
    <xf numFmtId="0" fontId="4" fillId="31" borderId="10" xfId="0" applyFont="1" applyFill="1" applyBorder="1" applyAlignment="1">
      <alignment horizontal="center"/>
    </xf>
    <xf numFmtId="164" fontId="4" fillId="31" borderId="10" xfId="31" applyFont="1" applyFill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12" xfId="0" applyFont="1" applyBorder="1" applyAlignment="1">
      <alignment horizontal="center"/>
    </xf>
  </cellXfs>
  <cellStyles count="46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7000000}"/>
    <cellStyle name="Ênfase2 2" xfId="24" xr:uid="{00000000-0005-0000-0000-000018000000}"/>
    <cellStyle name="Ênfase3 2" xfId="25" xr:uid="{00000000-0005-0000-0000-000019000000}"/>
    <cellStyle name="Ênfase4 2" xfId="26" xr:uid="{00000000-0005-0000-0000-00001A000000}"/>
    <cellStyle name="Ênfase5 2" xfId="27" xr:uid="{00000000-0005-0000-0000-00001B000000}"/>
    <cellStyle name="Ênfase6 2" xfId="28" xr:uid="{00000000-0005-0000-0000-00001C000000}"/>
    <cellStyle name="Entrada 2" xfId="29" xr:uid="{00000000-0005-0000-0000-00001D000000}"/>
    <cellStyle name="Incorreto 2" xfId="30" xr:uid="{00000000-0005-0000-0000-000020000000}"/>
    <cellStyle name="Moeda" xfId="31" builtinId="4"/>
    <cellStyle name="Moeda 2" xfId="32" xr:uid="{00000000-0005-0000-0000-000021000000}"/>
    <cellStyle name="Moeda 4" xfId="45" xr:uid="{EFF60866-D8E1-41E9-AFA1-71E1605F16B8}"/>
    <cellStyle name="Neutra 2" xfId="33" xr:uid="{00000000-0005-0000-0000-000022000000}"/>
    <cellStyle name="Normal" xfId="0" builtinId="0"/>
    <cellStyle name="Normal 2" xfId="34" xr:uid="{00000000-0005-0000-0000-000024000000}"/>
    <cellStyle name="Nota 2" xfId="35" xr:uid="{00000000-0005-0000-0000-000025000000}"/>
    <cellStyle name="Saída 2" xfId="36" xr:uid="{00000000-0005-0000-0000-000026000000}"/>
    <cellStyle name="Texto de Aviso 2" xfId="37" xr:uid="{00000000-0005-0000-0000-000027000000}"/>
    <cellStyle name="Texto Explicativo 2" xfId="38" xr:uid="{00000000-0005-0000-0000-000028000000}"/>
    <cellStyle name="Título 1 2" xfId="39" xr:uid="{00000000-0005-0000-0000-000029000000}"/>
    <cellStyle name="Título 2 2" xfId="40" xr:uid="{00000000-0005-0000-0000-00002A000000}"/>
    <cellStyle name="Título 3 2" xfId="41" xr:uid="{00000000-0005-0000-0000-00002B000000}"/>
    <cellStyle name="Título 4 2" xfId="42" xr:uid="{00000000-0005-0000-0000-00002C000000}"/>
    <cellStyle name="Título 5" xfId="43" xr:uid="{00000000-0005-0000-0000-00002D000000}"/>
    <cellStyle name="Total 2" xfId="44" xr:uid="{00000000-0005-0000-0000-00002E000000}"/>
  </cellStyles>
  <dxfs count="13"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164" formatCode="_-&quot;R$&quot;* #,##0.00_-;\-&quot;R$&quot;* #,##0.00_-;_-&quot;R$&quot;* &quot;-&quot;??_-;_-@_-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164" formatCode="_-&quot;R$&quot;* #,##0.00_-;\-&quot;R$&quot;* #,##0.00_-;_-&quot;R$&quot;* &quot;-&quot;??_-;_-@_-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72" xr:uid="{00000000-000C-0000-FFFF-FFFF03000000}" name="Tabela31206373" displayName="Tabela31206373" ref="A1:L295" totalsRowShown="0" dataDxfId="12">
  <autoFilter ref="A1:L295" xr:uid="{00000000-0009-0000-0100-0000E4180000}"/>
  <tableColumns count="12">
    <tableColumn id="1" xr3:uid="{00000000-0010-0000-0300-000001000000}" name="OS " dataDxfId="11"/>
    <tableColumn id="2" xr3:uid="{00000000-0010-0000-0300-000002000000}" name="CODIGO" dataDxfId="10"/>
    <tableColumn id="3" xr3:uid="{00000000-0010-0000-0300-000003000000}" name="ENTRADA" dataDxfId="9"/>
    <tableColumn id="4" xr3:uid="{00000000-0010-0000-0300-000004000000}" name="QUANTIDADE" dataDxfId="8"/>
    <tableColumn id="5" xr3:uid="{00000000-0010-0000-0300-000005000000}" name="DESCRIÇÃO" dataDxfId="7"/>
    <tableColumn id="6" xr3:uid="{00000000-0010-0000-0300-000006000000}" name="NF ENTR" dataDxfId="6"/>
    <tableColumn id="7" xr3:uid="{00000000-0010-0000-0300-000007000000}" name="VALOR UNIT" dataDxfId="5"/>
    <tableColumn id="8" xr3:uid="{00000000-0010-0000-0300-000008000000}" name="À RECEBER" dataDxfId="4">
      <calculatedColumnFormula>SUM(D2*G2)</calculatedColumnFormula>
    </tableColumn>
    <tableColumn id="9" xr3:uid="{00000000-0010-0000-0300-000009000000}" name="ENTREGA" dataDxfId="3"/>
    <tableColumn id="10" xr3:uid="{00000000-0010-0000-0300-00000A000000}" name="NF SAÍDA2" dataDxfId="2"/>
    <tableColumn id="11" xr3:uid="{00000000-0010-0000-0300-00000B000000}" name="FATUR." dataDxfId="1" dataCellStyle="Moeda"/>
    <tableColumn id="12" xr3:uid="{00000000-0010-0000-0300-00000C000000}" name="Colunas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5"/>
  <sheetViews>
    <sheetView tabSelected="1" topLeftCell="A31" zoomScale="90" zoomScaleNormal="90" workbookViewId="0">
      <selection activeCell="H40" sqref="H40"/>
    </sheetView>
  </sheetViews>
  <sheetFormatPr defaultRowHeight="15" x14ac:dyDescent="0.25"/>
  <cols>
    <col min="1" max="1" width="10.5703125" customWidth="1"/>
    <col min="2" max="2" width="13.28515625" bestFit="1" customWidth="1"/>
    <col min="3" max="3" width="13.42578125" customWidth="1"/>
    <col min="4" max="4" width="13.7109375" customWidth="1"/>
    <col min="5" max="5" width="43.140625" bestFit="1" customWidth="1"/>
    <col min="6" max="6" width="17.7109375" bestFit="1" customWidth="1"/>
    <col min="7" max="7" width="14.85546875" customWidth="1"/>
    <col min="8" max="8" width="16.140625" bestFit="1" customWidth="1"/>
    <col min="9" max="9" width="14.85546875" customWidth="1"/>
    <col min="10" max="10" width="16" customWidth="1"/>
    <col min="11" max="11" width="14" style="39" bestFit="1" customWidth="1"/>
    <col min="12" max="12" width="14.7109375" bestFit="1" customWidth="1"/>
  </cols>
  <sheetData>
    <row r="1" spans="1:12" ht="18.75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77" t="s">
        <v>10</v>
      </c>
      <c r="L1" t="s">
        <v>11</v>
      </c>
    </row>
    <row r="2" spans="1:12" ht="18.75" x14ac:dyDescent="0.3">
      <c r="A2" s="47">
        <v>3798</v>
      </c>
      <c r="B2" s="29">
        <v>5544</v>
      </c>
      <c r="C2" s="40">
        <v>44169</v>
      </c>
      <c r="D2" s="29">
        <v>102</v>
      </c>
      <c r="E2" s="30" t="s">
        <v>12</v>
      </c>
      <c r="F2" s="30">
        <v>14599</v>
      </c>
      <c r="G2" s="27">
        <v>3.7</v>
      </c>
      <c r="H2" s="82">
        <f>SUM(D2*G2)</f>
        <v>377.40000000000003</v>
      </c>
      <c r="I2" s="83">
        <v>43837</v>
      </c>
      <c r="J2" s="84">
        <v>2046</v>
      </c>
      <c r="K2" s="85">
        <v>208</v>
      </c>
      <c r="L2" s="51"/>
    </row>
    <row r="3" spans="1:12" ht="18.75" x14ac:dyDescent="0.3">
      <c r="A3" s="47">
        <v>3881</v>
      </c>
      <c r="B3" s="29">
        <v>5658</v>
      </c>
      <c r="C3" s="40">
        <v>43837</v>
      </c>
      <c r="D3" s="29">
        <v>160</v>
      </c>
      <c r="E3" s="30" t="s">
        <v>13</v>
      </c>
      <c r="F3" s="30">
        <v>14693</v>
      </c>
      <c r="G3" s="27">
        <v>3.2</v>
      </c>
      <c r="H3" s="82">
        <f t="shared" ref="H3:H66" si="0">SUM(D3*G3)</f>
        <v>512</v>
      </c>
      <c r="I3" s="83">
        <v>43839</v>
      </c>
      <c r="J3" s="84">
        <v>2047</v>
      </c>
      <c r="K3" s="85">
        <v>326</v>
      </c>
      <c r="L3" s="51"/>
    </row>
    <row r="4" spans="1:12" ht="18.75" x14ac:dyDescent="0.3">
      <c r="A4" s="47">
        <v>3817</v>
      </c>
      <c r="B4" s="29">
        <v>5590</v>
      </c>
      <c r="C4" s="40">
        <v>43837</v>
      </c>
      <c r="D4" s="29">
        <v>338</v>
      </c>
      <c r="E4" s="30" t="s">
        <v>14</v>
      </c>
      <c r="F4" s="30">
        <v>14692</v>
      </c>
      <c r="G4" s="27">
        <v>3</v>
      </c>
      <c r="H4" s="82">
        <f t="shared" si="0"/>
        <v>1014</v>
      </c>
      <c r="I4" s="83">
        <v>43840</v>
      </c>
      <c r="J4" s="84">
        <v>2048</v>
      </c>
      <c r="K4" s="85">
        <v>680</v>
      </c>
      <c r="L4" s="51"/>
    </row>
    <row r="5" spans="1:12" ht="18.75" x14ac:dyDescent="0.3">
      <c r="A5" s="47">
        <v>3864</v>
      </c>
      <c r="B5" s="29">
        <v>5466</v>
      </c>
      <c r="C5" s="40">
        <v>43837</v>
      </c>
      <c r="D5" s="29">
        <v>121</v>
      </c>
      <c r="E5" s="30" t="s">
        <v>15</v>
      </c>
      <c r="F5" s="30">
        <v>14701</v>
      </c>
      <c r="G5" s="27">
        <v>2.6</v>
      </c>
      <c r="H5" s="86">
        <f t="shared" si="0"/>
        <v>314.60000000000002</v>
      </c>
      <c r="I5" s="87">
        <v>43843</v>
      </c>
      <c r="J5" s="88">
        <v>2049</v>
      </c>
      <c r="K5" s="89">
        <v>121</v>
      </c>
      <c r="L5" s="51"/>
    </row>
    <row r="6" spans="1:12" ht="18.75" x14ac:dyDescent="0.3">
      <c r="A6" s="47">
        <v>3868</v>
      </c>
      <c r="B6" s="29">
        <v>5480</v>
      </c>
      <c r="C6" s="40">
        <v>43831</v>
      </c>
      <c r="D6" s="29">
        <v>180</v>
      </c>
      <c r="E6" s="30" t="s">
        <v>16</v>
      </c>
      <c r="F6" s="30">
        <v>14708</v>
      </c>
      <c r="G6" s="27">
        <v>4</v>
      </c>
      <c r="H6" s="86">
        <f t="shared" si="0"/>
        <v>720</v>
      </c>
      <c r="I6" s="87">
        <v>43845</v>
      </c>
      <c r="J6" s="88">
        <v>2051</v>
      </c>
      <c r="K6" s="89">
        <v>360</v>
      </c>
      <c r="L6" s="51"/>
    </row>
    <row r="7" spans="1:12" ht="18.75" x14ac:dyDescent="0.3">
      <c r="A7" s="47">
        <v>3890</v>
      </c>
      <c r="B7" s="29">
        <v>5661</v>
      </c>
      <c r="C7" s="40">
        <v>43843</v>
      </c>
      <c r="D7" s="29">
        <v>338</v>
      </c>
      <c r="E7" s="30" t="s">
        <v>17</v>
      </c>
      <c r="F7" s="30">
        <v>14716</v>
      </c>
      <c r="G7" s="27">
        <v>3</v>
      </c>
      <c r="H7" s="82">
        <f t="shared" si="0"/>
        <v>1014</v>
      </c>
      <c r="I7" s="83">
        <v>43846</v>
      </c>
      <c r="J7" s="84">
        <v>2052</v>
      </c>
      <c r="K7" s="85">
        <v>510</v>
      </c>
      <c r="L7" s="51"/>
    </row>
    <row r="8" spans="1:12" ht="18.75" x14ac:dyDescent="0.3">
      <c r="A8" s="47">
        <v>3848</v>
      </c>
      <c r="B8" s="29">
        <v>5563</v>
      </c>
      <c r="C8" s="40">
        <v>43845</v>
      </c>
      <c r="D8" s="29">
        <v>107</v>
      </c>
      <c r="E8" s="30" t="s">
        <v>18</v>
      </c>
      <c r="F8" s="30">
        <v>14724</v>
      </c>
      <c r="G8" s="27">
        <v>2.4</v>
      </c>
      <c r="H8" s="91">
        <f t="shared" si="0"/>
        <v>256.8</v>
      </c>
      <c r="I8" s="92">
        <v>43847</v>
      </c>
      <c r="J8" s="93">
        <v>2053</v>
      </c>
      <c r="K8" s="94">
        <v>120</v>
      </c>
      <c r="L8" s="51"/>
    </row>
    <row r="9" spans="1:12" ht="18.75" x14ac:dyDescent="0.3">
      <c r="A9" s="47">
        <v>3856</v>
      </c>
      <c r="B9" s="29">
        <v>5645</v>
      </c>
      <c r="C9" s="40">
        <v>43845</v>
      </c>
      <c r="D9" s="29">
        <v>322</v>
      </c>
      <c r="E9" s="30" t="s">
        <v>19</v>
      </c>
      <c r="F9" s="30">
        <v>14723</v>
      </c>
      <c r="G9" s="27">
        <v>2.4</v>
      </c>
      <c r="H9" s="91">
        <f t="shared" si="0"/>
        <v>772.8</v>
      </c>
      <c r="I9" s="92">
        <v>43850</v>
      </c>
      <c r="J9" s="93">
        <v>2054</v>
      </c>
      <c r="K9" s="94">
        <v>648</v>
      </c>
      <c r="L9" s="51"/>
    </row>
    <row r="10" spans="1:12" ht="18.75" x14ac:dyDescent="0.3">
      <c r="A10" s="47">
        <v>3846</v>
      </c>
      <c r="B10" s="29">
        <v>5562</v>
      </c>
      <c r="C10" s="40">
        <v>43846</v>
      </c>
      <c r="D10" s="29">
        <v>119</v>
      </c>
      <c r="E10" s="30" t="s">
        <v>20</v>
      </c>
      <c r="F10" s="30">
        <v>14733</v>
      </c>
      <c r="G10" s="27">
        <v>3.8</v>
      </c>
      <c r="H10" s="91">
        <f t="shared" si="0"/>
        <v>452.2</v>
      </c>
      <c r="I10" s="92">
        <v>43850</v>
      </c>
      <c r="J10" s="93">
        <v>2054</v>
      </c>
      <c r="K10" s="94">
        <v>240</v>
      </c>
      <c r="L10" s="51"/>
    </row>
    <row r="11" spans="1:12" ht="18.75" x14ac:dyDescent="0.3">
      <c r="A11" s="47">
        <v>3887</v>
      </c>
      <c r="B11" s="29">
        <v>5620</v>
      </c>
      <c r="C11" s="40">
        <v>43846</v>
      </c>
      <c r="D11" s="29">
        <v>241</v>
      </c>
      <c r="E11" s="30" t="s">
        <v>21</v>
      </c>
      <c r="F11" s="30">
        <v>14732</v>
      </c>
      <c r="G11" s="27">
        <v>2.7</v>
      </c>
      <c r="H11" s="82">
        <f t="shared" si="0"/>
        <v>650.70000000000005</v>
      </c>
      <c r="I11" s="83">
        <v>43851</v>
      </c>
      <c r="J11" s="84">
        <v>2055</v>
      </c>
      <c r="K11" s="85">
        <v>242</v>
      </c>
      <c r="L11" s="51"/>
    </row>
    <row r="12" spans="1:12" ht="18.75" x14ac:dyDescent="0.3">
      <c r="A12" s="47">
        <v>3853</v>
      </c>
      <c r="B12" s="29">
        <v>5642</v>
      </c>
      <c r="C12" s="40">
        <v>43850</v>
      </c>
      <c r="D12" s="29">
        <v>187</v>
      </c>
      <c r="E12" s="30" t="s">
        <v>22</v>
      </c>
      <c r="F12" s="30">
        <v>14740</v>
      </c>
      <c r="G12" s="27">
        <v>3.2</v>
      </c>
      <c r="H12" s="86">
        <f t="shared" si="0"/>
        <v>598.4</v>
      </c>
      <c r="I12" s="87">
        <v>43853</v>
      </c>
      <c r="J12" s="88">
        <v>2056</v>
      </c>
      <c r="K12" s="89">
        <v>280.5</v>
      </c>
      <c r="L12" s="51"/>
    </row>
    <row r="13" spans="1:12" ht="18.75" x14ac:dyDescent="0.3">
      <c r="A13" s="47">
        <v>3873</v>
      </c>
      <c r="B13" s="29">
        <v>5477</v>
      </c>
      <c r="C13" s="40">
        <v>43851</v>
      </c>
      <c r="D13" s="29">
        <v>345</v>
      </c>
      <c r="E13" s="30" t="s">
        <v>23</v>
      </c>
      <c r="F13" s="30">
        <v>14748</v>
      </c>
      <c r="G13" s="27">
        <v>2.7</v>
      </c>
      <c r="H13" s="86">
        <f t="shared" si="0"/>
        <v>931.50000000000011</v>
      </c>
      <c r="I13" s="87">
        <v>43854</v>
      </c>
      <c r="J13" s="88">
        <v>2057</v>
      </c>
      <c r="K13" s="89">
        <v>690</v>
      </c>
      <c r="L13" s="51"/>
    </row>
    <row r="14" spans="1:12" ht="18.75" x14ac:dyDescent="0.3">
      <c r="A14" s="48">
        <v>3865</v>
      </c>
      <c r="B14" s="29">
        <v>5476</v>
      </c>
      <c r="C14" s="40">
        <v>43852</v>
      </c>
      <c r="D14" s="29">
        <v>200</v>
      </c>
      <c r="E14" s="30" t="s">
        <v>24</v>
      </c>
      <c r="F14" s="30">
        <v>14755</v>
      </c>
      <c r="G14" s="27">
        <v>2.4</v>
      </c>
      <c r="H14" s="82">
        <f t="shared" si="0"/>
        <v>480</v>
      </c>
      <c r="I14" s="83">
        <v>43857</v>
      </c>
      <c r="J14" s="84">
        <v>2058</v>
      </c>
      <c r="K14" s="85">
        <v>200</v>
      </c>
      <c r="L14" s="84"/>
    </row>
    <row r="15" spans="1:12" ht="18.75" x14ac:dyDescent="0.3">
      <c r="A15" s="48">
        <v>3874</v>
      </c>
      <c r="B15" s="29">
        <v>5483</v>
      </c>
      <c r="C15" s="40">
        <v>43853</v>
      </c>
      <c r="D15" s="29">
        <v>237</v>
      </c>
      <c r="E15" s="30" t="s">
        <v>25</v>
      </c>
      <c r="F15" s="30">
        <v>14762</v>
      </c>
      <c r="G15" s="27">
        <v>2.8</v>
      </c>
      <c r="H15" s="82">
        <f t="shared" si="0"/>
        <v>663.59999999999991</v>
      </c>
      <c r="I15" s="83">
        <v>43857</v>
      </c>
      <c r="J15" s="84">
        <v>2058</v>
      </c>
      <c r="K15" s="85">
        <v>237</v>
      </c>
      <c r="L15" s="84"/>
    </row>
    <row r="16" spans="1:12" ht="18.75" x14ac:dyDescent="0.3">
      <c r="A16" s="48">
        <v>3903</v>
      </c>
      <c r="B16" s="29">
        <v>5675</v>
      </c>
      <c r="C16" s="40">
        <v>43853</v>
      </c>
      <c r="D16" s="29">
        <v>148</v>
      </c>
      <c r="E16" s="30" t="s">
        <v>26</v>
      </c>
      <c r="F16" s="30">
        <v>14763</v>
      </c>
      <c r="G16" s="27">
        <v>4.5999999999999996</v>
      </c>
      <c r="H16" s="82">
        <f t="shared" si="0"/>
        <v>680.8</v>
      </c>
      <c r="I16" s="83">
        <v>43858</v>
      </c>
      <c r="J16" s="84">
        <v>2059</v>
      </c>
      <c r="K16" s="85">
        <v>300</v>
      </c>
      <c r="L16" s="84"/>
    </row>
    <row r="17" spans="1:14" ht="18.75" x14ac:dyDescent="0.3">
      <c r="A17" s="48">
        <v>3892</v>
      </c>
      <c r="B17" s="29">
        <v>5663</v>
      </c>
      <c r="C17" s="40">
        <v>43854</v>
      </c>
      <c r="D17" s="29">
        <v>185</v>
      </c>
      <c r="E17" s="30" t="s">
        <v>27</v>
      </c>
      <c r="F17" s="30">
        <v>14775</v>
      </c>
      <c r="G17" s="27">
        <v>2.4</v>
      </c>
      <c r="H17" s="96">
        <f t="shared" si="0"/>
        <v>444</v>
      </c>
      <c r="I17" s="97">
        <v>43859</v>
      </c>
      <c r="J17" s="98">
        <v>2060</v>
      </c>
      <c r="K17" s="99">
        <v>185</v>
      </c>
      <c r="L17" s="51"/>
    </row>
    <row r="18" spans="1:14" ht="18.75" x14ac:dyDescent="0.3">
      <c r="A18" s="48">
        <v>3866</v>
      </c>
      <c r="B18" s="29">
        <v>5249</v>
      </c>
      <c r="C18" s="40">
        <v>43857</v>
      </c>
      <c r="D18" s="29">
        <v>175</v>
      </c>
      <c r="E18" s="30" t="s">
        <v>28</v>
      </c>
      <c r="F18" s="30">
        <v>14781</v>
      </c>
      <c r="G18" s="27">
        <v>2.2000000000000002</v>
      </c>
      <c r="H18" s="96">
        <f t="shared" si="0"/>
        <v>385.00000000000006</v>
      </c>
      <c r="I18" s="97">
        <v>43859</v>
      </c>
      <c r="J18" s="98">
        <v>2060</v>
      </c>
      <c r="K18" s="99">
        <v>175</v>
      </c>
      <c r="L18" s="51"/>
    </row>
    <row r="19" spans="1:14" ht="18.75" x14ac:dyDescent="0.3">
      <c r="A19" s="48">
        <v>3867</v>
      </c>
      <c r="B19" s="29">
        <v>5478</v>
      </c>
      <c r="C19" s="40">
        <v>43858</v>
      </c>
      <c r="D19" s="29">
        <v>229</v>
      </c>
      <c r="E19" s="30" t="s">
        <v>29</v>
      </c>
      <c r="F19" s="30">
        <v>14797</v>
      </c>
      <c r="G19" s="27">
        <v>2.6</v>
      </c>
      <c r="H19" s="96">
        <f t="shared" si="0"/>
        <v>595.4</v>
      </c>
      <c r="I19" s="97">
        <v>43860</v>
      </c>
      <c r="J19" s="98">
        <v>2061</v>
      </c>
      <c r="K19" s="99">
        <v>229</v>
      </c>
      <c r="L19" s="51"/>
    </row>
    <row r="20" spans="1:14" ht="18.75" x14ac:dyDescent="0.3">
      <c r="A20" s="48">
        <v>3869</v>
      </c>
      <c r="B20" s="29">
        <v>5464</v>
      </c>
      <c r="C20" s="40">
        <v>43858</v>
      </c>
      <c r="D20" s="29">
        <v>152</v>
      </c>
      <c r="E20" s="30" t="s">
        <v>30</v>
      </c>
      <c r="F20" s="30">
        <v>14798</v>
      </c>
      <c r="G20" s="27">
        <v>2.1</v>
      </c>
      <c r="H20" s="82">
        <f t="shared" si="0"/>
        <v>319.2</v>
      </c>
      <c r="I20" s="83">
        <v>43861</v>
      </c>
      <c r="J20" s="84">
        <v>2062</v>
      </c>
      <c r="K20" s="85">
        <v>152</v>
      </c>
      <c r="L20" s="51"/>
    </row>
    <row r="21" spans="1:14" ht="18.75" x14ac:dyDescent="0.3">
      <c r="A21" s="48">
        <v>3872</v>
      </c>
      <c r="B21" s="29">
        <v>5484</v>
      </c>
      <c r="C21" s="40">
        <v>43860</v>
      </c>
      <c r="D21" s="29">
        <v>58</v>
      </c>
      <c r="E21" s="30" t="s">
        <v>163</v>
      </c>
      <c r="F21" s="30">
        <v>14828</v>
      </c>
      <c r="G21" s="27">
        <v>4</v>
      </c>
      <c r="H21" s="82">
        <f t="shared" si="0"/>
        <v>232</v>
      </c>
      <c r="I21" s="83">
        <v>43864</v>
      </c>
      <c r="J21" s="84">
        <v>2063</v>
      </c>
      <c r="K21" s="85">
        <v>160</v>
      </c>
      <c r="L21" s="51"/>
    </row>
    <row r="22" spans="1:14" ht="18.75" x14ac:dyDescent="0.3">
      <c r="A22" s="48">
        <v>3852</v>
      </c>
      <c r="B22" s="29">
        <v>5681</v>
      </c>
      <c r="C22" s="40">
        <v>43860</v>
      </c>
      <c r="D22" s="29">
        <v>238</v>
      </c>
      <c r="E22" s="30" t="s">
        <v>165</v>
      </c>
      <c r="F22" s="30">
        <v>14827</v>
      </c>
      <c r="G22" s="27">
        <v>2.7</v>
      </c>
      <c r="H22" s="82">
        <f t="shared" si="0"/>
        <v>642.6</v>
      </c>
      <c r="I22" s="83">
        <v>43865</v>
      </c>
      <c r="J22" s="84">
        <v>2064</v>
      </c>
      <c r="K22" s="85">
        <v>240</v>
      </c>
      <c r="L22" s="51"/>
      <c r="M22" s="15"/>
    </row>
    <row r="23" spans="1:14" ht="18.75" x14ac:dyDescent="0.3">
      <c r="A23" s="48">
        <v>3894</v>
      </c>
      <c r="B23" s="29">
        <v>5665</v>
      </c>
      <c r="C23" s="40">
        <v>43861</v>
      </c>
      <c r="D23" s="29">
        <v>185</v>
      </c>
      <c r="E23" s="30" t="s">
        <v>166</v>
      </c>
      <c r="F23" s="30">
        <v>14838</v>
      </c>
      <c r="G23" s="27">
        <v>2.6</v>
      </c>
      <c r="H23" s="100">
        <f t="shared" si="0"/>
        <v>481</v>
      </c>
      <c r="I23" s="101">
        <v>43866</v>
      </c>
      <c r="J23" s="102">
        <v>2065</v>
      </c>
      <c r="K23" s="103">
        <v>185</v>
      </c>
      <c r="L23" s="102"/>
      <c r="M23" s="15"/>
    </row>
    <row r="24" spans="1:14" ht="18.75" x14ac:dyDescent="0.3">
      <c r="A24" s="48">
        <v>3930</v>
      </c>
      <c r="B24" s="29">
        <v>5691</v>
      </c>
      <c r="C24" s="40">
        <v>43865</v>
      </c>
      <c r="D24" s="29">
        <v>212</v>
      </c>
      <c r="E24" s="30" t="s">
        <v>167</v>
      </c>
      <c r="F24" s="30">
        <v>14876</v>
      </c>
      <c r="G24" s="27">
        <v>2.7</v>
      </c>
      <c r="H24" s="100">
        <f t="shared" si="0"/>
        <v>572.40000000000009</v>
      </c>
      <c r="I24" s="101">
        <v>44170</v>
      </c>
      <c r="J24" s="102">
        <v>2065</v>
      </c>
      <c r="K24" s="103">
        <v>212</v>
      </c>
      <c r="L24" s="102"/>
      <c r="M24" s="15"/>
    </row>
    <row r="25" spans="1:14" ht="18.75" x14ac:dyDescent="0.3">
      <c r="A25" s="48">
        <v>3952</v>
      </c>
      <c r="B25" s="29">
        <v>5777</v>
      </c>
      <c r="C25" s="40">
        <v>43866</v>
      </c>
      <c r="D25" s="29">
        <v>223</v>
      </c>
      <c r="E25" s="30" t="s">
        <v>168</v>
      </c>
      <c r="F25" s="30">
        <v>14881</v>
      </c>
      <c r="G25" s="27">
        <v>2.5</v>
      </c>
      <c r="H25" s="82">
        <f t="shared" si="0"/>
        <v>557.5</v>
      </c>
      <c r="I25" s="83">
        <v>43868</v>
      </c>
      <c r="J25" s="84">
        <v>2066</v>
      </c>
      <c r="K25" s="85">
        <v>225</v>
      </c>
      <c r="L25" s="51"/>
    </row>
    <row r="26" spans="1:14" ht="18.75" x14ac:dyDescent="0.3">
      <c r="A26" s="48">
        <v>3897</v>
      </c>
      <c r="B26" s="29">
        <v>5669</v>
      </c>
      <c r="C26" s="40">
        <v>43867</v>
      </c>
      <c r="D26" s="29">
        <v>252</v>
      </c>
      <c r="E26" s="30" t="s">
        <v>169</v>
      </c>
      <c r="F26" s="30">
        <v>14892</v>
      </c>
      <c r="G26" s="27">
        <v>2.5</v>
      </c>
      <c r="H26" s="82">
        <f t="shared" si="0"/>
        <v>630</v>
      </c>
      <c r="I26" s="83">
        <v>43871</v>
      </c>
      <c r="J26" s="84">
        <v>2067</v>
      </c>
      <c r="K26" s="85">
        <v>504</v>
      </c>
      <c r="L26" s="51"/>
    </row>
    <row r="27" spans="1:14" ht="18.75" x14ac:dyDescent="0.3">
      <c r="A27" s="48">
        <v>3946</v>
      </c>
      <c r="B27" s="29">
        <v>5781</v>
      </c>
      <c r="C27" s="40">
        <v>43868</v>
      </c>
      <c r="D27" s="29">
        <v>204</v>
      </c>
      <c r="E27" s="30" t="s">
        <v>174</v>
      </c>
      <c r="F27" s="30">
        <v>14897</v>
      </c>
      <c r="G27" s="27">
        <v>2.6</v>
      </c>
      <c r="H27" s="106">
        <f t="shared" si="0"/>
        <v>530.4</v>
      </c>
      <c r="I27" s="107">
        <v>43872</v>
      </c>
      <c r="J27" s="108">
        <v>2068</v>
      </c>
      <c r="K27" s="109">
        <v>412</v>
      </c>
      <c r="L27" s="51"/>
      <c r="N27" s="13"/>
    </row>
    <row r="28" spans="1:14" ht="18.75" x14ac:dyDescent="0.3">
      <c r="A28" s="48">
        <v>3944</v>
      </c>
      <c r="B28" s="29">
        <v>5779</v>
      </c>
      <c r="C28" s="40">
        <v>43868</v>
      </c>
      <c r="D28" s="29">
        <v>225</v>
      </c>
      <c r="E28" s="30" t="s">
        <v>175</v>
      </c>
      <c r="F28" s="30">
        <v>14898</v>
      </c>
      <c r="G28" s="27">
        <v>2.6</v>
      </c>
      <c r="H28" s="106">
        <f t="shared" si="0"/>
        <v>585</v>
      </c>
      <c r="I28" s="107">
        <v>43873</v>
      </c>
      <c r="J28" s="108">
        <v>2069</v>
      </c>
      <c r="K28" s="109">
        <v>450</v>
      </c>
      <c r="L28" s="51"/>
    </row>
    <row r="29" spans="1:14" ht="18.75" x14ac:dyDescent="0.3">
      <c r="A29" s="48">
        <v>3911</v>
      </c>
      <c r="B29" s="29">
        <v>5699</v>
      </c>
      <c r="C29" s="40">
        <v>43871</v>
      </c>
      <c r="D29" s="29">
        <v>109</v>
      </c>
      <c r="E29" s="30" t="s">
        <v>177</v>
      </c>
      <c r="F29" s="30">
        <v>14901</v>
      </c>
      <c r="G29" s="27">
        <v>2.4</v>
      </c>
      <c r="H29" s="82">
        <f t="shared" si="0"/>
        <v>261.59999999999997</v>
      </c>
      <c r="I29" s="83">
        <v>43874</v>
      </c>
      <c r="J29" s="84">
        <v>2070</v>
      </c>
      <c r="K29" s="85">
        <v>215</v>
      </c>
      <c r="L29" s="51"/>
    </row>
    <row r="30" spans="1:14" ht="18.75" x14ac:dyDescent="0.3">
      <c r="A30" s="48">
        <v>3924</v>
      </c>
      <c r="B30" s="29">
        <v>5710</v>
      </c>
      <c r="C30" s="40">
        <v>43873</v>
      </c>
      <c r="D30" s="29">
        <v>135</v>
      </c>
      <c r="E30" s="30" t="s">
        <v>178</v>
      </c>
      <c r="F30" s="30">
        <v>14944</v>
      </c>
      <c r="G30" s="27">
        <v>2.4</v>
      </c>
      <c r="H30" s="82">
        <f t="shared" si="0"/>
        <v>324</v>
      </c>
      <c r="I30" s="83">
        <v>43875</v>
      </c>
      <c r="J30" s="84">
        <v>2071</v>
      </c>
      <c r="K30" s="85">
        <v>270</v>
      </c>
      <c r="L30" s="51"/>
    </row>
    <row r="31" spans="1:14" ht="18.75" x14ac:dyDescent="0.3">
      <c r="A31" s="48">
        <v>3901</v>
      </c>
      <c r="B31" s="29">
        <v>5673</v>
      </c>
      <c r="C31" s="40">
        <v>43874</v>
      </c>
      <c r="D31" s="29">
        <v>358</v>
      </c>
      <c r="E31" s="30" t="s">
        <v>179</v>
      </c>
      <c r="F31" s="30">
        <v>14946</v>
      </c>
      <c r="G31" s="27">
        <v>2.4</v>
      </c>
      <c r="H31" s="106">
        <f t="shared" si="0"/>
        <v>859.19999999999993</v>
      </c>
      <c r="I31" s="107">
        <v>43878</v>
      </c>
      <c r="J31" s="108">
        <v>2073</v>
      </c>
      <c r="K31" s="109">
        <v>360</v>
      </c>
      <c r="L31" s="51"/>
    </row>
    <row r="32" spans="1:14" ht="18.75" x14ac:dyDescent="0.3">
      <c r="A32" s="48">
        <v>3956</v>
      </c>
      <c r="B32" s="29">
        <v>5740</v>
      </c>
      <c r="C32" s="40">
        <v>43875</v>
      </c>
      <c r="D32" s="29">
        <v>61</v>
      </c>
      <c r="E32" s="30" t="s">
        <v>180</v>
      </c>
      <c r="F32" s="30">
        <v>14950</v>
      </c>
      <c r="G32" s="27">
        <v>2.5</v>
      </c>
      <c r="H32" s="106">
        <f t="shared" si="0"/>
        <v>152.5</v>
      </c>
      <c r="I32" s="107">
        <v>43879</v>
      </c>
      <c r="J32" s="108">
        <v>2075</v>
      </c>
      <c r="K32" s="109">
        <v>62</v>
      </c>
      <c r="L32" s="51"/>
    </row>
    <row r="33" spans="1:13" ht="18.75" x14ac:dyDescent="0.3">
      <c r="A33" s="48">
        <v>3958</v>
      </c>
      <c r="B33" s="29">
        <v>5745</v>
      </c>
      <c r="C33" s="40">
        <v>43875</v>
      </c>
      <c r="D33" s="29">
        <v>61</v>
      </c>
      <c r="E33" s="30" t="s">
        <v>181</v>
      </c>
      <c r="F33" s="30">
        <v>14951</v>
      </c>
      <c r="G33" s="27">
        <v>2.5</v>
      </c>
      <c r="H33" s="106">
        <f t="shared" si="0"/>
        <v>152.5</v>
      </c>
      <c r="I33" s="107">
        <v>43879</v>
      </c>
      <c r="J33" s="108">
        <v>2075</v>
      </c>
      <c r="K33" s="109">
        <v>62</v>
      </c>
      <c r="L33" s="51"/>
    </row>
    <row r="34" spans="1:13" ht="18.75" x14ac:dyDescent="0.3">
      <c r="A34" s="48">
        <v>3956</v>
      </c>
      <c r="B34" s="29">
        <v>5740</v>
      </c>
      <c r="C34" s="40">
        <v>43878</v>
      </c>
      <c r="D34" s="29">
        <v>61</v>
      </c>
      <c r="E34" s="30" t="s">
        <v>180</v>
      </c>
      <c r="F34" s="30">
        <v>14953</v>
      </c>
      <c r="G34" s="27">
        <v>2.5</v>
      </c>
      <c r="H34" s="106">
        <f t="shared" si="0"/>
        <v>152.5</v>
      </c>
      <c r="I34" s="107">
        <v>43879</v>
      </c>
      <c r="J34" s="108">
        <v>2075</v>
      </c>
      <c r="K34" s="109">
        <v>62</v>
      </c>
      <c r="L34" s="51"/>
    </row>
    <row r="35" spans="1:13" ht="18.75" x14ac:dyDescent="0.3">
      <c r="A35" s="48">
        <v>3940</v>
      </c>
      <c r="B35" s="29">
        <v>5683</v>
      </c>
      <c r="C35" s="40">
        <v>43878</v>
      </c>
      <c r="D35" s="29">
        <v>217</v>
      </c>
      <c r="E35" s="30" t="s">
        <v>182</v>
      </c>
      <c r="F35" s="30">
        <v>14958</v>
      </c>
      <c r="G35" s="27">
        <v>2.6</v>
      </c>
      <c r="H35" s="82">
        <f t="shared" si="0"/>
        <v>564.20000000000005</v>
      </c>
      <c r="I35" s="83">
        <v>43882</v>
      </c>
      <c r="J35" s="84">
        <v>2076</v>
      </c>
      <c r="K35" s="85">
        <v>218</v>
      </c>
      <c r="L35" s="51"/>
    </row>
    <row r="36" spans="1:13" ht="18.75" x14ac:dyDescent="0.3">
      <c r="A36" s="48">
        <v>3923</v>
      </c>
      <c r="B36" s="29">
        <v>5709</v>
      </c>
      <c r="C36" s="40">
        <v>43880</v>
      </c>
      <c r="D36" s="29">
        <v>305</v>
      </c>
      <c r="E36" s="30" t="s">
        <v>183</v>
      </c>
      <c r="F36" s="30">
        <v>14967</v>
      </c>
      <c r="G36" s="27">
        <v>3</v>
      </c>
      <c r="H36" s="96">
        <f t="shared" si="0"/>
        <v>915</v>
      </c>
      <c r="I36" s="97">
        <v>43887</v>
      </c>
      <c r="J36" s="98">
        <v>2077</v>
      </c>
      <c r="K36" s="99">
        <v>610</v>
      </c>
      <c r="L36" s="51"/>
    </row>
    <row r="37" spans="1:13" ht="18.75" x14ac:dyDescent="0.3">
      <c r="A37" s="48">
        <v>3961</v>
      </c>
      <c r="B37" s="29">
        <v>5784</v>
      </c>
      <c r="C37" s="40">
        <v>43882</v>
      </c>
      <c r="D37" s="29">
        <v>209</v>
      </c>
      <c r="E37" s="30" t="s">
        <v>184</v>
      </c>
      <c r="F37" s="30">
        <v>14977</v>
      </c>
      <c r="G37" s="27">
        <v>3.1</v>
      </c>
      <c r="H37" s="96">
        <f t="shared" si="0"/>
        <v>647.9</v>
      </c>
      <c r="I37" s="97">
        <v>43887</v>
      </c>
      <c r="J37" s="98">
        <v>2077</v>
      </c>
      <c r="K37" s="99">
        <v>418</v>
      </c>
      <c r="L37" s="51"/>
    </row>
    <row r="38" spans="1:13" ht="18.75" x14ac:dyDescent="0.3">
      <c r="A38" s="48">
        <v>3902</v>
      </c>
      <c r="B38" s="29">
        <v>5674</v>
      </c>
      <c r="C38" s="40">
        <v>43882</v>
      </c>
      <c r="D38" s="29">
        <v>196</v>
      </c>
      <c r="E38" s="30" t="s">
        <v>185</v>
      </c>
      <c r="F38" s="30">
        <v>14978</v>
      </c>
      <c r="G38" s="27">
        <v>2.15</v>
      </c>
      <c r="H38" s="76">
        <f t="shared" si="0"/>
        <v>421.4</v>
      </c>
      <c r="I38" s="75">
        <v>43888</v>
      </c>
      <c r="J38" s="51">
        <v>2078</v>
      </c>
      <c r="K38" s="78">
        <v>421.4</v>
      </c>
      <c r="L38" s="51"/>
    </row>
    <row r="39" spans="1:13" ht="18.75" x14ac:dyDescent="0.3">
      <c r="A39" s="48">
        <v>3974</v>
      </c>
      <c r="B39" s="29">
        <v>5804</v>
      </c>
      <c r="C39" s="40">
        <v>43888</v>
      </c>
      <c r="D39" s="29">
        <v>204</v>
      </c>
      <c r="E39" s="30" t="s">
        <v>188</v>
      </c>
      <c r="F39" s="30">
        <v>14998</v>
      </c>
      <c r="G39" s="27">
        <v>2.9</v>
      </c>
      <c r="H39" s="76">
        <f t="shared" si="0"/>
        <v>591.6</v>
      </c>
      <c r="I39" s="75">
        <v>43892</v>
      </c>
      <c r="J39" s="51">
        <v>2079</v>
      </c>
      <c r="K39" s="78">
        <v>204</v>
      </c>
      <c r="L39" s="51"/>
    </row>
    <row r="40" spans="1:13" ht="18.75" x14ac:dyDescent="0.3">
      <c r="A40" s="48">
        <v>3909</v>
      </c>
      <c r="B40" s="29">
        <v>5539</v>
      </c>
      <c r="C40" s="40">
        <v>43892</v>
      </c>
      <c r="D40" s="29">
        <v>165</v>
      </c>
      <c r="E40" s="30" t="s">
        <v>189</v>
      </c>
      <c r="F40" s="30">
        <v>15009</v>
      </c>
      <c r="G40" s="27">
        <v>3.5</v>
      </c>
      <c r="H40" s="76">
        <f t="shared" si="0"/>
        <v>577.5</v>
      </c>
      <c r="I40" s="75">
        <v>43893</v>
      </c>
      <c r="J40" s="51">
        <v>2080</v>
      </c>
      <c r="K40" s="78">
        <v>332</v>
      </c>
      <c r="L40" s="51"/>
    </row>
    <row r="41" spans="1:13" ht="18.75" x14ac:dyDescent="0.3">
      <c r="A41" s="48">
        <v>3921</v>
      </c>
      <c r="B41" s="29">
        <v>5707</v>
      </c>
      <c r="C41" s="40">
        <v>43892</v>
      </c>
      <c r="D41" s="29">
        <v>93</v>
      </c>
      <c r="E41" s="30" t="s">
        <v>190</v>
      </c>
      <c r="F41" s="30">
        <v>15010</v>
      </c>
      <c r="G41" s="27">
        <v>4.8</v>
      </c>
      <c r="H41" s="76">
        <f t="shared" si="0"/>
        <v>446.4</v>
      </c>
      <c r="I41" s="75">
        <v>43894</v>
      </c>
      <c r="J41" s="51">
        <v>2081</v>
      </c>
      <c r="K41" s="78">
        <v>190</v>
      </c>
      <c r="L41" s="51"/>
    </row>
    <row r="42" spans="1:13" ht="18.75" x14ac:dyDescent="0.3">
      <c r="A42" s="48">
        <v>3984</v>
      </c>
      <c r="B42" s="29">
        <v>5825</v>
      </c>
      <c r="C42" s="40">
        <v>43894</v>
      </c>
      <c r="D42" s="29">
        <v>195</v>
      </c>
      <c r="E42" s="30" t="s">
        <v>191</v>
      </c>
      <c r="F42" s="30">
        <v>15024</v>
      </c>
      <c r="G42" s="27">
        <v>3.7</v>
      </c>
      <c r="H42" s="76">
        <f t="shared" si="0"/>
        <v>721.5</v>
      </c>
      <c r="I42" s="75">
        <v>43896</v>
      </c>
      <c r="J42" s="51">
        <v>2082</v>
      </c>
      <c r="K42" s="78">
        <v>390</v>
      </c>
      <c r="L42" s="51"/>
    </row>
    <row r="43" spans="1:13" ht="18.75" x14ac:dyDescent="0.3">
      <c r="A43" s="48">
        <v>3928</v>
      </c>
      <c r="B43" s="29">
        <v>5689</v>
      </c>
      <c r="C43" s="40">
        <v>43895</v>
      </c>
      <c r="D43" s="29">
        <v>229</v>
      </c>
      <c r="E43" s="30" t="s">
        <v>192</v>
      </c>
      <c r="F43" s="30">
        <v>15034</v>
      </c>
      <c r="G43" s="27">
        <v>3.9</v>
      </c>
      <c r="H43" s="76">
        <f t="shared" si="0"/>
        <v>893.1</v>
      </c>
      <c r="I43" s="75">
        <v>43899</v>
      </c>
      <c r="J43" s="51">
        <v>2083</v>
      </c>
      <c r="K43" s="78">
        <v>460</v>
      </c>
      <c r="L43" s="51"/>
      <c r="M43" s="38"/>
    </row>
    <row r="44" spans="1:13" ht="18.75" x14ac:dyDescent="0.3">
      <c r="A44" s="48">
        <v>3968</v>
      </c>
      <c r="B44" s="29">
        <v>5792</v>
      </c>
      <c r="C44" s="40">
        <v>43896</v>
      </c>
      <c r="D44" s="29">
        <v>190</v>
      </c>
      <c r="E44" s="30" t="s">
        <v>193</v>
      </c>
      <c r="F44" s="30">
        <v>15039</v>
      </c>
      <c r="G44" s="27">
        <v>2.8</v>
      </c>
      <c r="H44" s="76">
        <f t="shared" si="0"/>
        <v>532</v>
      </c>
      <c r="I44" s="75">
        <v>43900</v>
      </c>
      <c r="J44" s="51">
        <v>2084</v>
      </c>
      <c r="K44" s="78">
        <v>384</v>
      </c>
      <c r="L44" s="51"/>
    </row>
    <row r="45" spans="1:13" ht="18.75" x14ac:dyDescent="0.3">
      <c r="A45" s="48">
        <v>3904</v>
      </c>
      <c r="B45" s="29">
        <v>5684</v>
      </c>
      <c r="C45" s="40">
        <v>43896</v>
      </c>
      <c r="D45" s="29">
        <v>135</v>
      </c>
      <c r="E45" s="30" t="s">
        <v>194</v>
      </c>
      <c r="F45" s="30">
        <v>15038</v>
      </c>
      <c r="G45" s="27">
        <v>2.4</v>
      </c>
      <c r="H45" s="76">
        <f t="shared" si="0"/>
        <v>324</v>
      </c>
      <c r="I45" s="75">
        <v>44145</v>
      </c>
      <c r="J45" s="51">
        <v>2084</v>
      </c>
      <c r="K45" s="78">
        <v>135</v>
      </c>
      <c r="L45" s="51"/>
    </row>
    <row r="46" spans="1:13" ht="18.75" x14ac:dyDescent="0.3">
      <c r="A46" s="48">
        <v>3907</v>
      </c>
      <c r="B46" s="29">
        <v>5685</v>
      </c>
      <c r="C46" s="40">
        <v>43896</v>
      </c>
      <c r="D46" s="29">
        <v>76</v>
      </c>
      <c r="E46" s="30" t="s">
        <v>195</v>
      </c>
      <c r="F46" s="30">
        <v>15042</v>
      </c>
      <c r="G46" s="27">
        <v>3</v>
      </c>
      <c r="H46" s="76">
        <f t="shared" si="0"/>
        <v>228</v>
      </c>
      <c r="I46" s="75">
        <v>43901</v>
      </c>
      <c r="J46" s="51">
        <v>2085</v>
      </c>
      <c r="K46" s="78">
        <v>73</v>
      </c>
      <c r="L46" s="51"/>
    </row>
    <row r="47" spans="1:13" ht="18.75" x14ac:dyDescent="0.3">
      <c r="A47" s="48">
        <v>4022</v>
      </c>
      <c r="B47" s="29">
        <v>5623</v>
      </c>
      <c r="C47" s="40">
        <v>43900</v>
      </c>
      <c r="D47" s="29">
        <v>189</v>
      </c>
      <c r="E47" s="30" t="s">
        <v>196</v>
      </c>
      <c r="F47" s="30">
        <v>15047</v>
      </c>
      <c r="G47" s="27">
        <v>2.8</v>
      </c>
      <c r="H47" s="76">
        <f t="shared" si="0"/>
        <v>529.19999999999993</v>
      </c>
      <c r="I47" s="75">
        <v>43902</v>
      </c>
      <c r="J47" s="51">
        <v>2086</v>
      </c>
      <c r="K47" s="78"/>
      <c r="L47" s="51"/>
    </row>
    <row r="48" spans="1:13" ht="18.75" x14ac:dyDescent="0.3">
      <c r="A48" s="48">
        <v>4022</v>
      </c>
      <c r="B48" s="29">
        <v>5623</v>
      </c>
      <c r="C48" s="40">
        <v>43900</v>
      </c>
      <c r="D48" s="29">
        <v>30</v>
      </c>
      <c r="E48" s="30" t="s">
        <v>196</v>
      </c>
      <c r="F48" s="30"/>
      <c r="G48" s="27">
        <v>2.8</v>
      </c>
      <c r="H48" s="76">
        <f t="shared" si="0"/>
        <v>84</v>
      </c>
      <c r="I48" s="75">
        <v>43902</v>
      </c>
      <c r="J48" s="51" t="s">
        <v>197</v>
      </c>
      <c r="K48" s="78">
        <v>189</v>
      </c>
      <c r="L48" s="51"/>
    </row>
    <row r="49" spans="1:12" ht="18.75" x14ac:dyDescent="0.3">
      <c r="A49" s="48">
        <v>3989</v>
      </c>
      <c r="B49" s="29">
        <v>5828</v>
      </c>
      <c r="C49" s="40">
        <v>43901</v>
      </c>
      <c r="D49" s="29">
        <v>236</v>
      </c>
      <c r="E49" s="30" t="s">
        <v>198</v>
      </c>
      <c r="F49" s="30">
        <v>15050</v>
      </c>
      <c r="G49" s="27">
        <v>2.8</v>
      </c>
      <c r="H49" s="76">
        <f t="shared" si="0"/>
        <v>660.8</v>
      </c>
      <c r="I49" s="75">
        <v>43903</v>
      </c>
      <c r="J49" s="51">
        <v>2087</v>
      </c>
      <c r="K49" s="78">
        <v>236</v>
      </c>
      <c r="L49" s="51"/>
    </row>
    <row r="50" spans="1:12" ht="18.75" x14ac:dyDescent="0.3">
      <c r="A50" s="48"/>
      <c r="B50" s="29"/>
      <c r="C50" s="40"/>
      <c r="D50" s="29"/>
      <c r="E50" s="30"/>
      <c r="F50" s="30"/>
      <c r="G50" s="27"/>
      <c r="H50" s="76">
        <f t="shared" si="0"/>
        <v>0</v>
      </c>
      <c r="I50" s="51"/>
      <c r="J50" s="51"/>
      <c r="K50" s="78"/>
      <c r="L50" s="51"/>
    </row>
    <row r="51" spans="1:12" ht="18.75" x14ac:dyDescent="0.3">
      <c r="A51" s="48"/>
      <c r="B51" s="29"/>
      <c r="C51" s="40"/>
      <c r="D51" s="29"/>
      <c r="E51" s="30"/>
      <c r="F51" s="30"/>
      <c r="G51" s="27"/>
      <c r="H51" s="76">
        <f t="shared" si="0"/>
        <v>0</v>
      </c>
      <c r="I51" s="51"/>
      <c r="J51" s="51"/>
      <c r="K51" s="78"/>
      <c r="L51" s="51"/>
    </row>
    <row r="52" spans="1:12" ht="18.75" x14ac:dyDescent="0.3">
      <c r="A52" s="48"/>
      <c r="B52" s="29"/>
      <c r="C52" s="40"/>
      <c r="D52" s="29"/>
      <c r="E52" s="30"/>
      <c r="F52" s="30"/>
      <c r="G52" s="27"/>
      <c r="H52" s="76">
        <f t="shared" si="0"/>
        <v>0</v>
      </c>
      <c r="I52" s="51"/>
      <c r="J52" s="51"/>
      <c r="K52" s="78"/>
      <c r="L52" s="51"/>
    </row>
    <row r="53" spans="1:12" ht="18.75" x14ac:dyDescent="0.3">
      <c r="A53" s="48"/>
      <c r="B53" s="29"/>
      <c r="C53" s="40"/>
      <c r="D53" s="29"/>
      <c r="E53" s="30"/>
      <c r="F53" s="30"/>
      <c r="G53" s="27"/>
      <c r="H53" s="76">
        <f t="shared" si="0"/>
        <v>0</v>
      </c>
      <c r="I53" s="51"/>
      <c r="J53" s="51"/>
      <c r="K53" s="78"/>
      <c r="L53" s="51"/>
    </row>
    <row r="54" spans="1:12" ht="18.75" x14ac:dyDescent="0.3">
      <c r="A54" s="48"/>
      <c r="B54" s="29"/>
      <c r="C54" s="40"/>
      <c r="D54" s="29"/>
      <c r="E54" s="30"/>
      <c r="F54" s="30"/>
      <c r="G54" s="27"/>
      <c r="H54" s="76">
        <f t="shared" si="0"/>
        <v>0</v>
      </c>
      <c r="I54" s="51"/>
      <c r="J54" s="51"/>
      <c r="K54" s="78"/>
      <c r="L54" s="51"/>
    </row>
    <row r="55" spans="1:12" ht="18.75" x14ac:dyDescent="0.3">
      <c r="A55" s="48"/>
      <c r="B55" s="29"/>
      <c r="C55" s="40"/>
      <c r="D55" s="29"/>
      <c r="E55" s="30"/>
      <c r="F55" s="30"/>
      <c r="G55" s="27"/>
      <c r="H55" s="76">
        <f t="shared" si="0"/>
        <v>0</v>
      </c>
      <c r="I55" s="51"/>
      <c r="J55" s="51"/>
      <c r="K55" s="78"/>
      <c r="L55" s="51"/>
    </row>
    <row r="56" spans="1:12" ht="15.75" customHeight="1" x14ac:dyDescent="0.3">
      <c r="A56" s="48"/>
      <c r="B56" s="29"/>
      <c r="C56" s="40"/>
      <c r="D56" s="29"/>
      <c r="E56" s="30"/>
      <c r="F56" s="30"/>
      <c r="G56" s="27"/>
      <c r="H56" s="76">
        <f t="shared" si="0"/>
        <v>0</v>
      </c>
      <c r="I56" s="51"/>
      <c r="J56" s="51"/>
      <c r="K56" s="78"/>
      <c r="L56" s="51"/>
    </row>
    <row r="57" spans="1:12" ht="18.75" x14ac:dyDescent="0.3">
      <c r="A57" s="47"/>
      <c r="B57" s="42"/>
      <c r="C57" s="43"/>
      <c r="D57" s="42"/>
      <c r="E57" s="44"/>
      <c r="F57" s="30"/>
      <c r="G57" s="45"/>
      <c r="H57" s="76">
        <f t="shared" si="0"/>
        <v>0</v>
      </c>
      <c r="I57" s="51"/>
      <c r="J57" s="51"/>
      <c r="K57" s="78"/>
      <c r="L57" s="51"/>
    </row>
    <row r="58" spans="1:12" ht="18.75" x14ac:dyDescent="0.3">
      <c r="A58" s="47"/>
      <c r="B58" s="42"/>
      <c r="C58" s="43"/>
      <c r="D58" s="42"/>
      <c r="E58" s="44"/>
      <c r="F58" s="46"/>
      <c r="G58" s="45"/>
      <c r="H58" s="76">
        <f t="shared" si="0"/>
        <v>0</v>
      </c>
      <c r="I58" s="51"/>
      <c r="J58" s="51"/>
      <c r="K58" s="78"/>
      <c r="L58" s="51"/>
    </row>
    <row r="59" spans="1:12" ht="18.75" x14ac:dyDescent="0.3">
      <c r="A59" s="48"/>
      <c r="B59" s="29"/>
      <c r="C59" s="40"/>
      <c r="D59" s="29"/>
      <c r="E59" s="30"/>
      <c r="F59" s="30"/>
      <c r="G59" s="27"/>
      <c r="H59" s="76">
        <f t="shared" si="0"/>
        <v>0</v>
      </c>
      <c r="I59" s="51"/>
      <c r="J59" s="51"/>
      <c r="K59" s="78"/>
      <c r="L59" s="51"/>
    </row>
    <row r="60" spans="1:12" ht="18.75" x14ac:dyDescent="0.3">
      <c r="A60" s="48"/>
      <c r="B60" s="29"/>
      <c r="C60" s="40"/>
      <c r="D60" s="29"/>
      <c r="E60" s="30"/>
      <c r="F60" s="30"/>
      <c r="G60" s="27"/>
      <c r="H60" s="76">
        <f t="shared" si="0"/>
        <v>0</v>
      </c>
      <c r="I60" s="51"/>
      <c r="J60" s="51"/>
      <c r="K60" s="78"/>
      <c r="L60" s="51"/>
    </row>
    <row r="61" spans="1:12" ht="18.75" x14ac:dyDescent="0.3">
      <c r="A61" s="48"/>
      <c r="B61" s="29"/>
      <c r="C61" s="40"/>
      <c r="D61" s="29"/>
      <c r="E61" s="30"/>
      <c r="F61" s="30"/>
      <c r="G61" s="27"/>
      <c r="H61" s="76">
        <f t="shared" si="0"/>
        <v>0</v>
      </c>
      <c r="I61" s="51"/>
      <c r="J61" s="51"/>
      <c r="K61" s="78"/>
      <c r="L61" s="51"/>
    </row>
    <row r="62" spans="1:12" ht="18.75" x14ac:dyDescent="0.3">
      <c r="A62" s="48"/>
      <c r="B62" s="29"/>
      <c r="C62" s="40"/>
      <c r="D62" s="29"/>
      <c r="E62" s="30"/>
      <c r="F62" s="30"/>
      <c r="G62" s="27"/>
      <c r="H62" s="76">
        <f t="shared" si="0"/>
        <v>0</v>
      </c>
      <c r="I62" s="51"/>
      <c r="J62" s="51"/>
      <c r="K62" s="78"/>
      <c r="L62" s="51"/>
    </row>
    <row r="63" spans="1:12" ht="18.75" x14ac:dyDescent="0.3">
      <c r="A63" s="47"/>
      <c r="B63" s="42"/>
      <c r="C63" s="43"/>
      <c r="D63" s="42"/>
      <c r="E63" s="44"/>
      <c r="F63" s="46"/>
      <c r="G63" s="45"/>
      <c r="H63" s="76">
        <f t="shared" si="0"/>
        <v>0</v>
      </c>
      <c r="I63" s="51"/>
      <c r="J63" s="51"/>
      <c r="K63" s="78"/>
      <c r="L63" s="51"/>
    </row>
    <row r="64" spans="1:12" ht="18.75" x14ac:dyDescent="0.3">
      <c r="A64" s="48"/>
      <c r="B64" s="29"/>
      <c r="C64" s="40"/>
      <c r="D64" s="29"/>
      <c r="E64" s="30"/>
      <c r="F64" s="30"/>
      <c r="G64" s="27"/>
      <c r="H64" s="76">
        <f t="shared" si="0"/>
        <v>0</v>
      </c>
      <c r="I64" s="51"/>
      <c r="J64" s="51"/>
      <c r="K64" s="78"/>
      <c r="L64" s="51"/>
    </row>
    <row r="65" spans="1:12" ht="18.75" x14ac:dyDescent="0.3">
      <c r="A65" s="48"/>
      <c r="B65" s="29"/>
      <c r="C65" s="40"/>
      <c r="D65" s="29"/>
      <c r="E65" s="30"/>
      <c r="F65" s="30"/>
      <c r="G65" s="27"/>
      <c r="H65" s="76">
        <f t="shared" si="0"/>
        <v>0</v>
      </c>
      <c r="I65" s="51"/>
      <c r="J65" s="51"/>
      <c r="K65" s="78"/>
      <c r="L65" s="51"/>
    </row>
    <row r="66" spans="1:12" ht="18.75" x14ac:dyDescent="0.3">
      <c r="A66" s="48"/>
      <c r="B66" s="29"/>
      <c r="C66" s="40"/>
      <c r="D66" s="29"/>
      <c r="E66" s="30"/>
      <c r="F66" s="30"/>
      <c r="G66" s="27"/>
      <c r="H66" s="76">
        <f t="shared" si="0"/>
        <v>0</v>
      </c>
      <c r="I66" s="51"/>
      <c r="J66" s="51"/>
      <c r="K66" s="78"/>
      <c r="L66" s="51"/>
    </row>
    <row r="67" spans="1:12" ht="18.75" x14ac:dyDescent="0.3">
      <c r="A67" s="48"/>
      <c r="B67" s="29"/>
      <c r="C67" s="40"/>
      <c r="D67" s="29"/>
      <c r="E67" s="30"/>
      <c r="F67" s="30"/>
      <c r="G67" s="27"/>
      <c r="H67" s="76">
        <f t="shared" ref="H67:H130" si="1">SUM(D67*G67)</f>
        <v>0</v>
      </c>
      <c r="I67" s="51"/>
      <c r="J67" s="51"/>
      <c r="K67" s="78"/>
      <c r="L67" s="51"/>
    </row>
    <row r="68" spans="1:12" ht="18.75" x14ac:dyDescent="0.3">
      <c r="A68" s="48"/>
      <c r="B68" s="29"/>
      <c r="C68" s="40"/>
      <c r="D68" s="29"/>
      <c r="E68" s="30"/>
      <c r="F68" s="30"/>
      <c r="G68" s="27"/>
      <c r="H68" s="76">
        <f t="shared" si="1"/>
        <v>0</v>
      </c>
      <c r="I68" s="51"/>
      <c r="J68" s="51"/>
      <c r="K68" s="78"/>
      <c r="L68" s="51"/>
    </row>
    <row r="69" spans="1:12" ht="18.75" x14ac:dyDescent="0.3">
      <c r="A69" s="48"/>
      <c r="B69" s="29"/>
      <c r="C69" s="40"/>
      <c r="D69" s="29"/>
      <c r="E69" s="30"/>
      <c r="F69" s="30"/>
      <c r="G69" s="27"/>
      <c r="H69" s="76">
        <f t="shared" si="1"/>
        <v>0</v>
      </c>
      <c r="I69" s="51"/>
      <c r="J69" s="51"/>
      <c r="K69" s="78"/>
      <c r="L69" s="51"/>
    </row>
    <row r="70" spans="1:12" ht="18.75" x14ac:dyDescent="0.3">
      <c r="A70" s="48"/>
      <c r="B70" s="29"/>
      <c r="C70" s="40"/>
      <c r="D70" s="29"/>
      <c r="E70" s="30"/>
      <c r="F70" s="30"/>
      <c r="G70" s="27"/>
      <c r="H70" s="76">
        <f t="shared" si="1"/>
        <v>0</v>
      </c>
      <c r="I70" s="51"/>
      <c r="J70" s="51"/>
      <c r="K70" s="78"/>
      <c r="L70" s="51"/>
    </row>
    <row r="71" spans="1:12" ht="18.75" x14ac:dyDescent="0.3">
      <c r="A71" s="48"/>
      <c r="B71" s="29"/>
      <c r="C71" s="40"/>
      <c r="D71" s="29"/>
      <c r="E71" s="30"/>
      <c r="F71" s="30"/>
      <c r="G71" s="27"/>
      <c r="H71" s="76">
        <f t="shared" si="1"/>
        <v>0</v>
      </c>
      <c r="I71" s="51"/>
      <c r="J71" s="51"/>
      <c r="K71" s="78"/>
      <c r="L71" s="51"/>
    </row>
    <row r="72" spans="1:12" ht="18.75" x14ac:dyDescent="0.3">
      <c r="A72" s="48"/>
      <c r="B72" s="29"/>
      <c r="C72" s="40"/>
      <c r="D72" s="29"/>
      <c r="E72" s="30"/>
      <c r="F72" s="30"/>
      <c r="G72" s="27"/>
      <c r="H72" s="76">
        <f t="shared" si="1"/>
        <v>0</v>
      </c>
      <c r="I72" s="51"/>
      <c r="J72" s="51"/>
      <c r="K72" s="78"/>
      <c r="L72" s="51"/>
    </row>
    <row r="73" spans="1:12" ht="18.75" x14ac:dyDescent="0.3">
      <c r="A73" s="48"/>
      <c r="B73" s="29"/>
      <c r="C73" s="40"/>
      <c r="D73" s="29"/>
      <c r="E73" s="30"/>
      <c r="F73" s="30"/>
      <c r="G73" s="27"/>
      <c r="H73" s="76">
        <f t="shared" si="1"/>
        <v>0</v>
      </c>
      <c r="I73" s="51"/>
      <c r="J73" s="51"/>
      <c r="K73" s="78"/>
      <c r="L73" s="51"/>
    </row>
    <row r="74" spans="1:12" ht="18.75" x14ac:dyDescent="0.3">
      <c r="A74" s="48"/>
      <c r="B74" s="29"/>
      <c r="C74" s="40"/>
      <c r="D74" s="29"/>
      <c r="E74" s="30"/>
      <c r="F74" s="30"/>
      <c r="G74" s="27"/>
      <c r="H74" s="76">
        <f t="shared" si="1"/>
        <v>0</v>
      </c>
      <c r="I74" s="51"/>
      <c r="J74" s="51"/>
      <c r="K74" s="78"/>
      <c r="L74" s="51"/>
    </row>
    <row r="75" spans="1:12" ht="18.75" x14ac:dyDescent="0.3">
      <c r="A75" s="48"/>
      <c r="B75" s="29"/>
      <c r="C75" s="40"/>
      <c r="D75" s="29"/>
      <c r="E75" s="30"/>
      <c r="F75" s="30"/>
      <c r="G75" s="27"/>
      <c r="H75" s="76">
        <f t="shared" si="1"/>
        <v>0</v>
      </c>
      <c r="I75" s="51"/>
      <c r="J75" s="51"/>
      <c r="K75" s="78"/>
      <c r="L75" s="51"/>
    </row>
    <row r="76" spans="1:12" ht="18.75" x14ac:dyDescent="0.3">
      <c r="A76" s="48"/>
      <c r="B76" s="29"/>
      <c r="C76" s="40"/>
      <c r="D76" s="29"/>
      <c r="E76" s="30"/>
      <c r="F76" s="30"/>
      <c r="G76" s="27"/>
      <c r="H76" s="76">
        <f t="shared" si="1"/>
        <v>0</v>
      </c>
      <c r="I76" s="51"/>
      <c r="J76" s="51"/>
      <c r="K76" s="78"/>
      <c r="L76" s="51"/>
    </row>
    <row r="77" spans="1:12" ht="18.75" x14ac:dyDescent="0.3">
      <c r="A77" s="48"/>
      <c r="B77" s="29"/>
      <c r="C77" s="40"/>
      <c r="D77" s="29"/>
      <c r="E77" s="30"/>
      <c r="F77" s="30"/>
      <c r="G77" s="27"/>
      <c r="H77" s="76">
        <f t="shared" si="1"/>
        <v>0</v>
      </c>
      <c r="I77" s="51"/>
      <c r="J77" s="51"/>
      <c r="K77" s="78"/>
      <c r="L77" s="51"/>
    </row>
    <row r="78" spans="1:12" ht="18.75" x14ac:dyDescent="0.3">
      <c r="A78" s="48"/>
      <c r="B78" s="29"/>
      <c r="C78" s="40"/>
      <c r="D78" s="29"/>
      <c r="E78" s="30"/>
      <c r="F78" s="30"/>
      <c r="G78" s="27"/>
      <c r="H78" s="76">
        <f t="shared" si="1"/>
        <v>0</v>
      </c>
      <c r="I78" s="51"/>
      <c r="J78" s="51"/>
      <c r="K78" s="78"/>
      <c r="L78" s="51"/>
    </row>
    <row r="79" spans="1:12" ht="18.75" x14ac:dyDescent="0.3">
      <c r="A79" s="48"/>
      <c r="B79" s="29"/>
      <c r="C79" s="40"/>
      <c r="D79" s="29"/>
      <c r="E79" s="30"/>
      <c r="F79" s="30"/>
      <c r="G79" s="27"/>
      <c r="H79" s="76">
        <f t="shared" si="1"/>
        <v>0</v>
      </c>
      <c r="I79" s="51"/>
      <c r="J79" s="51"/>
      <c r="K79" s="78"/>
      <c r="L79" s="51"/>
    </row>
    <row r="80" spans="1:12" ht="18.75" x14ac:dyDescent="0.3">
      <c r="A80" s="48"/>
      <c r="B80" s="29"/>
      <c r="C80" s="40"/>
      <c r="D80" s="29"/>
      <c r="E80" s="30"/>
      <c r="F80" s="30"/>
      <c r="G80" s="27"/>
      <c r="H80" s="76">
        <f t="shared" si="1"/>
        <v>0</v>
      </c>
      <c r="I80" s="51"/>
      <c r="J80" s="51"/>
      <c r="K80" s="78"/>
      <c r="L80" s="51"/>
    </row>
    <row r="81" spans="1:12" ht="18.75" x14ac:dyDescent="0.3">
      <c r="A81" s="48"/>
      <c r="B81" s="29"/>
      <c r="C81" s="40"/>
      <c r="D81" s="29"/>
      <c r="E81" s="30"/>
      <c r="F81" s="30"/>
      <c r="G81" s="27"/>
      <c r="H81" s="76">
        <f t="shared" si="1"/>
        <v>0</v>
      </c>
      <c r="I81" s="51"/>
      <c r="J81" s="51"/>
      <c r="K81" s="78"/>
      <c r="L81" s="51"/>
    </row>
    <row r="82" spans="1:12" ht="18.75" x14ac:dyDescent="0.3">
      <c r="A82" s="48"/>
      <c r="B82" s="29"/>
      <c r="C82" s="40"/>
      <c r="D82" s="29"/>
      <c r="E82" s="30"/>
      <c r="F82" s="30"/>
      <c r="G82" s="27"/>
      <c r="H82" s="76">
        <f t="shared" si="1"/>
        <v>0</v>
      </c>
      <c r="I82" s="51"/>
      <c r="J82" s="51"/>
      <c r="K82" s="78"/>
      <c r="L82" s="51"/>
    </row>
    <row r="83" spans="1:12" ht="18.75" x14ac:dyDescent="0.3">
      <c r="A83" s="48"/>
      <c r="B83" s="29"/>
      <c r="C83" s="40"/>
      <c r="D83" s="29"/>
      <c r="E83" s="30"/>
      <c r="F83" s="30"/>
      <c r="G83" s="27"/>
      <c r="H83" s="76">
        <f t="shared" si="1"/>
        <v>0</v>
      </c>
      <c r="I83" s="51"/>
      <c r="J83" s="51"/>
      <c r="K83" s="78"/>
      <c r="L83" s="51"/>
    </row>
    <row r="84" spans="1:12" ht="18.75" x14ac:dyDescent="0.3">
      <c r="A84" s="48"/>
      <c r="B84" s="29"/>
      <c r="C84" s="40"/>
      <c r="D84" s="29"/>
      <c r="E84" s="30"/>
      <c r="F84" s="30"/>
      <c r="G84" s="27"/>
      <c r="H84" s="76">
        <f t="shared" si="1"/>
        <v>0</v>
      </c>
      <c r="I84" s="51"/>
      <c r="J84" s="51"/>
      <c r="K84" s="78"/>
      <c r="L84" s="51"/>
    </row>
    <row r="85" spans="1:12" ht="18.75" x14ac:dyDescent="0.3">
      <c r="A85" s="48"/>
      <c r="B85" s="29"/>
      <c r="C85" s="40"/>
      <c r="D85" s="29"/>
      <c r="E85" s="30"/>
      <c r="F85" s="30"/>
      <c r="G85" s="27"/>
      <c r="H85" s="76">
        <f t="shared" si="1"/>
        <v>0</v>
      </c>
      <c r="I85" s="51"/>
      <c r="J85" s="51"/>
      <c r="K85" s="78"/>
      <c r="L85" s="51"/>
    </row>
    <row r="86" spans="1:12" ht="18.75" x14ac:dyDescent="0.3">
      <c r="A86" s="48"/>
      <c r="B86" s="29"/>
      <c r="C86" s="40"/>
      <c r="D86" s="29"/>
      <c r="E86" s="30"/>
      <c r="F86" s="30"/>
      <c r="G86" s="27"/>
      <c r="H86" s="76">
        <f t="shared" si="1"/>
        <v>0</v>
      </c>
      <c r="I86" s="51"/>
      <c r="J86" s="51"/>
      <c r="K86" s="78"/>
      <c r="L86" s="51"/>
    </row>
    <row r="87" spans="1:12" ht="18.75" x14ac:dyDescent="0.3">
      <c r="A87" s="48"/>
      <c r="B87" s="29"/>
      <c r="C87" s="40"/>
      <c r="D87" s="29"/>
      <c r="E87" s="30"/>
      <c r="F87" s="30"/>
      <c r="G87" s="27"/>
      <c r="H87" s="76">
        <f t="shared" si="1"/>
        <v>0</v>
      </c>
      <c r="I87" s="51"/>
      <c r="J87" s="51"/>
      <c r="K87" s="78"/>
      <c r="L87" s="51"/>
    </row>
    <row r="88" spans="1:12" ht="18.75" x14ac:dyDescent="0.3">
      <c r="A88" s="48"/>
      <c r="B88" s="29"/>
      <c r="C88" s="40"/>
      <c r="D88" s="29"/>
      <c r="E88" s="30"/>
      <c r="F88" s="30"/>
      <c r="G88" s="27"/>
      <c r="H88" s="76">
        <f t="shared" si="1"/>
        <v>0</v>
      </c>
      <c r="I88" s="51"/>
      <c r="J88" s="51"/>
      <c r="K88" s="78"/>
      <c r="L88" s="51"/>
    </row>
    <row r="89" spans="1:12" ht="18.75" x14ac:dyDescent="0.3">
      <c r="A89" s="48"/>
      <c r="B89" s="29"/>
      <c r="C89" s="40"/>
      <c r="D89" s="29"/>
      <c r="E89" s="30"/>
      <c r="F89" s="30"/>
      <c r="G89" s="27"/>
      <c r="H89" s="76">
        <f t="shared" si="1"/>
        <v>0</v>
      </c>
      <c r="I89" s="51"/>
      <c r="J89" s="51"/>
      <c r="K89" s="78"/>
      <c r="L89" s="51"/>
    </row>
    <row r="90" spans="1:12" ht="18.75" x14ac:dyDescent="0.3">
      <c r="A90" s="48"/>
      <c r="B90" s="29"/>
      <c r="C90" s="40"/>
      <c r="D90" s="29"/>
      <c r="E90" s="30"/>
      <c r="F90" s="30"/>
      <c r="G90" s="27"/>
      <c r="H90" s="76">
        <f t="shared" si="1"/>
        <v>0</v>
      </c>
      <c r="I90" s="51"/>
      <c r="J90" s="51"/>
      <c r="K90" s="78"/>
      <c r="L90" s="51"/>
    </row>
    <row r="91" spans="1:12" ht="18.75" x14ac:dyDescent="0.3">
      <c r="A91" s="37"/>
      <c r="B91" s="29"/>
      <c r="C91" s="40"/>
      <c r="D91" s="29"/>
      <c r="E91" s="30"/>
      <c r="F91" s="30"/>
      <c r="G91" s="27"/>
      <c r="H91" s="76">
        <f t="shared" si="1"/>
        <v>0</v>
      </c>
      <c r="I91" s="51"/>
      <c r="J91" s="51"/>
      <c r="K91" s="78"/>
      <c r="L91" s="51"/>
    </row>
    <row r="92" spans="1:12" ht="18.75" x14ac:dyDescent="0.3">
      <c r="A92" s="37"/>
      <c r="B92" s="29"/>
      <c r="C92" s="40"/>
      <c r="D92" s="29"/>
      <c r="E92" s="30"/>
      <c r="F92" s="30"/>
      <c r="G92" s="27"/>
      <c r="H92" s="76">
        <f t="shared" si="1"/>
        <v>0</v>
      </c>
      <c r="I92" s="51"/>
      <c r="J92" s="51"/>
      <c r="K92" s="78"/>
      <c r="L92" s="51"/>
    </row>
    <row r="93" spans="1:12" ht="18.75" x14ac:dyDescent="0.3">
      <c r="A93" s="37"/>
      <c r="B93" s="29"/>
      <c r="C93" s="40"/>
      <c r="D93" s="29"/>
      <c r="E93" s="30"/>
      <c r="F93" s="30"/>
      <c r="G93" s="27"/>
      <c r="H93" s="76">
        <f t="shared" si="1"/>
        <v>0</v>
      </c>
      <c r="I93" s="51"/>
      <c r="J93" s="51"/>
      <c r="K93" s="78"/>
      <c r="L93" s="51"/>
    </row>
    <row r="94" spans="1:12" ht="18.75" x14ac:dyDescent="0.3">
      <c r="A94" s="37"/>
      <c r="B94" s="29"/>
      <c r="C94" s="40"/>
      <c r="D94" s="29"/>
      <c r="E94" s="30"/>
      <c r="F94" s="30"/>
      <c r="G94" s="27"/>
      <c r="H94" s="76">
        <f t="shared" si="1"/>
        <v>0</v>
      </c>
      <c r="I94" s="51"/>
      <c r="J94" s="51"/>
      <c r="K94" s="78"/>
      <c r="L94" s="51"/>
    </row>
    <row r="95" spans="1:12" ht="18.75" x14ac:dyDescent="0.3">
      <c r="A95" s="37"/>
      <c r="B95" s="29"/>
      <c r="C95" s="40"/>
      <c r="D95" s="29"/>
      <c r="E95" s="30"/>
      <c r="F95" s="30"/>
      <c r="G95" s="27"/>
      <c r="H95" s="76">
        <f t="shared" si="1"/>
        <v>0</v>
      </c>
      <c r="I95" s="51"/>
      <c r="J95" s="51"/>
      <c r="K95" s="78"/>
      <c r="L95" s="51"/>
    </row>
    <row r="96" spans="1:12" ht="18.75" x14ac:dyDescent="0.3">
      <c r="A96" s="37"/>
      <c r="B96" s="29"/>
      <c r="C96" s="40"/>
      <c r="D96" s="29"/>
      <c r="E96" s="30"/>
      <c r="F96" s="30"/>
      <c r="G96" s="27"/>
      <c r="H96" s="76">
        <f t="shared" si="1"/>
        <v>0</v>
      </c>
      <c r="I96" s="51"/>
      <c r="J96" s="51"/>
      <c r="K96" s="78"/>
      <c r="L96" s="51"/>
    </row>
    <row r="97" spans="1:12" ht="18.75" x14ac:dyDescent="0.3">
      <c r="A97" s="37"/>
      <c r="B97" s="29"/>
      <c r="C97" s="40"/>
      <c r="D97" s="29"/>
      <c r="E97" s="30"/>
      <c r="F97" s="30"/>
      <c r="G97" s="27"/>
      <c r="H97" s="76">
        <f t="shared" si="1"/>
        <v>0</v>
      </c>
      <c r="I97" s="51"/>
      <c r="J97" s="51"/>
      <c r="K97" s="78"/>
      <c r="L97" s="51"/>
    </row>
    <row r="98" spans="1:12" ht="18.75" x14ac:dyDescent="0.3">
      <c r="A98" s="37"/>
      <c r="B98" s="29"/>
      <c r="C98" s="40"/>
      <c r="D98" s="29"/>
      <c r="E98" s="30"/>
      <c r="F98" s="30"/>
      <c r="G98" s="27"/>
      <c r="H98" s="76">
        <f t="shared" si="1"/>
        <v>0</v>
      </c>
      <c r="I98" s="51"/>
      <c r="J98" s="51"/>
      <c r="K98" s="78"/>
      <c r="L98" s="51"/>
    </row>
    <row r="99" spans="1:12" ht="18.75" x14ac:dyDescent="0.3">
      <c r="A99" s="37"/>
      <c r="B99" s="29"/>
      <c r="C99" s="40"/>
      <c r="D99" s="29"/>
      <c r="E99" s="30"/>
      <c r="F99" s="30"/>
      <c r="G99" s="27"/>
      <c r="H99" s="76">
        <f t="shared" si="1"/>
        <v>0</v>
      </c>
      <c r="I99" s="51"/>
      <c r="J99" s="51"/>
      <c r="K99" s="78"/>
      <c r="L99" s="51"/>
    </row>
    <row r="100" spans="1:12" ht="18.75" x14ac:dyDescent="0.3">
      <c r="A100" s="37"/>
      <c r="B100" s="29"/>
      <c r="C100" s="40"/>
      <c r="D100" s="29"/>
      <c r="E100" s="30"/>
      <c r="F100" s="30"/>
      <c r="G100" s="27"/>
      <c r="H100" s="76">
        <f t="shared" si="1"/>
        <v>0</v>
      </c>
      <c r="I100" s="51"/>
      <c r="J100" s="51"/>
      <c r="K100" s="78"/>
      <c r="L100" s="51"/>
    </row>
    <row r="101" spans="1:12" ht="18.75" x14ac:dyDescent="0.3">
      <c r="A101" s="37"/>
      <c r="B101" s="29"/>
      <c r="C101" s="40"/>
      <c r="D101" s="29"/>
      <c r="E101" s="30"/>
      <c r="F101" s="30"/>
      <c r="G101" s="27"/>
      <c r="H101" s="76">
        <f t="shared" si="1"/>
        <v>0</v>
      </c>
      <c r="I101" s="51"/>
      <c r="J101" s="51"/>
      <c r="K101" s="78"/>
      <c r="L101" s="51"/>
    </row>
    <row r="102" spans="1:12" ht="18.75" x14ac:dyDescent="0.3">
      <c r="A102" s="37"/>
      <c r="B102" s="29"/>
      <c r="C102" s="40"/>
      <c r="D102" s="29"/>
      <c r="E102" s="30"/>
      <c r="F102" s="30"/>
      <c r="G102" s="27"/>
      <c r="H102" s="76">
        <f t="shared" si="1"/>
        <v>0</v>
      </c>
      <c r="I102" s="51"/>
      <c r="J102" s="51"/>
      <c r="K102" s="78"/>
      <c r="L102" s="51"/>
    </row>
    <row r="103" spans="1:12" ht="18.75" x14ac:dyDescent="0.3">
      <c r="A103" s="37"/>
      <c r="B103" s="29"/>
      <c r="C103" s="40"/>
      <c r="D103" s="29"/>
      <c r="E103" s="30"/>
      <c r="F103" s="30"/>
      <c r="G103" s="27"/>
      <c r="H103" s="76">
        <f t="shared" si="1"/>
        <v>0</v>
      </c>
      <c r="I103" s="51"/>
      <c r="J103" s="51"/>
      <c r="K103" s="78"/>
      <c r="L103" s="51"/>
    </row>
    <row r="104" spans="1:12" ht="18.75" x14ac:dyDescent="0.3">
      <c r="A104" s="54"/>
      <c r="B104" s="42"/>
      <c r="C104" s="43"/>
      <c r="D104" s="42"/>
      <c r="E104" s="44"/>
      <c r="F104" s="46"/>
      <c r="G104" s="45"/>
      <c r="H104" s="76">
        <f t="shared" si="1"/>
        <v>0</v>
      </c>
      <c r="I104" s="51"/>
      <c r="J104" s="51"/>
      <c r="K104" s="78"/>
      <c r="L104" s="51"/>
    </row>
    <row r="105" spans="1:12" ht="18.75" x14ac:dyDescent="0.3">
      <c r="A105" s="37"/>
      <c r="B105" s="29"/>
      <c r="C105" s="40"/>
      <c r="D105" s="29"/>
      <c r="E105" s="30"/>
      <c r="F105" s="30"/>
      <c r="G105" s="27"/>
      <c r="H105" s="76">
        <f t="shared" si="1"/>
        <v>0</v>
      </c>
      <c r="I105" s="51"/>
      <c r="J105" s="51"/>
      <c r="K105" s="78"/>
      <c r="L105" s="51"/>
    </row>
    <row r="106" spans="1:12" ht="18.75" x14ac:dyDescent="0.3">
      <c r="A106" s="37"/>
      <c r="B106" s="29"/>
      <c r="C106" s="40"/>
      <c r="D106" s="29"/>
      <c r="E106" s="30"/>
      <c r="F106" s="30"/>
      <c r="G106" s="27"/>
      <c r="H106" s="76">
        <f t="shared" si="1"/>
        <v>0</v>
      </c>
      <c r="I106" s="51"/>
      <c r="J106" s="51"/>
      <c r="K106" s="78"/>
      <c r="L106" s="51"/>
    </row>
    <row r="107" spans="1:12" ht="18.75" x14ac:dyDescent="0.3">
      <c r="A107" s="37"/>
      <c r="B107" s="29"/>
      <c r="C107" s="40"/>
      <c r="D107" s="29"/>
      <c r="E107" s="30"/>
      <c r="F107" s="30"/>
      <c r="G107" s="27"/>
      <c r="H107" s="76">
        <f t="shared" si="1"/>
        <v>0</v>
      </c>
      <c r="I107" s="51"/>
      <c r="J107" s="51"/>
      <c r="K107" s="78"/>
      <c r="L107" s="51"/>
    </row>
    <row r="108" spans="1:12" ht="18.75" x14ac:dyDescent="0.3">
      <c r="A108" s="37"/>
      <c r="B108" s="29"/>
      <c r="C108" s="40"/>
      <c r="D108" s="29"/>
      <c r="E108" s="30"/>
      <c r="F108" s="30"/>
      <c r="G108" s="27"/>
      <c r="H108" s="76">
        <f t="shared" si="1"/>
        <v>0</v>
      </c>
      <c r="I108" s="51"/>
      <c r="J108" s="51"/>
      <c r="K108" s="78"/>
      <c r="L108" s="51"/>
    </row>
    <row r="109" spans="1:12" ht="18.75" x14ac:dyDescent="0.3">
      <c r="A109" s="37"/>
      <c r="B109" s="29"/>
      <c r="C109" s="40"/>
      <c r="D109" s="29"/>
      <c r="E109" s="30"/>
      <c r="F109" s="30"/>
      <c r="G109" s="27"/>
      <c r="H109" s="76">
        <f t="shared" si="1"/>
        <v>0</v>
      </c>
      <c r="I109" s="51"/>
      <c r="J109" s="51"/>
      <c r="K109" s="78"/>
      <c r="L109" s="51"/>
    </row>
    <row r="110" spans="1:12" ht="18.75" x14ac:dyDescent="0.3">
      <c r="A110" s="37"/>
      <c r="B110" s="29"/>
      <c r="C110" s="40"/>
      <c r="D110" s="29"/>
      <c r="E110" s="30"/>
      <c r="F110" s="30"/>
      <c r="G110" s="27"/>
      <c r="H110" s="76">
        <f t="shared" si="1"/>
        <v>0</v>
      </c>
      <c r="I110" s="51"/>
      <c r="J110" s="51"/>
      <c r="K110" s="78"/>
      <c r="L110" s="51"/>
    </row>
    <row r="111" spans="1:12" ht="18.75" x14ac:dyDescent="0.3">
      <c r="A111" s="37"/>
      <c r="B111" s="29"/>
      <c r="C111" s="40"/>
      <c r="D111" s="29"/>
      <c r="E111" s="30"/>
      <c r="F111" s="30"/>
      <c r="G111" s="27"/>
      <c r="H111" s="76">
        <f t="shared" si="1"/>
        <v>0</v>
      </c>
      <c r="I111" s="51"/>
      <c r="J111" s="51"/>
      <c r="K111" s="78"/>
      <c r="L111" s="51"/>
    </row>
    <row r="112" spans="1:12" ht="18.75" x14ac:dyDescent="0.3">
      <c r="A112" s="54"/>
      <c r="B112" s="42"/>
      <c r="C112" s="43"/>
      <c r="D112" s="42"/>
      <c r="E112" s="44"/>
      <c r="F112" s="30"/>
      <c r="G112" s="45"/>
      <c r="H112" s="76">
        <f t="shared" si="1"/>
        <v>0</v>
      </c>
      <c r="I112" s="51"/>
      <c r="J112" s="51"/>
      <c r="K112" s="78"/>
      <c r="L112" s="51"/>
    </row>
    <row r="113" spans="1:12" ht="18.75" x14ac:dyDescent="0.3">
      <c r="A113" s="37"/>
      <c r="B113" s="29"/>
      <c r="C113" s="40"/>
      <c r="D113" s="29"/>
      <c r="E113" s="30"/>
      <c r="F113" s="30"/>
      <c r="G113" s="27"/>
      <c r="H113" s="76">
        <f t="shared" si="1"/>
        <v>0</v>
      </c>
      <c r="I113" s="51"/>
      <c r="J113" s="51"/>
      <c r="K113" s="78"/>
      <c r="L113" s="51"/>
    </row>
    <row r="114" spans="1:12" ht="18.75" x14ac:dyDescent="0.3">
      <c r="A114" s="37"/>
      <c r="B114" s="29"/>
      <c r="C114" s="40"/>
      <c r="D114" s="29"/>
      <c r="E114" s="30"/>
      <c r="F114" s="30"/>
      <c r="G114" s="27"/>
      <c r="H114" s="76">
        <f t="shared" si="1"/>
        <v>0</v>
      </c>
      <c r="I114" s="51"/>
      <c r="J114" s="51"/>
      <c r="K114" s="78"/>
      <c r="L114" s="51"/>
    </row>
    <row r="115" spans="1:12" ht="18.75" x14ac:dyDescent="0.3">
      <c r="A115" s="37"/>
      <c r="B115" s="29"/>
      <c r="C115" s="40"/>
      <c r="D115" s="29"/>
      <c r="E115" s="30"/>
      <c r="F115" s="30"/>
      <c r="G115" s="27"/>
      <c r="H115" s="76">
        <f t="shared" si="1"/>
        <v>0</v>
      </c>
      <c r="I115" s="51"/>
      <c r="J115" s="51"/>
      <c r="K115" s="78"/>
      <c r="L115" s="51"/>
    </row>
    <row r="116" spans="1:12" ht="18.75" x14ac:dyDescent="0.3">
      <c r="A116" s="37"/>
      <c r="B116" s="29"/>
      <c r="C116" s="40"/>
      <c r="D116" s="29"/>
      <c r="E116" s="30"/>
      <c r="F116" s="30"/>
      <c r="G116" s="27"/>
      <c r="H116" s="76">
        <f t="shared" si="1"/>
        <v>0</v>
      </c>
      <c r="I116" s="51"/>
      <c r="J116" s="51"/>
      <c r="K116" s="78"/>
      <c r="L116" s="51"/>
    </row>
    <row r="117" spans="1:12" ht="18.75" x14ac:dyDescent="0.3">
      <c r="A117" s="37"/>
      <c r="B117" s="29"/>
      <c r="C117" s="40"/>
      <c r="D117" s="29"/>
      <c r="E117" s="30"/>
      <c r="F117" s="30"/>
      <c r="G117" s="27"/>
      <c r="H117" s="76">
        <f t="shared" si="1"/>
        <v>0</v>
      </c>
      <c r="I117" s="51"/>
      <c r="J117" s="51"/>
      <c r="K117" s="78"/>
      <c r="L117" s="51"/>
    </row>
    <row r="118" spans="1:12" ht="18.75" x14ac:dyDescent="0.3">
      <c r="A118" s="37"/>
      <c r="B118" s="29"/>
      <c r="C118" s="40"/>
      <c r="D118" s="29"/>
      <c r="E118" s="30"/>
      <c r="F118" s="30"/>
      <c r="G118" s="27"/>
      <c r="H118" s="76">
        <f t="shared" si="1"/>
        <v>0</v>
      </c>
      <c r="I118" s="51"/>
      <c r="J118" s="51"/>
      <c r="K118" s="78"/>
      <c r="L118" s="51"/>
    </row>
    <row r="119" spans="1:12" ht="18.75" x14ac:dyDescent="0.3">
      <c r="A119" s="37"/>
      <c r="B119" s="29"/>
      <c r="C119" s="40"/>
      <c r="D119" s="29"/>
      <c r="E119" s="30"/>
      <c r="F119" s="30"/>
      <c r="G119" s="27"/>
      <c r="H119" s="76">
        <f t="shared" si="1"/>
        <v>0</v>
      </c>
      <c r="I119" s="51"/>
      <c r="J119" s="51"/>
      <c r="K119" s="78"/>
      <c r="L119" s="51"/>
    </row>
    <row r="120" spans="1:12" ht="18.75" x14ac:dyDescent="0.3">
      <c r="A120" s="37"/>
      <c r="B120" s="29"/>
      <c r="C120" s="40"/>
      <c r="D120" s="29"/>
      <c r="E120" s="30"/>
      <c r="F120" s="30"/>
      <c r="G120" s="27"/>
      <c r="H120" s="76">
        <f t="shared" si="1"/>
        <v>0</v>
      </c>
      <c r="I120" s="51"/>
      <c r="J120" s="51"/>
      <c r="K120" s="78"/>
      <c r="L120" s="51"/>
    </row>
    <row r="121" spans="1:12" ht="18.75" x14ac:dyDescent="0.3">
      <c r="A121" s="37"/>
      <c r="B121" s="29"/>
      <c r="C121" s="40"/>
      <c r="D121" s="29"/>
      <c r="E121" s="30"/>
      <c r="F121" s="30"/>
      <c r="G121" s="27"/>
      <c r="H121" s="76">
        <f t="shared" si="1"/>
        <v>0</v>
      </c>
      <c r="I121" s="51"/>
      <c r="J121" s="51"/>
      <c r="K121" s="78"/>
      <c r="L121" s="51"/>
    </row>
    <row r="122" spans="1:12" ht="18.75" x14ac:dyDescent="0.3">
      <c r="A122" s="37"/>
      <c r="B122" s="29"/>
      <c r="C122" s="40"/>
      <c r="D122" s="29"/>
      <c r="E122" s="30"/>
      <c r="F122" s="30"/>
      <c r="G122" s="27"/>
      <c r="H122" s="76">
        <f t="shared" si="1"/>
        <v>0</v>
      </c>
      <c r="I122" s="51"/>
      <c r="J122" s="51"/>
      <c r="K122" s="78"/>
      <c r="L122" s="51"/>
    </row>
    <row r="123" spans="1:12" ht="18.75" x14ac:dyDescent="0.3">
      <c r="A123" s="37"/>
      <c r="B123" s="29"/>
      <c r="C123" s="40"/>
      <c r="D123" s="29"/>
      <c r="E123" s="30"/>
      <c r="F123" s="30"/>
      <c r="G123" s="27"/>
      <c r="H123" s="76">
        <f t="shared" si="1"/>
        <v>0</v>
      </c>
      <c r="I123" s="51"/>
      <c r="J123" s="51"/>
      <c r="K123" s="78"/>
      <c r="L123" s="51"/>
    </row>
    <row r="124" spans="1:12" ht="18.75" x14ac:dyDescent="0.3">
      <c r="A124" s="37"/>
      <c r="B124" s="29"/>
      <c r="C124" s="40"/>
      <c r="D124" s="29"/>
      <c r="E124" s="30"/>
      <c r="F124" s="30"/>
      <c r="G124" s="27"/>
      <c r="H124" s="76">
        <f t="shared" si="1"/>
        <v>0</v>
      </c>
      <c r="I124" s="51"/>
      <c r="J124" s="51"/>
      <c r="K124" s="78"/>
      <c r="L124" s="51"/>
    </row>
    <row r="125" spans="1:12" ht="18.75" x14ac:dyDescent="0.3">
      <c r="A125" s="37"/>
      <c r="B125" s="29"/>
      <c r="C125" s="40"/>
      <c r="D125" s="29"/>
      <c r="E125" s="30"/>
      <c r="F125" s="30"/>
      <c r="G125" s="27"/>
      <c r="H125" s="76">
        <f t="shared" si="1"/>
        <v>0</v>
      </c>
      <c r="I125" s="51"/>
      <c r="J125" s="51"/>
      <c r="K125" s="78"/>
      <c r="L125" s="51"/>
    </row>
    <row r="126" spans="1:12" ht="18.75" x14ac:dyDescent="0.3">
      <c r="A126" s="37"/>
      <c r="B126" s="29"/>
      <c r="C126" s="40"/>
      <c r="D126" s="29"/>
      <c r="E126" s="30"/>
      <c r="F126" s="30"/>
      <c r="G126" s="27"/>
      <c r="H126" s="76">
        <f t="shared" si="1"/>
        <v>0</v>
      </c>
      <c r="I126" s="51"/>
      <c r="J126" s="51"/>
      <c r="K126" s="78"/>
      <c r="L126" s="51"/>
    </row>
    <row r="127" spans="1:12" ht="18.75" x14ac:dyDescent="0.3">
      <c r="A127" s="37"/>
      <c r="B127" s="29"/>
      <c r="C127" s="40"/>
      <c r="D127" s="29"/>
      <c r="E127" s="30"/>
      <c r="F127" s="30"/>
      <c r="G127" s="27"/>
      <c r="H127" s="76">
        <f t="shared" si="1"/>
        <v>0</v>
      </c>
      <c r="I127" s="51"/>
      <c r="J127" s="51"/>
      <c r="K127" s="78"/>
      <c r="L127" s="51"/>
    </row>
    <row r="128" spans="1:12" ht="18.75" x14ac:dyDescent="0.3">
      <c r="A128" s="37"/>
      <c r="B128" s="29"/>
      <c r="C128" s="40"/>
      <c r="D128" s="29"/>
      <c r="E128" s="30"/>
      <c r="F128" s="30"/>
      <c r="G128" s="27"/>
      <c r="H128" s="76">
        <f t="shared" si="1"/>
        <v>0</v>
      </c>
      <c r="I128" s="51"/>
      <c r="J128" s="51"/>
      <c r="K128" s="78"/>
      <c r="L128" s="51"/>
    </row>
    <row r="129" spans="1:12" ht="18.75" x14ac:dyDescent="0.3">
      <c r="A129" s="37"/>
      <c r="B129" s="29"/>
      <c r="C129" s="40"/>
      <c r="D129" s="29"/>
      <c r="E129" s="30"/>
      <c r="F129" s="30"/>
      <c r="G129" s="27"/>
      <c r="H129" s="76">
        <f t="shared" si="1"/>
        <v>0</v>
      </c>
      <c r="I129" s="51"/>
      <c r="J129" s="51"/>
      <c r="K129" s="78"/>
      <c r="L129" s="51"/>
    </row>
    <row r="130" spans="1:12" ht="18.75" x14ac:dyDescent="0.3">
      <c r="A130" s="37"/>
      <c r="B130" s="29"/>
      <c r="C130" s="40"/>
      <c r="D130" s="29"/>
      <c r="E130" s="30"/>
      <c r="F130" s="30"/>
      <c r="G130" s="27"/>
      <c r="H130" s="76">
        <f t="shared" si="1"/>
        <v>0</v>
      </c>
      <c r="I130" s="51"/>
      <c r="J130" s="51"/>
      <c r="K130" s="78"/>
      <c r="L130" s="51"/>
    </row>
    <row r="131" spans="1:12" ht="18.75" x14ac:dyDescent="0.3">
      <c r="A131" s="37"/>
      <c r="B131" s="29"/>
      <c r="C131" s="40"/>
      <c r="D131" s="29"/>
      <c r="E131" s="30"/>
      <c r="F131" s="30"/>
      <c r="G131" s="27"/>
      <c r="H131" s="76">
        <f t="shared" ref="H131:H194" si="2">SUM(D131*G131)</f>
        <v>0</v>
      </c>
      <c r="I131" s="51"/>
      <c r="J131" s="51"/>
      <c r="K131" s="78"/>
      <c r="L131" s="51"/>
    </row>
    <row r="132" spans="1:12" ht="18.75" x14ac:dyDescent="0.3">
      <c r="A132" s="37"/>
      <c r="B132" s="29"/>
      <c r="C132" s="40"/>
      <c r="D132" s="29"/>
      <c r="E132" s="30"/>
      <c r="F132" s="30"/>
      <c r="G132" s="27"/>
      <c r="H132" s="76">
        <f t="shared" si="2"/>
        <v>0</v>
      </c>
      <c r="I132" s="51"/>
      <c r="J132" s="51"/>
      <c r="K132" s="78"/>
      <c r="L132" s="51"/>
    </row>
    <row r="133" spans="1:12" ht="18.75" x14ac:dyDescent="0.3">
      <c r="A133" s="37"/>
      <c r="B133" s="29"/>
      <c r="C133" s="40"/>
      <c r="D133" s="29"/>
      <c r="E133" s="30"/>
      <c r="F133" s="30"/>
      <c r="G133" s="27"/>
      <c r="H133" s="76">
        <f t="shared" si="2"/>
        <v>0</v>
      </c>
      <c r="I133" s="51"/>
      <c r="J133" s="51"/>
      <c r="K133" s="78"/>
      <c r="L133" s="51"/>
    </row>
    <row r="134" spans="1:12" ht="18.75" x14ac:dyDescent="0.3">
      <c r="A134" s="37"/>
      <c r="B134" s="29"/>
      <c r="C134" s="40"/>
      <c r="D134" s="29"/>
      <c r="E134" s="30"/>
      <c r="F134" s="30"/>
      <c r="G134" s="27"/>
      <c r="H134" s="76">
        <f t="shared" si="2"/>
        <v>0</v>
      </c>
      <c r="I134" s="51"/>
      <c r="J134" s="51"/>
      <c r="K134" s="78"/>
      <c r="L134" s="51"/>
    </row>
    <row r="135" spans="1:12" ht="18.75" x14ac:dyDescent="0.3">
      <c r="A135" s="37"/>
      <c r="B135" s="29"/>
      <c r="C135" s="40"/>
      <c r="D135" s="29"/>
      <c r="E135" s="30"/>
      <c r="F135" s="30"/>
      <c r="G135" s="27"/>
      <c r="H135" s="76">
        <f t="shared" si="2"/>
        <v>0</v>
      </c>
      <c r="I135" s="51"/>
      <c r="J135" s="51"/>
      <c r="K135" s="78"/>
      <c r="L135" s="51"/>
    </row>
    <row r="136" spans="1:12" ht="18.75" x14ac:dyDescent="0.3">
      <c r="A136" s="37"/>
      <c r="B136" s="29"/>
      <c r="C136" s="40"/>
      <c r="D136" s="29"/>
      <c r="E136" s="30"/>
      <c r="F136" s="30"/>
      <c r="G136" s="27"/>
      <c r="H136" s="76">
        <f t="shared" si="2"/>
        <v>0</v>
      </c>
      <c r="I136" s="51"/>
      <c r="J136" s="51"/>
      <c r="K136" s="78"/>
      <c r="L136" s="51"/>
    </row>
    <row r="137" spans="1:12" ht="18.75" x14ac:dyDescent="0.3">
      <c r="A137" s="37"/>
      <c r="B137" s="29"/>
      <c r="C137" s="40"/>
      <c r="D137" s="29"/>
      <c r="E137" s="30"/>
      <c r="F137" s="30"/>
      <c r="G137" s="27"/>
      <c r="H137" s="76">
        <f t="shared" si="2"/>
        <v>0</v>
      </c>
      <c r="I137" s="51"/>
      <c r="J137" s="51"/>
      <c r="K137" s="78"/>
      <c r="L137" s="51"/>
    </row>
    <row r="138" spans="1:12" ht="18.75" x14ac:dyDescent="0.3">
      <c r="A138" s="37"/>
      <c r="B138" s="29"/>
      <c r="C138" s="40"/>
      <c r="D138" s="29"/>
      <c r="E138" s="30"/>
      <c r="F138" s="30"/>
      <c r="G138" s="27"/>
      <c r="H138" s="76">
        <f t="shared" si="2"/>
        <v>0</v>
      </c>
      <c r="I138" s="51"/>
      <c r="J138" s="51"/>
      <c r="K138" s="78"/>
      <c r="L138" s="51"/>
    </row>
    <row r="139" spans="1:12" ht="18.75" x14ac:dyDescent="0.3">
      <c r="A139" s="37"/>
      <c r="B139" s="29"/>
      <c r="C139" s="40"/>
      <c r="D139" s="29"/>
      <c r="E139" s="30"/>
      <c r="F139" s="30"/>
      <c r="G139" s="27"/>
      <c r="H139" s="76">
        <f t="shared" si="2"/>
        <v>0</v>
      </c>
      <c r="I139" s="51"/>
      <c r="J139" s="51"/>
      <c r="K139" s="78"/>
      <c r="L139" s="51"/>
    </row>
    <row r="140" spans="1:12" ht="18.75" x14ac:dyDescent="0.3">
      <c r="A140" s="37"/>
      <c r="B140" s="29"/>
      <c r="C140" s="40"/>
      <c r="D140" s="29"/>
      <c r="E140" s="30"/>
      <c r="F140" s="30"/>
      <c r="G140" s="27"/>
      <c r="H140" s="76">
        <f t="shared" si="2"/>
        <v>0</v>
      </c>
      <c r="I140" s="51"/>
      <c r="J140" s="51"/>
      <c r="K140" s="78"/>
      <c r="L140" s="51"/>
    </row>
    <row r="141" spans="1:12" ht="18.75" x14ac:dyDescent="0.3">
      <c r="A141" s="37"/>
      <c r="B141" s="29"/>
      <c r="C141" s="40"/>
      <c r="D141" s="29"/>
      <c r="E141" s="30"/>
      <c r="F141" s="30"/>
      <c r="G141" s="27"/>
      <c r="H141" s="76">
        <f t="shared" si="2"/>
        <v>0</v>
      </c>
      <c r="I141" s="51"/>
      <c r="J141" s="51"/>
      <c r="K141" s="78"/>
      <c r="L141" s="51"/>
    </row>
    <row r="142" spans="1:12" ht="18.75" x14ac:dyDescent="0.3">
      <c r="A142" s="37"/>
      <c r="B142" s="29"/>
      <c r="C142" s="40"/>
      <c r="D142" s="29"/>
      <c r="E142" s="30"/>
      <c r="F142" s="30"/>
      <c r="G142" s="27"/>
      <c r="H142" s="76">
        <f t="shared" si="2"/>
        <v>0</v>
      </c>
      <c r="I142" s="51"/>
      <c r="J142" s="51"/>
      <c r="K142" s="78"/>
      <c r="L142" s="51"/>
    </row>
    <row r="143" spans="1:12" ht="18.75" x14ac:dyDescent="0.3">
      <c r="A143" s="37"/>
      <c r="B143" s="29"/>
      <c r="C143" s="40"/>
      <c r="D143" s="29"/>
      <c r="E143" s="30"/>
      <c r="F143" s="30"/>
      <c r="G143" s="27"/>
      <c r="H143" s="76">
        <f t="shared" si="2"/>
        <v>0</v>
      </c>
      <c r="I143" s="51"/>
      <c r="J143" s="51"/>
      <c r="K143" s="78"/>
      <c r="L143" s="51"/>
    </row>
    <row r="144" spans="1:12" ht="18.75" x14ac:dyDescent="0.3">
      <c r="A144" s="37"/>
      <c r="B144" s="29"/>
      <c r="C144" s="40"/>
      <c r="D144" s="29"/>
      <c r="E144" s="30"/>
      <c r="F144" s="30"/>
      <c r="G144" s="27"/>
      <c r="H144" s="76">
        <f t="shared" si="2"/>
        <v>0</v>
      </c>
      <c r="I144" s="51"/>
      <c r="J144" s="51"/>
      <c r="K144" s="78"/>
      <c r="L144" s="51"/>
    </row>
    <row r="145" spans="1:12" ht="18.75" x14ac:dyDescent="0.3">
      <c r="A145" s="37"/>
      <c r="B145" s="29"/>
      <c r="C145" s="40"/>
      <c r="D145" s="29"/>
      <c r="E145" s="30"/>
      <c r="F145" s="30"/>
      <c r="G145" s="27"/>
      <c r="H145" s="76">
        <f t="shared" si="2"/>
        <v>0</v>
      </c>
      <c r="I145" s="51"/>
      <c r="J145" s="51"/>
      <c r="K145" s="78"/>
      <c r="L145" s="51"/>
    </row>
    <row r="146" spans="1:12" ht="18.75" x14ac:dyDescent="0.3">
      <c r="A146" s="54"/>
      <c r="B146" s="42"/>
      <c r="C146" s="43"/>
      <c r="D146" s="42"/>
      <c r="E146" s="44"/>
      <c r="F146" s="30"/>
      <c r="G146" s="45"/>
      <c r="H146" s="76">
        <f t="shared" si="2"/>
        <v>0</v>
      </c>
      <c r="I146" s="51"/>
      <c r="J146" s="51"/>
      <c r="K146" s="78"/>
      <c r="L146" s="51"/>
    </row>
    <row r="147" spans="1:12" ht="18.75" x14ac:dyDescent="0.3">
      <c r="A147" s="37"/>
      <c r="B147" s="29"/>
      <c r="C147" s="40"/>
      <c r="D147" s="29"/>
      <c r="E147" s="30"/>
      <c r="F147" s="30"/>
      <c r="G147" s="27"/>
      <c r="H147" s="76">
        <f t="shared" si="2"/>
        <v>0</v>
      </c>
      <c r="I147" s="51"/>
      <c r="J147" s="51"/>
      <c r="K147" s="78"/>
      <c r="L147" s="51"/>
    </row>
    <row r="148" spans="1:12" ht="18.75" x14ac:dyDescent="0.3">
      <c r="A148" s="37"/>
      <c r="B148" s="29"/>
      <c r="C148" s="40"/>
      <c r="D148" s="29"/>
      <c r="E148" s="30"/>
      <c r="F148" s="30"/>
      <c r="G148" s="27"/>
      <c r="H148" s="76">
        <f t="shared" si="2"/>
        <v>0</v>
      </c>
      <c r="I148" s="51"/>
      <c r="J148" s="51"/>
      <c r="K148" s="78"/>
      <c r="L148" s="51"/>
    </row>
    <row r="149" spans="1:12" ht="18.75" x14ac:dyDescent="0.3">
      <c r="A149" s="37"/>
      <c r="B149" s="29"/>
      <c r="C149" s="40"/>
      <c r="D149" s="29"/>
      <c r="E149" s="30"/>
      <c r="F149" s="30"/>
      <c r="G149" s="27"/>
      <c r="H149" s="76">
        <f t="shared" si="2"/>
        <v>0</v>
      </c>
      <c r="I149" s="51"/>
      <c r="J149" s="51"/>
      <c r="K149" s="78"/>
      <c r="L149" s="51"/>
    </row>
    <row r="150" spans="1:12" ht="18.75" x14ac:dyDescent="0.3">
      <c r="A150" s="37"/>
      <c r="B150" s="29"/>
      <c r="C150" s="40"/>
      <c r="D150" s="29"/>
      <c r="E150" s="30"/>
      <c r="F150" s="30"/>
      <c r="G150" s="27"/>
      <c r="H150" s="76">
        <f t="shared" si="2"/>
        <v>0</v>
      </c>
      <c r="I150" s="51"/>
      <c r="J150" s="51"/>
      <c r="K150" s="78"/>
      <c r="L150" s="51"/>
    </row>
    <row r="151" spans="1:12" ht="18.75" x14ac:dyDescent="0.3">
      <c r="A151" s="37"/>
      <c r="B151" s="29"/>
      <c r="C151" s="40"/>
      <c r="D151" s="29"/>
      <c r="E151" s="30"/>
      <c r="F151" s="30"/>
      <c r="G151" s="27"/>
      <c r="H151" s="76">
        <f t="shared" si="2"/>
        <v>0</v>
      </c>
      <c r="I151" s="51"/>
      <c r="J151" s="51"/>
      <c r="K151" s="78"/>
      <c r="L151" s="51"/>
    </row>
    <row r="152" spans="1:12" ht="18.75" x14ac:dyDescent="0.3">
      <c r="A152" s="37"/>
      <c r="B152" s="29"/>
      <c r="C152" s="40"/>
      <c r="D152" s="29"/>
      <c r="E152" s="30"/>
      <c r="F152" s="30"/>
      <c r="G152" s="27"/>
      <c r="H152" s="76">
        <f t="shared" si="2"/>
        <v>0</v>
      </c>
      <c r="I152" s="51"/>
      <c r="J152" s="51"/>
      <c r="K152" s="78"/>
      <c r="L152" s="51"/>
    </row>
    <row r="153" spans="1:12" ht="18.75" x14ac:dyDescent="0.3">
      <c r="A153" s="37"/>
      <c r="B153" s="29"/>
      <c r="C153" s="40"/>
      <c r="D153" s="29"/>
      <c r="E153" s="30"/>
      <c r="F153" s="30"/>
      <c r="G153" s="27"/>
      <c r="H153" s="76">
        <f t="shared" si="2"/>
        <v>0</v>
      </c>
      <c r="I153" s="51"/>
      <c r="J153" s="51"/>
      <c r="K153" s="78"/>
      <c r="L153" s="51"/>
    </row>
    <row r="154" spans="1:12" ht="18.75" x14ac:dyDescent="0.3">
      <c r="A154" s="37"/>
      <c r="B154" s="29"/>
      <c r="C154" s="40"/>
      <c r="D154" s="29"/>
      <c r="E154" s="30"/>
      <c r="F154" s="30"/>
      <c r="G154" s="27"/>
      <c r="H154" s="76">
        <f t="shared" si="2"/>
        <v>0</v>
      </c>
      <c r="I154" s="51"/>
      <c r="J154" s="51"/>
      <c r="K154" s="78"/>
      <c r="L154" s="51"/>
    </row>
    <row r="155" spans="1:12" ht="18.75" x14ac:dyDescent="0.3">
      <c r="A155" s="37"/>
      <c r="B155" s="29"/>
      <c r="C155" s="40"/>
      <c r="D155" s="29"/>
      <c r="E155" s="30"/>
      <c r="F155" s="30"/>
      <c r="G155" s="27"/>
      <c r="H155" s="76">
        <f t="shared" si="2"/>
        <v>0</v>
      </c>
      <c r="I155" s="51"/>
      <c r="J155" s="51"/>
      <c r="K155" s="78"/>
      <c r="L155" s="51"/>
    </row>
    <row r="156" spans="1:12" ht="18.75" x14ac:dyDescent="0.3">
      <c r="A156" s="37"/>
      <c r="B156" s="29"/>
      <c r="C156" s="40"/>
      <c r="D156" s="29"/>
      <c r="E156" s="30"/>
      <c r="F156" s="30"/>
      <c r="G156" s="27"/>
      <c r="H156" s="76">
        <f t="shared" si="2"/>
        <v>0</v>
      </c>
      <c r="I156" s="51"/>
      <c r="J156" s="51"/>
      <c r="K156" s="78"/>
      <c r="L156" s="51"/>
    </row>
    <row r="157" spans="1:12" ht="18.75" x14ac:dyDescent="0.3">
      <c r="A157" s="37"/>
      <c r="B157" s="29"/>
      <c r="C157" s="40"/>
      <c r="D157" s="29"/>
      <c r="E157" s="30"/>
      <c r="F157" s="30"/>
      <c r="G157" s="27"/>
      <c r="H157" s="76">
        <f t="shared" si="2"/>
        <v>0</v>
      </c>
      <c r="I157" s="51"/>
      <c r="J157" s="51"/>
      <c r="K157" s="78"/>
      <c r="L157" s="51"/>
    </row>
    <row r="158" spans="1:12" ht="18.75" x14ac:dyDescent="0.3">
      <c r="A158" s="37"/>
      <c r="B158" s="29"/>
      <c r="C158" s="40"/>
      <c r="D158" s="29"/>
      <c r="E158" s="30"/>
      <c r="F158" s="30"/>
      <c r="G158" s="27"/>
      <c r="H158" s="76">
        <f t="shared" si="2"/>
        <v>0</v>
      </c>
      <c r="I158" s="51"/>
      <c r="J158" s="51"/>
      <c r="K158" s="78"/>
      <c r="L158" s="51"/>
    </row>
    <row r="159" spans="1:12" ht="18.75" x14ac:dyDescent="0.3">
      <c r="A159" s="37"/>
      <c r="B159" s="29"/>
      <c r="C159" s="40"/>
      <c r="D159" s="29"/>
      <c r="E159" s="30"/>
      <c r="F159" s="30"/>
      <c r="G159" s="27"/>
      <c r="H159" s="76">
        <f t="shared" si="2"/>
        <v>0</v>
      </c>
      <c r="I159" s="51"/>
      <c r="J159" s="51"/>
      <c r="K159" s="78"/>
      <c r="L159" s="51"/>
    </row>
    <row r="160" spans="1:12" ht="18.75" x14ac:dyDescent="0.3">
      <c r="A160" s="37"/>
      <c r="B160" s="29"/>
      <c r="C160" s="40"/>
      <c r="D160" s="29"/>
      <c r="E160" s="30"/>
      <c r="F160" s="30"/>
      <c r="G160" s="27"/>
      <c r="H160" s="76">
        <f t="shared" si="2"/>
        <v>0</v>
      </c>
      <c r="I160" s="51"/>
      <c r="J160" s="51"/>
      <c r="K160" s="78"/>
      <c r="L160" s="51"/>
    </row>
    <row r="161" spans="1:12" ht="18.75" x14ac:dyDescent="0.3">
      <c r="A161" s="37"/>
      <c r="B161" s="29"/>
      <c r="C161" s="40"/>
      <c r="D161" s="29"/>
      <c r="E161" s="30"/>
      <c r="F161" s="30"/>
      <c r="G161" s="27"/>
      <c r="H161" s="76">
        <f t="shared" si="2"/>
        <v>0</v>
      </c>
      <c r="I161" s="51"/>
      <c r="J161" s="51"/>
      <c r="K161" s="78"/>
      <c r="L161" s="51"/>
    </row>
    <row r="162" spans="1:12" ht="18.75" x14ac:dyDescent="0.3">
      <c r="A162" s="37"/>
      <c r="B162" s="29"/>
      <c r="C162" s="40"/>
      <c r="D162" s="29"/>
      <c r="E162" s="30"/>
      <c r="F162" s="30"/>
      <c r="G162" s="27"/>
      <c r="H162" s="76">
        <f t="shared" si="2"/>
        <v>0</v>
      </c>
      <c r="I162" s="51"/>
      <c r="J162" s="51"/>
      <c r="K162" s="78"/>
      <c r="L162" s="51"/>
    </row>
    <row r="163" spans="1:12" ht="18.75" x14ac:dyDescent="0.3">
      <c r="A163" s="37"/>
      <c r="B163" s="29"/>
      <c r="C163" s="40"/>
      <c r="D163" s="29"/>
      <c r="E163" s="30"/>
      <c r="F163" s="30"/>
      <c r="G163" s="27"/>
      <c r="H163" s="76">
        <f t="shared" si="2"/>
        <v>0</v>
      </c>
      <c r="I163" s="51"/>
      <c r="J163" s="51"/>
      <c r="K163" s="78"/>
      <c r="L163" s="51"/>
    </row>
    <row r="164" spans="1:12" ht="18.75" x14ac:dyDescent="0.3">
      <c r="A164" s="37"/>
      <c r="B164" s="29"/>
      <c r="C164" s="40"/>
      <c r="D164" s="29"/>
      <c r="E164" s="30"/>
      <c r="F164" s="30"/>
      <c r="G164" s="27"/>
      <c r="H164" s="76">
        <f t="shared" si="2"/>
        <v>0</v>
      </c>
      <c r="I164" s="51"/>
      <c r="J164" s="51"/>
      <c r="K164" s="78"/>
      <c r="L164" s="51"/>
    </row>
    <row r="165" spans="1:12" ht="18.75" x14ac:dyDescent="0.3">
      <c r="A165" s="37"/>
      <c r="B165" s="29"/>
      <c r="C165" s="40"/>
      <c r="D165" s="29"/>
      <c r="E165" s="30"/>
      <c r="F165" s="30"/>
      <c r="G165" s="27"/>
      <c r="H165" s="76">
        <f t="shared" si="2"/>
        <v>0</v>
      </c>
      <c r="I165" s="51"/>
      <c r="J165" s="51"/>
      <c r="K165" s="78"/>
      <c r="L165" s="51"/>
    </row>
    <row r="166" spans="1:12" ht="18.75" x14ac:dyDescent="0.3">
      <c r="A166" s="37"/>
      <c r="B166" s="29"/>
      <c r="C166" s="40"/>
      <c r="D166" s="29"/>
      <c r="E166" s="30"/>
      <c r="F166" s="30"/>
      <c r="G166" s="27"/>
      <c r="H166" s="76">
        <f t="shared" si="2"/>
        <v>0</v>
      </c>
      <c r="I166" s="51"/>
      <c r="J166" s="51"/>
      <c r="K166" s="78"/>
      <c r="L166" s="51"/>
    </row>
    <row r="167" spans="1:12" ht="18.75" x14ac:dyDescent="0.3">
      <c r="A167" s="37"/>
      <c r="B167" s="29"/>
      <c r="C167" s="40"/>
      <c r="D167" s="29"/>
      <c r="E167" s="30"/>
      <c r="F167" s="30"/>
      <c r="G167" s="27"/>
      <c r="H167" s="76">
        <f t="shared" si="2"/>
        <v>0</v>
      </c>
      <c r="I167" s="51"/>
      <c r="J167" s="51"/>
      <c r="K167" s="78"/>
      <c r="L167" s="51"/>
    </row>
    <row r="168" spans="1:12" ht="18.75" x14ac:dyDescent="0.3">
      <c r="A168" s="37"/>
      <c r="B168" s="29"/>
      <c r="C168" s="40"/>
      <c r="D168" s="29"/>
      <c r="E168" s="30"/>
      <c r="F168" s="30"/>
      <c r="G168" s="27"/>
      <c r="H168" s="76">
        <f t="shared" si="2"/>
        <v>0</v>
      </c>
      <c r="I168" s="51"/>
      <c r="J168" s="51"/>
      <c r="K168" s="78"/>
      <c r="L168" s="51"/>
    </row>
    <row r="169" spans="1:12" ht="18.75" x14ac:dyDescent="0.3">
      <c r="A169" s="37"/>
      <c r="B169" s="29"/>
      <c r="C169" s="40"/>
      <c r="D169" s="29"/>
      <c r="E169" s="30"/>
      <c r="F169" s="30"/>
      <c r="G169" s="27"/>
      <c r="H169" s="76">
        <f t="shared" si="2"/>
        <v>0</v>
      </c>
      <c r="I169" s="51"/>
      <c r="J169" s="51"/>
      <c r="K169" s="78"/>
      <c r="L169" s="51"/>
    </row>
    <row r="170" spans="1:12" ht="18.75" x14ac:dyDescent="0.3">
      <c r="A170" s="37"/>
      <c r="B170" s="29"/>
      <c r="C170" s="40"/>
      <c r="D170" s="29"/>
      <c r="E170" s="30"/>
      <c r="F170" s="30"/>
      <c r="G170" s="27"/>
      <c r="H170" s="76">
        <f t="shared" si="2"/>
        <v>0</v>
      </c>
      <c r="I170" s="51"/>
      <c r="J170" s="51"/>
      <c r="K170" s="78"/>
      <c r="L170" s="51"/>
    </row>
    <row r="171" spans="1:12" ht="18.75" x14ac:dyDescent="0.3">
      <c r="A171" s="37"/>
      <c r="B171" s="29"/>
      <c r="C171" s="40"/>
      <c r="D171" s="29"/>
      <c r="E171" s="30"/>
      <c r="F171" s="30"/>
      <c r="G171" s="27"/>
      <c r="H171" s="76">
        <f t="shared" si="2"/>
        <v>0</v>
      </c>
      <c r="I171" s="51"/>
      <c r="J171" s="51"/>
      <c r="K171" s="78"/>
      <c r="L171" s="51"/>
    </row>
    <row r="172" spans="1:12" ht="18.75" x14ac:dyDescent="0.3">
      <c r="A172" s="37"/>
      <c r="B172" s="29"/>
      <c r="C172" s="40"/>
      <c r="D172" s="29"/>
      <c r="E172" s="30"/>
      <c r="F172" s="30"/>
      <c r="G172" s="27"/>
      <c r="H172" s="76">
        <f t="shared" si="2"/>
        <v>0</v>
      </c>
      <c r="I172" s="51"/>
      <c r="J172" s="51"/>
      <c r="K172" s="78"/>
      <c r="L172" s="51"/>
    </row>
    <row r="173" spans="1:12" ht="18.75" x14ac:dyDescent="0.3">
      <c r="A173" s="37"/>
      <c r="B173" s="29"/>
      <c r="C173" s="40"/>
      <c r="D173" s="29"/>
      <c r="E173" s="30"/>
      <c r="F173" s="30"/>
      <c r="G173" s="27"/>
      <c r="H173" s="76">
        <f t="shared" si="2"/>
        <v>0</v>
      </c>
      <c r="I173" s="51"/>
      <c r="J173" s="51"/>
      <c r="K173" s="78"/>
      <c r="L173" s="51"/>
    </row>
    <row r="174" spans="1:12" ht="18.75" x14ac:dyDescent="0.3">
      <c r="A174" s="37"/>
      <c r="B174" s="29"/>
      <c r="C174" s="40"/>
      <c r="D174" s="29"/>
      <c r="E174" s="30"/>
      <c r="F174" s="30"/>
      <c r="G174" s="27"/>
      <c r="H174" s="76">
        <f t="shared" si="2"/>
        <v>0</v>
      </c>
      <c r="I174" s="51"/>
      <c r="J174" s="51"/>
      <c r="K174" s="78"/>
      <c r="L174" s="51"/>
    </row>
    <row r="175" spans="1:12" ht="18.75" x14ac:dyDescent="0.3">
      <c r="A175" s="37"/>
      <c r="B175" s="29"/>
      <c r="C175" s="40"/>
      <c r="D175" s="29"/>
      <c r="E175" s="30"/>
      <c r="F175" s="30"/>
      <c r="G175" s="27"/>
      <c r="H175" s="76">
        <f t="shared" si="2"/>
        <v>0</v>
      </c>
      <c r="I175" s="51"/>
      <c r="J175" s="51"/>
      <c r="K175" s="78"/>
      <c r="L175" s="51"/>
    </row>
    <row r="176" spans="1:12" ht="18.75" x14ac:dyDescent="0.3">
      <c r="A176" s="37"/>
      <c r="B176" s="29"/>
      <c r="C176" s="40"/>
      <c r="D176" s="29"/>
      <c r="E176" s="30"/>
      <c r="F176" s="30"/>
      <c r="G176" s="27"/>
      <c r="H176" s="76">
        <f t="shared" si="2"/>
        <v>0</v>
      </c>
      <c r="I176" s="51"/>
      <c r="J176" s="51"/>
      <c r="K176" s="78"/>
      <c r="L176" s="51"/>
    </row>
    <row r="177" spans="1:12" ht="18.75" x14ac:dyDescent="0.3">
      <c r="A177" s="37"/>
      <c r="B177" s="29"/>
      <c r="C177" s="40"/>
      <c r="D177" s="29"/>
      <c r="E177" s="30"/>
      <c r="F177" s="30"/>
      <c r="G177" s="27"/>
      <c r="H177" s="76">
        <f t="shared" si="2"/>
        <v>0</v>
      </c>
      <c r="I177" s="51"/>
      <c r="J177" s="51"/>
      <c r="K177" s="78"/>
      <c r="L177" s="51"/>
    </row>
    <row r="178" spans="1:12" ht="18.75" x14ac:dyDescent="0.3">
      <c r="A178" s="37"/>
      <c r="B178" s="29"/>
      <c r="C178" s="40"/>
      <c r="D178" s="29"/>
      <c r="E178" s="30"/>
      <c r="F178" s="30"/>
      <c r="G178" s="27"/>
      <c r="H178" s="76">
        <f t="shared" si="2"/>
        <v>0</v>
      </c>
      <c r="I178" s="51"/>
      <c r="J178" s="51"/>
      <c r="K178" s="78"/>
      <c r="L178" s="51"/>
    </row>
    <row r="179" spans="1:12" ht="18.75" x14ac:dyDescent="0.3">
      <c r="A179" s="37"/>
      <c r="B179" s="29"/>
      <c r="C179" s="40"/>
      <c r="D179" s="29"/>
      <c r="E179" s="55"/>
      <c r="F179" s="30"/>
      <c r="G179" s="27"/>
      <c r="H179" s="76">
        <f t="shared" si="2"/>
        <v>0</v>
      </c>
      <c r="I179" s="51"/>
      <c r="J179" s="51"/>
      <c r="K179" s="78"/>
      <c r="L179" s="51"/>
    </row>
    <row r="180" spans="1:12" ht="18.75" x14ac:dyDescent="0.3">
      <c r="A180" s="37"/>
      <c r="B180" s="29"/>
      <c r="C180" s="40"/>
      <c r="D180" s="29"/>
      <c r="E180" s="30"/>
      <c r="F180" s="30"/>
      <c r="G180" s="27"/>
      <c r="H180" s="76">
        <f t="shared" si="2"/>
        <v>0</v>
      </c>
      <c r="I180" s="51"/>
      <c r="J180" s="51"/>
      <c r="K180" s="78"/>
      <c r="L180" s="51"/>
    </row>
    <row r="181" spans="1:12" ht="18.75" x14ac:dyDescent="0.3">
      <c r="A181" s="37"/>
      <c r="B181" s="29"/>
      <c r="C181" s="40"/>
      <c r="D181" s="29"/>
      <c r="E181" s="30"/>
      <c r="F181" s="30"/>
      <c r="G181" s="27"/>
      <c r="H181" s="76">
        <f t="shared" si="2"/>
        <v>0</v>
      </c>
      <c r="I181" s="51"/>
      <c r="J181" s="51"/>
      <c r="K181" s="78"/>
      <c r="L181" s="51"/>
    </row>
    <row r="182" spans="1:12" ht="18.75" x14ac:dyDescent="0.3">
      <c r="A182" s="37"/>
      <c r="B182" s="29"/>
      <c r="C182" s="40"/>
      <c r="D182" s="29"/>
      <c r="E182" s="30"/>
      <c r="F182" s="30"/>
      <c r="G182" s="27"/>
      <c r="H182" s="76">
        <f t="shared" si="2"/>
        <v>0</v>
      </c>
      <c r="I182" s="51"/>
      <c r="J182" s="51"/>
      <c r="K182" s="78"/>
      <c r="L182" s="51"/>
    </row>
    <row r="183" spans="1:12" ht="18.75" x14ac:dyDescent="0.3">
      <c r="A183" s="37"/>
      <c r="B183" s="29"/>
      <c r="C183" s="40"/>
      <c r="D183" s="29"/>
      <c r="E183" s="30"/>
      <c r="F183" s="30"/>
      <c r="G183" s="27"/>
      <c r="H183" s="76">
        <f t="shared" si="2"/>
        <v>0</v>
      </c>
      <c r="I183" s="51"/>
      <c r="J183" s="51"/>
      <c r="K183" s="78"/>
      <c r="L183" s="51"/>
    </row>
    <row r="184" spans="1:12" ht="18.75" x14ac:dyDescent="0.3">
      <c r="A184" s="37"/>
      <c r="B184" s="29"/>
      <c r="C184" s="40"/>
      <c r="D184" s="29"/>
      <c r="E184" s="30"/>
      <c r="F184" s="30"/>
      <c r="G184" s="27"/>
      <c r="H184" s="76">
        <f t="shared" si="2"/>
        <v>0</v>
      </c>
      <c r="I184" s="51"/>
      <c r="J184" s="51"/>
      <c r="K184" s="78"/>
      <c r="L184" s="51"/>
    </row>
    <row r="185" spans="1:12" ht="18.75" x14ac:dyDescent="0.3">
      <c r="A185" s="37"/>
      <c r="B185" s="29"/>
      <c r="C185" s="40"/>
      <c r="D185" s="29"/>
      <c r="E185" s="30"/>
      <c r="F185" s="30"/>
      <c r="G185" s="27"/>
      <c r="H185" s="76">
        <f t="shared" si="2"/>
        <v>0</v>
      </c>
      <c r="I185" s="51"/>
      <c r="J185" s="51"/>
      <c r="K185" s="78"/>
      <c r="L185" s="51"/>
    </row>
    <row r="186" spans="1:12" ht="18.75" x14ac:dyDescent="0.3">
      <c r="A186" s="37"/>
      <c r="B186" s="29"/>
      <c r="C186" s="40"/>
      <c r="D186" s="29"/>
      <c r="E186" s="30"/>
      <c r="F186" s="30"/>
      <c r="G186" s="27"/>
      <c r="H186" s="76">
        <f t="shared" si="2"/>
        <v>0</v>
      </c>
      <c r="I186" s="51"/>
      <c r="J186" s="51"/>
      <c r="K186" s="78"/>
      <c r="L186" s="51"/>
    </row>
    <row r="187" spans="1:12" ht="18.75" x14ac:dyDescent="0.3">
      <c r="A187" s="37"/>
      <c r="B187" s="29"/>
      <c r="C187" s="40"/>
      <c r="D187" s="29"/>
      <c r="E187" s="30"/>
      <c r="F187" s="30"/>
      <c r="G187" s="27"/>
      <c r="H187" s="76">
        <f t="shared" si="2"/>
        <v>0</v>
      </c>
      <c r="I187" s="51"/>
      <c r="J187" s="51"/>
      <c r="K187" s="78"/>
      <c r="L187" s="51"/>
    </row>
    <row r="188" spans="1:12" ht="18.75" x14ac:dyDescent="0.3">
      <c r="A188" s="37"/>
      <c r="B188" s="29"/>
      <c r="C188" s="40"/>
      <c r="D188" s="29"/>
      <c r="E188" s="30"/>
      <c r="F188" s="30"/>
      <c r="G188" s="27"/>
      <c r="H188" s="76">
        <f t="shared" si="2"/>
        <v>0</v>
      </c>
      <c r="I188" s="51"/>
      <c r="J188" s="51"/>
      <c r="K188" s="78"/>
      <c r="L188" s="51"/>
    </row>
    <row r="189" spans="1:12" ht="18.75" x14ac:dyDescent="0.3">
      <c r="A189" s="37"/>
      <c r="B189" s="29"/>
      <c r="C189" s="40"/>
      <c r="D189" s="29"/>
      <c r="E189" s="30"/>
      <c r="F189" s="30"/>
      <c r="G189" s="27"/>
      <c r="H189" s="76">
        <f t="shared" si="2"/>
        <v>0</v>
      </c>
      <c r="I189" s="51"/>
      <c r="J189" s="51"/>
      <c r="K189" s="78"/>
      <c r="L189" s="51"/>
    </row>
    <row r="190" spans="1:12" ht="18.75" x14ac:dyDescent="0.3">
      <c r="A190" s="37"/>
      <c r="B190" s="29"/>
      <c r="C190" s="40"/>
      <c r="D190" s="29"/>
      <c r="E190" s="30"/>
      <c r="F190" s="30"/>
      <c r="G190" s="27"/>
      <c r="H190" s="76">
        <f t="shared" si="2"/>
        <v>0</v>
      </c>
      <c r="I190" s="51"/>
      <c r="J190" s="51"/>
      <c r="K190" s="78"/>
      <c r="L190" s="51"/>
    </row>
    <row r="191" spans="1:12" ht="18.75" x14ac:dyDescent="0.3">
      <c r="A191" s="37"/>
      <c r="B191" s="29"/>
      <c r="C191" s="40"/>
      <c r="D191" s="29"/>
      <c r="E191" s="30"/>
      <c r="F191" s="30"/>
      <c r="G191" s="27"/>
      <c r="H191" s="76">
        <f t="shared" si="2"/>
        <v>0</v>
      </c>
      <c r="I191" s="51"/>
      <c r="J191" s="51"/>
      <c r="K191" s="78"/>
      <c r="L191" s="51"/>
    </row>
    <row r="192" spans="1:12" ht="18.75" x14ac:dyDescent="0.3">
      <c r="A192" s="37"/>
      <c r="B192" s="29"/>
      <c r="C192" s="40"/>
      <c r="D192" s="29"/>
      <c r="E192" s="30"/>
      <c r="F192" s="30"/>
      <c r="G192" s="27"/>
      <c r="H192" s="76">
        <f t="shared" si="2"/>
        <v>0</v>
      </c>
      <c r="I192" s="51"/>
      <c r="J192" s="51"/>
      <c r="K192" s="78"/>
      <c r="L192" s="51"/>
    </row>
    <row r="193" spans="1:12" ht="18.75" x14ac:dyDescent="0.3">
      <c r="A193" s="37"/>
      <c r="B193" s="29"/>
      <c r="C193" s="40"/>
      <c r="D193" s="29"/>
      <c r="E193" s="30"/>
      <c r="F193" s="30"/>
      <c r="G193" s="27"/>
      <c r="H193" s="76">
        <f t="shared" si="2"/>
        <v>0</v>
      </c>
      <c r="I193" s="51"/>
      <c r="J193" s="51"/>
      <c r="K193" s="78"/>
      <c r="L193" s="51"/>
    </row>
    <row r="194" spans="1:12" ht="18.75" x14ac:dyDescent="0.3">
      <c r="A194" s="37"/>
      <c r="B194" s="29"/>
      <c r="C194" s="40"/>
      <c r="D194" s="29"/>
      <c r="E194" s="30"/>
      <c r="F194" s="30"/>
      <c r="G194" s="27"/>
      <c r="H194" s="76">
        <f t="shared" si="2"/>
        <v>0</v>
      </c>
      <c r="I194" s="51"/>
      <c r="J194" s="51"/>
      <c r="K194" s="78"/>
      <c r="L194" s="51"/>
    </row>
    <row r="195" spans="1:12" ht="18.75" x14ac:dyDescent="0.3">
      <c r="A195" s="37"/>
      <c r="B195" s="29"/>
      <c r="C195" s="40"/>
      <c r="D195" s="29"/>
      <c r="E195" s="30"/>
      <c r="F195" s="30"/>
      <c r="G195" s="27"/>
      <c r="H195" s="76">
        <f t="shared" ref="H195:H258" si="3">SUM(D195*G195)</f>
        <v>0</v>
      </c>
      <c r="I195" s="51"/>
      <c r="J195" s="51"/>
      <c r="K195" s="78"/>
      <c r="L195" s="51"/>
    </row>
    <row r="196" spans="1:12" ht="18.75" x14ac:dyDescent="0.3">
      <c r="A196" s="37"/>
      <c r="B196" s="29"/>
      <c r="C196" s="40"/>
      <c r="D196" s="29"/>
      <c r="E196" s="30"/>
      <c r="F196" s="30"/>
      <c r="G196" s="27"/>
      <c r="H196" s="76">
        <f t="shared" si="3"/>
        <v>0</v>
      </c>
      <c r="I196" s="51"/>
      <c r="J196" s="51"/>
      <c r="K196" s="78"/>
      <c r="L196" s="51"/>
    </row>
    <row r="197" spans="1:12" ht="18.75" x14ac:dyDescent="0.3">
      <c r="A197" s="37"/>
      <c r="B197" s="29"/>
      <c r="C197" s="40"/>
      <c r="D197" s="29"/>
      <c r="E197" s="30"/>
      <c r="F197" s="30"/>
      <c r="G197" s="27"/>
      <c r="H197" s="76">
        <f t="shared" si="3"/>
        <v>0</v>
      </c>
      <c r="I197" s="51"/>
      <c r="J197" s="51"/>
      <c r="K197" s="78"/>
      <c r="L197" s="51"/>
    </row>
    <row r="198" spans="1:12" ht="18.75" x14ac:dyDescent="0.3">
      <c r="A198" s="37"/>
      <c r="B198" s="29"/>
      <c r="C198" s="40"/>
      <c r="D198" s="29"/>
      <c r="E198" s="30"/>
      <c r="F198" s="30"/>
      <c r="G198" s="27"/>
      <c r="H198" s="76">
        <f t="shared" si="3"/>
        <v>0</v>
      </c>
      <c r="I198" s="51"/>
      <c r="J198" s="51"/>
      <c r="K198" s="78"/>
      <c r="L198" s="51"/>
    </row>
    <row r="199" spans="1:12" ht="18.75" x14ac:dyDescent="0.3">
      <c r="A199" s="37"/>
      <c r="B199" s="29"/>
      <c r="C199" s="40"/>
      <c r="D199" s="29"/>
      <c r="E199" s="30"/>
      <c r="F199" s="30"/>
      <c r="G199" s="27"/>
      <c r="H199" s="76">
        <f t="shared" si="3"/>
        <v>0</v>
      </c>
      <c r="I199" s="51"/>
      <c r="J199" s="51"/>
      <c r="K199" s="78"/>
      <c r="L199" s="51"/>
    </row>
    <row r="200" spans="1:12" ht="18.75" x14ac:dyDescent="0.3">
      <c r="A200" s="37"/>
      <c r="B200" s="29"/>
      <c r="C200" s="40"/>
      <c r="D200" s="29"/>
      <c r="E200" s="30"/>
      <c r="F200" s="30"/>
      <c r="G200" s="27"/>
      <c r="H200" s="76">
        <f t="shared" si="3"/>
        <v>0</v>
      </c>
      <c r="I200" s="51"/>
      <c r="J200" s="51"/>
      <c r="K200" s="78"/>
      <c r="L200" s="51"/>
    </row>
    <row r="201" spans="1:12" ht="18.75" x14ac:dyDescent="0.3">
      <c r="A201" s="37"/>
      <c r="B201" s="29"/>
      <c r="C201" s="40"/>
      <c r="D201" s="29"/>
      <c r="E201" s="30"/>
      <c r="F201" s="30"/>
      <c r="G201" s="27"/>
      <c r="H201" s="76">
        <f t="shared" si="3"/>
        <v>0</v>
      </c>
      <c r="I201" s="51"/>
      <c r="J201" s="51"/>
      <c r="K201" s="78"/>
      <c r="L201" s="51"/>
    </row>
    <row r="202" spans="1:12" ht="18.75" x14ac:dyDescent="0.3">
      <c r="A202" s="37"/>
      <c r="B202" s="29"/>
      <c r="C202" s="40"/>
      <c r="D202" s="29"/>
      <c r="E202" s="30"/>
      <c r="F202" s="30"/>
      <c r="G202" s="27"/>
      <c r="H202" s="76">
        <f t="shared" si="3"/>
        <v>0</v>
      </c>
      <c r="I202" s="51"/>
      <c r="J202" s="51"/>
      <c r="K202" s="78"/>
      <c r="L202" s="51"/>
    </row>
    <row r="203" spans="1:12" ht="18.75" x14ac:dyDescent="0.3">
      <c r="A203" s="37"/>
      <c r="B203" s="29"/>
      <c r="C203" s="40"/>
      <c r="D203" s="29"/>
      <c r="E203" s="30"/>
      <c r="F203" s="30"/>
      <c r="G203" s="27"/>
      <c r="H203" s="76">
        <f t="shared" si="3"/>
        <v>0</v>
      </c>
      <c r="I203" s="51"/>
      <c r="J203" s="51"/>
      <c r="K203" s="78"/>
      <c r="L203" s="51"/>
    </row>
    <row r="204" spans="1:12" ht="18.75" x14ac:dyDescent="0.3">
      <c r="A204" s="37"/>
      <c r="B204" s="29"/>
      <c r="C204" s="40"/>
      <c r="D204" s="29"/>
      <c r="E204" s="30"/>
      <c r="F204" s="30"/>
      <c r="G204" s="27"/>
      <c r="H204" s="76">
        <f t="shared" si="3"/>
        <v>0</v>
      </c>
      <c r="I204" s="51"/>
      <c r="J204" s="51"/>
      <c r="K204" s="78"/>
      <c r="L204" s="51"/>
    </row>
    <row r="205" spans="1:12" ht="18.75" x14ac:dyDescent="0.3">
      <c r="A205" s="37"/>
      <c r="B205" s="29"/>
      <c r="C205" s="40"/>
      <c r="D205" s="29"/>
      <c r="E205" s="30"/>
      <c r="F205" s="30"/>
      <c r="G205" s="27"/>
      <c r="H205" s="76">
        <f t="shared" si="3"/>
        <v>0</v>
      </c>
      <c r="I205" s="51"/>
      <c r="J205" s="51"/>
      <c r="K205" s="78"/>
      <c r="L205" s="51"/>
    </row>
    <row r="206" spans="1:12" ht="18.75" x14ac:dyDescent="0.3">
      <c r="A206" s="37"/>
      <c r="B206" s="29"/>
      <c r="C206" s="40"/>
      <c r="D206" s="29"/>
      <c r="E206" s="30"/>
      <c r="F206" s="30"/>
      <c r="G206" s="27"/>
      <c r="H206" s="76">
        <f t="shared" si="3"/>
        <v>0</v>
      </c>
      <c r="I206" s="51"/>
      <c r="J206" s="51"/>
      <c r="K206" s="78"/>
      <c r="L206" s="51"/>
    </row>
    <row r="207" spans="1:12" ht="18.75" x14ac:dyDescent="0.3">
      <c r="A207" s="37"/>
      <c r="B207" s="29"/>
      <c r="C207" s="40"/>
      <c r="D207" s="29"/>
      <c r="E207" s="30"/>
      <c r="F207" s="30"/>
      <c r="G207" s="27"/>
      <c r="H207" s="76">
        <f t="shared" si="3"/>
        <v>0</v>
      </c>
      <c r="I207" s="51"/>
      <c r="J207" s="51"/>
      <c r="K207" s="78"/>
      <c r="L207" s="51"/>
    </row>
    <row r="208" spans="1:12" ht="18.75" x14ac:dyDescent="0.3">
      <c r="A208" s="37"/>
      <c r="B208" s="29"/>
      <c r="C208" s="40"/>
      <c r="D208" s="29"/>
      <c r="E208" s="30"/>
      <c r="F208" s="30"/>
      <c r="G208" s="27"/>
      <c r="H208" s="76">
        <f t="shared" si="3"/>
        <v>0</v>
      </c>
      <c r="I208" s="51"/>
      <c r="J208" s="51"/>
      <c r="K208" s="78"/>
      <c r="L208" s="51"/>
    </row>
    <row r="209" spans="1:12" ht="18.75" x14ac:dyDescent="0.3">
      <c r="A209" s="37"/>
      <c r="B209" s="29"/>
      <c r="C209" s="40"/>
      <c r="D209" s="29"/>
      <c r="E209" s="30"/>
      <c r="F209" s="30"/>
      <c r="G209" s="27"/>
      <c r="H209" s="76">
        <f t="shared" si="3"/>
        <v>0</v>
      </c>
      <c r="I209" s="51"/>
      <c r="J209" s="51"/>
      <c r="K209" s="78"/>
      <c r="L209" s="51"/>
    </row>
    <row r="210" spans="1:12" ht="18.75" x14ac:dyDescent="0.3">
      <c r="A210" s="37"/>
      <c r="B210" s="29"/>
      <c r="C210" s="40"/>
      <c r="D210" s="29"/>
      <c r="E210" s="30"/>
      <c r="F210" s="30"/>
      <c r="G210" s="27"/>
      <c r="H210" s="76">
        <f t="shared" si="3"/>
        <v>0</v>
      </c>
      <c r="I210" s="40"/>
      <c r="J210" s="30"/>
      <c r="K210" s="16"/>
      <c r="L210" s="7"/>
    </row>
    <row r="211" spans="1:12" ht="18.75" x14ac:dyDescent="0.3">
      <c r="A211" s="54"/>
      <c r="B211" s="42"/>
      <c r="C211" s="43"/>
      <c r="D211" s="42"/>
      <c r="E211" s="44"/>
      <c r="F211" s="46"/>
      <c r="G211" s="45"/>
      <c r="H211" s="76">
        <f t="shared" si="3"/>
        <v>0</v>
      </c>
      <c r="I211" s="43"/>
      <c r="J211" s="44"/>
      <c r="K211" s="16"/>
      <c r="L211" s="7"/>
    </row>
    <row r="212" spans="1:12" ht="18.75" x14ac:dyDescent="0.3">
      <c r="A212" s="37"/>
      <c r="B212" s="29"/>
      <c r="C212" s="40"/>
      <c r="D212" s="29"/>
      <c r="E212" s="30"/>
      <c r="F212" s="30"/>
      <c r="G212" s="27"/>
      <c r="H212" s="76">
        <f t="shared" si="3"/>
        <v>0</v>
      </c>
      <c r="I212" s="40"/>
      <c r="J212" s="30"/>
      <c r="K212" s="16"/>
      <c r="L212" s="7"/>
    </row>
    <row r="213" spans="1:12" ht="18.75" x14ac:dyDescent="0.3">
      <c r="A213" s="37"/>
      <c r="B213" s="29"/>
      <c r="C213" s="40"/>
      <c r="D213" s="29"/>
      <c r="E213" s="30"/>
      <c r="F213" s="30"/>
      <c r="G213" s="27"/>
      <c r="H213" s="76">
        <f t="shared" si="3"/>
        <v>0</v>
      </c>
      <c r="I213" s="40"/>
      <c r="J213" s="30"/>
      <c r="K213" s="16"/>
      <c r="L213" s="7"/>
    </row>
    <row r="214" spans="1:12" ht="18.75" x14ac:dyDescent="0.3">
      <c r="A214" s="37"/>
      <c r="B214" s="29"/>
      <c r="C214" s="40"/>
      <c r="D214" s="29"/>
      <c r="E214" s="30"/>
      <c r="F214" s="30"/>
      <c r="G214" s="27"/>
      <c r="H214" s="76">
        <f t="shared" si="3"/>
        <v>0</v>
      </c>
      <c r="I214" s="40"/>
      <c r="J214" s="30"/>
      <c r="K214" s="16"/>
      <c r="L214" s="7"/>
    </row>
    <row r="215" spans="1:12" ht="18.75" x14ac:dyDescent="0.3">
      <c r="A215" s="37"/>
      <c r="B215" s="29"/>
      <c r="C215" s="40"/>
      <c r="D215" s="29"/>
      <c r="E215" s="30"/>
      <c r="F215" s="30"/>
      <c r="G215" s="27"/>
      <c r="H215" s="76">
        <f t="shared" si="3"/>
        <v>0</v>
      </c>
      <c r="I215" s="40"/>
      <c r="J215" s="30"/>
      <c r="K215" s="16"/>
      <c r="L215" s="7"/>
    </row>
    <row r="216" spans="1:12" ht="18.75" x14ac:dyDescent="0.3">
      <c r="A216" s="37"/>
      <c r="B216" s="29"/>
      <c r="C216" s="40"/>
      <c r="D216" s="29"/>
      <c r="E216" s="30"/>
      <c r="F216" s="30"/>
      <c r="G216" s="27"/>
      <c r="H216" s="76">
        <f t="shared" si="3"/>
        <v>0</v>
      </c>
      <c r="I216" s="40"/>
      <c r="J216" s="30"/>
      <c r="K216" s="16"/>
      <c r="L216" s="7"/>
    </row>
    <row r="217" spans="1:12" ht="18.75" x14ac:dyDescent="0.3">
      <c r="A217" s="37"/>
      <c r="B217" s="29"/>
      <c r="C217" s="40"/>
      <c r="D217" s="29"/>
      <c r="E217" s="30"/>
      <c r="F217" s="30"/>
      <c r="G217" s="27"/>
      <c r="H217" s="76">
        <f t="shared" si="3"/>
        <v>0</v>
      </c>
      <c r="I217" s="40"/>
      <c r="J217" s="30"/>
      <c r="K217" s="16"/>
      <c r="L217" s="7"/>
    </row>
    <row r="218" spans="1:12" ht="18.75" x14ac:dyDescent="0.3">
      <c r="A218" s="37"/>
      <c r="B218" s="29"/>
      <c r="C218" s="40"/>
      <c r="D218" s="29"/>
      <c r="E218" s="30"/>
      <c r="F218" s="30"/>
      <c r="G218" s="27"/>
      <c r="H218" s="76">
        <f t="shared" si="3"/>
        <v>0</v>
      </c>
      <c r="I218" s="40"/>
      <c r="J218" s="30"/>
      <c r="K218" s="16"/>
      <c r="L218" s="7"/>
    </row>
    <row r="219" spans="1:12" ht="18.75" x14ac:dyDescent="0.3">
      <c r="A219" s="37"/>
      <c r="B219" s="29"/>
      <c r="C219" s="40"/>
      <c r="D219" s="29"/>
      <c r="E219" s="30"/>
      <c r="F219" s="30"/>
      <c r="G219" s="27"/>
      <c r="H219" s="76">
        <f t="shared" si="3"/>
        <v>0</v>
      </c>
      <c r="I219" s="40"/>
      <c r="J219" s="30"/>
      <c r="K219" s="16"/>
      <c r="L219" s="7"/>
    </row>
    <row r="220" spans="1:12" ht="18.75" x14ac:dyDescent="0.3">
      <c r="A220" s="37"/>
      <c r="B220" s="29"/>
      <c r="C220" s="40"/>
      <c r="D220" s="29"/>
      <c r="E220" s="30"/>
      <c r="F220" s="30"/>
      <c r="G220" s="27"/>
      <c r="H220" s="76">
        <f t="shared" si="3"/>
        <v>0</v>
      </c>
      <c r="I220" s="40"/>
      <c r="J220" s="30"/>
      <c r="K220" s="16"/>
      <c r="L220" s="7"/>
    </row>
    <row r="221" spans="1:12" ht="18.75" x14ac:dyDescent="0.3">
      <c r="A221" s="37"/>
      <c r="B221" s="29"/>
      <c r="C221" s="40"/>
      <c r="D221" s="29"/>
      <c r="E221" s="30"/>
      <c r="F221" s="30"/>
      <c r="G221" s="27"/>
      <c r="H221" s="76">
        <f t="shared" si="3"/>
        <v>0</v>
      </c>
      <c r="I221" s="40"/>
      <c r="J221" s="30"/>
      <c r="K221" s="16"/>
      <c r="L221" s="7"/>
    </row>
    <row r="222" spans="1:12" ht="18.75" x14ac:dyDescent="0.3">
      <c r="A222" s="37"/>
      <c r="B222" s="29"/>
      <c r="C222" s="40"/>
      <c r="D222" s="29"/>
      <c r="E222" s="30"/>
      <c r="F222" s="30"/>
      <c r="G222" s="27"/>
      <c r="H222" s="76">
        <f t="shared" si="3"/>
        <v>0</v>
      </c>
      <c r="I222" s="40"/>
      <c r="J222" s="30"/>
      <c r="K222" s="16"/>
      <c r="L222" s="7"/>
    </row>
    <row r="223" spans="1:12" ht="18.75" x14ac:dyDescent="0.3">
      <c r="A223" s="37"/>
      <c r="B223" s="29"/>
      <c r="C223" s="40"/>
      <c r="D223" s="29"/>
      <c r="E223" s="30"/>
      <c r="F223" s="30"/>
      <c r="G223" s="27"/>
      <c r="H223" s="76">
        <f t="shared" si="3"/>
        <v>0</v>
      </c>
      <c r="I223" s="40"/>
      <c r="J223" s="30"/>
      <c r="K223" s="16"/>
      <c r="L223" s="7"/>
    </row>
    <row r="224" spans="1:12" ht="18.75" x14ac:dyDescent="0.3">
      <c r="A224" s="37"/>
      <c r="B224" s="29"/>
      <c r="C224" s="40"/>
      <c r="D224" s="29"/>
      <c r="E224" s="30"/>
      <c r="F224" s="30"/>
      <c r="G224" s="27"/>
      <c r="H224" s="76">
        <f t="shared" si="3"/>
        <v>0</v>
      </c>
      <c r="I224" s="40"/>
      <c r="J224" s="30"/>
      <c r="K224" s="16"/>
      <c r="L224" s="7"/>
    </row>
    <row r="225" spans="1:16" ht="18.75" x14ac:dyDescent="0.3">
      <c r="A225" s="37"/>
      <c r="B225" s="29"/>
      <c r="C225" s="40"/>
      <c r="D225" s="29"/>
      <c r="E225" s="30"/>
      <c r="F225" s="30"/>
      <c r="G225" s="27"/>
      <c r="H225" s="76">
        <f t="shared" si="3"/>
        <v>0</v>
      </c>
      <c r="I225" s="40"/>
      <c r="J225" s="30"/>
      <c r="K225" s="16"/>
      <c r="L225" s="7"/>
    </row>
    <row r="226" spans="1:16" ht="18.75" x14ac:dyDescent="0.3">
      <c r="A226" s="54"/>
      <c r="B226" s="42"/>
      <c r="C226" s="43"/>
      <c r="D226" s="42"/>
      <c r="E226" s="44"/>
      <c r="F226" s="46"/>
      <c r="G226" s="45"/>
      <c r="H226" s="76">
        <f t="shared" si="3"/>
        <v>0</v>
      </c>
      <c r="I226" s="43"/>
      <c r="J226" s="44"/>
      <c r="K226" s="16"/>
      <c r="L226" s="7"/>
    </row>
    <row r="227" spans="1:16" ht="18.75" x14ac:dyDescent="0.3">
      <c r="A227" s="54"/>
      <c r="B227" s="42"/>
      <c r="C227" s="43"/>
      <c r="D227" s="42"/>
      <c r="E227" s="44"/>
      <c r="F227" s="30"/>
      <c r="G227" s="45"/>
      <c r="H227" s="76">
        <f t="shared" si="3"/>
        <v>0</v>
      </c>
      <c r="I227" s="43"/>
      <c r="J227" s="44"/>
      <c r="K227" s="16"/>
      <c r="L227" s="7"/>
    </row>
    <row r="228" spans="1:16" ht="18.75" x14ac:dyDescent="0.3">
      <c r="A228" s="54"/>
      <c r="B228" s="42"/>
      <c r="C228" s="43"/>
      <c r="D228" s="42"/>
      <c r="E228" s="44"/>
      <c r="F228" s="30"/>
      <c r="G228" s="45"/>
      <c r="H228" s="76">
        <f t="shared" si="3"/>
        <v>0</v>
      </c>
      <c r="I228" s="43"/>
      <c r="J228" s="44"/>
      <c r="K228" s="16"/>
      <c r="L228" s="7"/>
    </row>
    <row r="229" spans="1:16" ht="18.75" x14ac:dyDescent="0.3">
      <c r="A229" s="37"/>
      <c r="B229" s="29"/>
      <c r="C229" s="40"/>
      <c r="D229" s="29"/>
      <c r="E229" s="30"/>
      <c r="F229" s="30"/>
      <c r="G229" s="27"/>
      <c r="H229" s="76">
        <f t="shared" si="3"/>
        <v>0</v>
      </c>
      <c r="I229" s="40"/>
      <c r="J229" s="30"/>
      <c r="K229" s="16"/>
      <c r="L229" s="7"/>
      <c r="P229" s="38"/>
    </row>
    <row r="230" spans="1:16" ht="18.75" x14ac:dyDescent="0.3">
      <c r="A230" s="37"/>
      <c r="B230" s="29"/>
      <c r="C230" s="40"/>
      <c r="D230" s="29"/>
      <c r="E230" s="30"/>
      <c r="F230" s="30"/>
      <c r="G230" s="27"/>
      <c r="H230" s="76">
        <f t="shared" si="3"/>
        <v>0</v>
      </c>
      <c r="I230" s="40"/>
      <c r="J230" s="30"/>
      <c r="K230" s="16"/>
      <c r="L230" s="7"/>
      <c r="P230" s="38"/>
    </row>
    <row r="231" spans="1:16" ht="18.75" x14ac:dyDescent="0.3">
      <c r="A231" s="37"/>
      <c r="B231" s="29"/>
      <c r="C231" s="40"/>
      <c r="D231" s="29"/>
      <c r="E231" s="30"/>
      <c r="F231" s="30"/>
      <c r="G231" s="27"/>
      <c r="H231" s="76">
        <f t="shared" si="3"/>
        <v>0</v>
      </c>
      <c r="I231" s="40"/>
      <c r="J231" s="30"/>
      <c r="K231" s="16"/>
      <c r="L231" s="7"/>
      <c r="P231" s="38"/>
    </row>
    <row r="232" spans="1:16" ht="18.75" x14ac:dyDescent="0.3">
      <c r="A232" s="37"/>
      <c r="B232" s="29"/>
      <c r="C232" s="40"/>
      <c r="D232" s="29"/>
      <c r="E232" s="30"/>
      <c r="F232" s="30"/>
      <c r="G232" s="27"/>
      <c r="H232" s="76">
        <f t="shared" si="3"/>
        <v>0</v>
      </c>
      <c r="I232" s="40"/>
      <c r="J232" s="30"/>
      <c r="K232" s="16"/>
      <c r="L232" s="41"/>
      <c r="P232" s="38"/>
    </row>
    <row r="233" spans="1:16" ht="18.75" x14ac:dyDescent="0.3">
      <c r="A233" s="37"/>
      <c r="B233" s="29"/>
      <c r="C233" s="40"/>
      <c r="D233" s="29"/>
      <c r="E233" s="30"/>
      <c r="F233" s="30"/>
      <c r="G233" s="27"/>
      <c r="H233" s="76">
        <f t="shared" si="3"/>
        <v>0</v>
      </c>
      <c r="I233" s="40"/>
      <c r="J233" s="30"/>
      <c r="K233" s="16"/>
      <c r="L233" s="7"/>
    </row>
    <row r="234" spans="1:16" ht="18.75" x14ac:dyDescent="0.3">
      <c r="A234" s="37"/>
      <c r="B234" s="29"/>
      <c r="C234" s="40"/>
      <c r="D234" s="29"/>
      <c r="E234" s="30"/>
      <c r="F234" s="30"/>
      <c r="G234" s="27"/>
      <c r="H234" s="76">
        <f t="shared" si="3"/>
        <v>0</v>
      </c>
      <c r="I234" s="40"/>
      <c r="J234" s="30"/>
      <c r="K234" s="16"/>
      <c r="L234" s="7"/>
    </row>
    <row r="235" spans="1:16" ht="18.75" x14ac:dyDescent="0.3">
      <c r="A235" s="37"/>
      <c r="B235" s="29"/>
      <c r="C235" s="40"/>
      <c r="D235" s="29"/>
      <c r="E235" s="30"/>
      <c r="F235" s="30"/>
      <c r="G235" s="27"/>
      <c r="H235" s="76">
        <f t="shared" si="3"/>
        <v>0</v>
      </c>
      <c r="I235" s="40"/>
      <c r="J235" s="30"/>
      <c r="K235" s="16"/>
      <c r="L235" s="7"/>
    </row>
    <row r="236" spans="1:16" ht="18.75" x14ac:dyDescent="0.3">
      <c r="A236" s="37"/>
      <c r="B236" s="29"/>
      <c r="C236" s="40"/>
      <c r="D236" s="29"/>
      <c r="E236" s="30"/>
      <c r="F236" s="30"/>
      <c r="G236" s="27"/>
      <c r="H236" s="76">
        <f t="shared" si="3"/>
        <v>0</v>
      </c>
      <c r="I236" s="40"/>
      <c r="J236" s="30"/>
      <c r="K236" s="16"/>
      <c r="L236" s="7"/>
    </row>
    <row r="237" spans="1:16" ht="18.75" x14ac:dyDescent="0.3">
      <c r="A237" s="37"/>
      <c r="B237" s="29"/>
      <c r="C237" s="40"/>
      <c r="D237" s="29"/>
      <c r="E237" s="30"/>
      <c r="F237" s="30"/>
      <c r="G237" s="27"/>
      <c r="H237" s="76">
        <f t="shared" si="3"/>
        <v>0</v>
      </c>
      <c r="I237" s="40"/>
      <c r="J237" s="30"/>
      <c r="K237" s="16"/>
      <c r="L237" s="7"/>
    </row>
    <row r="238" spans="1:16" ht="18.75" x14ac:dyDescent="0.3">
      <c r="A238" s="37"/>
      <c r="B238" s="29"/>
      <c r="C238" s="40"/>
      <c r="D238" s="29"/>
      <c r="E238" s="30"/>
      <c r="F238" s="30"/>
      <c r="G238" s="27"/>
      <c r="H238" s="76">
        <f t="shared" si="3"/>
        <v>0</v>
      </c>
      <c r="I238" s="40"/>
      <c r="J238" s="30"/>
      <c r="K238" s="16"/>
      <c r="L238" s="7"/>
    </row>
    <row r="239" spans="1:16" ht="18.75" x14ac:dyDescent="0.3">
      <c r="A239" s="37"/>
      <c r="B239" s="29"/>
      <c r="C239" s="40"/>
      <c r="D239" s="29"/>
      <c r="E239" s="30"/>
      <c r="F239" s="30"/>
      <c r="G239" s="27"/>
      <c r="H239" s="76">
        <f t="shared" si="3"/>
        <v>0</v>
      </c>
      <c r="I239" s="40"/>
      <c r="J239" s="30"/>
      <c r="K239" s="16"/>
      <c r="L239" s="7"/>
    </row>
    <row r="240" spans="1:16" ht="18.75" x14ac:dyDescent="0.3">
      <c r="A240" s="37"/>
      <c r="B240" s="29"/>
      <c r="C240" s="40"/>
      <c r="D240" s="29"/>
      <c r="E240" s="30"/>
      <c r="F240" s="30"/>
      <c r="G240" s="27"/>
      <c r="H240" s="76">
        <f t="shared" si="3"/>
        <v>0</v>
      </c>
      <c r="I240" s="40"/>
      <c r="J240" s="30"/>
      <c r="K240" s="16"/>
      <c r="L240" s="7"/>
    </row>
    <row r="241" spans="1:12" ht="18.75" x14ac:dyDescent="0.3">
      <c r="A241" s="37"/>
      <c r="B241" s="29"/>
      <c r="C241" s="40"/>
      <c r="D241" s="29"/>
      <c r="E241" s="30"/>
      <c r="F241" s="30"/>
      <c r="G241" s="27"/>
      <c r="H241" s="76">
        <f t="shared" si="3"/>
        <v>0</v>
      </c>
      <c r="I241" s="40"/>
      <c r="J241" s="30"/>
      <c r="K241" s="16"/>
      <c r="L241" s="7"/>
    </row>
    <row r="242" spans="1:12" ht="18.75" x14ac:dyDescent="0.3">
      <c r="A242" s="54"/>
      <c r="B242" s="42"/>
      <c r="C242" s="43"/>
      <c r="D242" s="42"/>
      <c r="E242" s="44"/>
      <c r="F242" s="46"/>
      <c r="G242" s="45"/>
      <c r="H242" s="76">
        <f t="shared" si="3"/>
        <v>0</v>
      </c>
      <c r="I242" s="43"/>
      <c r="J242" s="44"/>
      <c r="K242" s="16"/>
      <c r="L242" s="7"/>
    </row>
    <row r="243" spans="1:12" ht="18.75" x14ac:dyDescent="0.3">
      <c r="A243" s="37"/>
      <c r="B243" s="29"/>
      <c r="C243" s="40"/>
      <c r="D243" s="29"/>
      <c r="E243" s="30"/>
      <c r="F243" s="30"/>
      <c r="G243" s="27"/>
      <c r="H243" s="76">
        <f t="shared" si="3"/>
        <v>0</v>
      </c>
      <c r="I243" s="40"/>
      <c r="J243" s="30"/>
      <c r="K243" s="16"/>
      <c r="L243" s="7"/>
    </row>
    <row r="244" spans="1:12" ht="18.75" x14ac:dyDescent="0.3">
      <c r="A244" s="37"/>
      <c r="B244" s="29"/>
      <c r="C244" s="40"/>
      <c r="D244" s="29"/>
      <c r="E244" s="30"/>
      <c r="F244" s="30"/>
      <c r="G244" s="27"/>
      <c r="H244" s="76">
        <f t="shared" si="3"/>
        <v>0</v>
      </c>
      <c r="I244" s="40"/>
      <c r="J244" s="30"/>
      <c r="K244" s="16"/>
      <c r="L244" s="7"/>
    </row>
    <row r="245" spans="1:12" ht="18.75" x14ac:dyDescent="0.3">
      <c r="A245" s="37"/>
      <c r="B245" s="29"/>
      <c r="C245" s="40"/>
      <c r="D245" s="29"/>
      <c r="E245" s="30"/>
      <c r="F245" s="30"/>
      <c r="G245" s="27"/>
      <c r="H245" s="76">
        <f t="shared" si="3"/>
        <v>0</v>
      </c>
      <c r="I245" s="40"/>
      <c r="J245" s="30"/>
      <c r="K245" s="16"/>
      <c r="L245" s="7"/>
    </row>
    <row r="246" spans="1:12" ht="18.75" x14ac:dyDescent="0.3">
      <c r="A246" s="37"/>
      <c r="B246" s="29"/>
      <c r="C246" s="40"/>
      <c r="D246" s="29"/>
      <c r="E246" s="30"/>
      <c r="F246" s="30"/>
      <c r="G246" s="27"/>
      <c r="H246" s="76">
        <f t="shared" si="3"/>
        <v>0</v>
      </c>
      <c r="I246" s="40"/>
      <c r="J246" s="30"/>
      <c r="K246" s="16"/>
      <c r="L246" s="7"/>
    </row>
    <row r="247" spans="1:12" ht="18.75" x14ac:dyDescent="0.3">
      <c r="A247" s="37"/>
      <c r="B247" s="29"/>
      <c r="C247" s="29"/>
      <c r="D247" s="29"/>
      <c r="E247" s="30"/>
      <c r="F247" s="30"/>
      <c r="G247" s="27"/>
      <c r="H247" s="76">
        <f t="shared" si="3"/>
        <v>0</v>
      </c>
      <c r="I247" s="29"/>
      <c r="J247" s="30"/>
      <c r="K247" s="16"/>
      <c r="L247" s="7"/>
    </row>
    <row r="248" spans="1:12" ht="18.75" x14ac:dyDescent="0.3">
      <c r="A248" s="37"/>
      <c r="B248" s="29"/>
      <c r="C248" s="40"/>
      <c r="D248" s="29"/>
      <c r="E248" s="30"/>
      <c r="F248" s="30"/>
      <c r="G248" s="27"/>
      <c r="H248" s="76">
        <f t="shared" si="3"/>
        <v>0</v>
      </c>
      <c r="I248" s="40"/>
      <c r="J248" s="30"/>
      <c r="K248" s="16"/>
      <c r="L248" s="7"/>
    </row>
    <row r="249" spans="1:12" ht="18.75" x14ac:dyDescent="0.3">
      <c r="A249" s="37"/>
      <c r="B249" s="29"/>
      <c r="C249" s="40"/>
      <c r="D249" s="29"/>
      <c r="E249" s="30"/>
      <c r="F249" s="30"/>
      <c r="G249" s="27"/>
      <c r="H249" s="76">
        <f t="shared" si="3"/>
        <v>0</v>
      </c>
      <c r="I249" s="40"/>
      <c r="J249" s="30"/>
      <c r="K249" s="16"/>
      <c r="L249" s="7"/>
    </row>
    <row r="250" spans="1:12" ht="18.75" x14ac:dyDescent="0.3">
      <c r="A250" s="37"/>
      <c r="B250" s="29"/>
      <c r="C250" s="40"/>
      <c r="D250" s="29"/>
      <c r="E250" s="30"/>
      <c r="F250" s="30"/>
      <c r="G250" s="27"/>
      <c r="H250" s="76">
        <f t="shared" si="3"/>
        <v>0</v>
      </c>
      <c r="I250" s="40"/>
      <c r="J250" s="30"/>
      <c r="K250" s="16"/>
      <c r="L250" s="7"/>
    </row>
    <row r="251" spans="1:12" ht="18.75" x14ac:dyDescent="0.3">
      <c r="A251" s="37"/>
      <c r="B251" s="29"/>
      <c r="C251" s="40"/>
      <c r="D251" s="29"/>
      <c r="E251" s="30"/>
      <c r="F251" s="30"/>
      <c r="G251" s="27"/>
      <c r="H251" s="76">
        <f t="shared" si="3"/>
        <v>0</v>
      </c>
      <c r="I251" s="40"/>
      <c r="J251" s="30"/>
      <c r="K251" s="16"/>
      <c r="L251" s="7"/>
    </row>
    <row r="252" spans="1:12" ht="18.75" x14ac:dyDescent="0.3">
      <c r="A252" s="37"/>
      <c r="B252" s="29"/>
      <c r="C252" s="40"/>
      <c r="D252" s="29"/>
      <c r="E252" s="30"/>
      <c r="F252" s="30"/>
      <c r="G252" s="27"/>
      <c r="H252" s="76">
        <f t="shared" si="3"/>
        <v>0</v>
      </c>
      <c r="I252" s="40"/>
      <c r="J252" s="30"/>
      <c r="K252" s="16"/>
      <c r="L252" s="7"/>
    </row>
    <row r="253" spans="1:12" ht="18.75" x14ac:dyDescent="0.3">
      <c r="A253" s="37"/>
      <c r="B253" s="29"/>
      <c r="C253" s="40"/>
      <c r="D253" s="29"/>
      <c r="E253" s="30"/>
      <c r="F253" s="30"/>
      <c r="G253" s="27"/>
      <c r="H253" s="76">
        <f t="shared" si="3"/>
        <v>0</v>
      </c>
      <c r="I253" s="40"/>
      <c r="J253" s="30"/>
      <c r="K253" s="16"/>
      <c r="L253" s="7"/>
    </row>
    <row r="254" spans="1:12" ht="18.75" x14ac:dyDescent="0.3">
      <c r="A254" s="37"/>
      <c r="B254" s="29"/>
      <c r="C254" s="29"/>
      <c r="D254" s="29"/>
      <c r="E254" s="30"/>
      <c r="F254" s="30"/>
      <c r="G254" s="27"/>
      <c r="H254" s="76">
        <f t="shared" si="3"/>
        <v>0</v>
      </c>
      <c r="I254" s="29"/>
      <c r="J254" s="30"/>
      <c r="K254" s="16"/>
      <c r="L254" s="7"/>
    </row>
    <row r="255" spans="1:12" ht="18.75" x14ac:dyDescent="0.3">
      <c r="A255" s="37"/>
      <c r="B255" s="29"/>
      <c r="C255" s="40"/>
      <c r="D255" s="29"/>
      <c r="E255" s="30"/>
      <c r="F255" s="30"/>
      <c r="G255" s="27"/>
      <c r="H255" s="76">
        <f t="shared" si="3"/>
        <v>0</v>
      </c>
      <c r="I255" s="40"/>
      <c r="J255" s="30"/>
      <c r="K255" s="16"/>
      <c r="L255" s="7"/>
    </row>
    <row r="256" spans="1:12" ht="18.75" x14ac:dyDescent="0.3">
      <c r="A256" s="37"/>
      <c r="B256" s="29"/>
      <c r="C256" s="40"/>
      <c r="D256" s="29"/>
      <c r="E256" s="30"/>
      <c r="F256" s="30"/>
      <c r="G256" s="27"/>
      <c r="H256" s="76">
        <f t="shared" si="3"/>
        <v>0</v>
      </c>
      <c r="I256" s="40"/>
      <c r="J256" s="30"/>
      <c r="K256" s="16"/>
      <c r="L256" s="7"/>
    </row>
    <row r="257" spans="1:12" ht="18.75" x14ac:dyDescent="0.3">
      <c r="A257" s="54"/>
      <c r="B257" s="42"/>
      <c r="C257" s="43"/>
      <c r="D257" s="42"/>
      <c r="E257" s="44"/>
      <c r="F257" s="46"/>
      <c r="G257" s="45"/>
      <c r="H257" s="76">
        <f t="shared" si="3"/>
        <v>0</v>
      </c>
      <c r="I257" s="43"/>
      <c r="J257" s="44"/>
      <c r="K257" s="16"/>
      <c r="L257" s="7"/>
    </row>
    <row r="258" spans="1:12" ht="18.75" x14ac:dyDescent="0.3">
      <c r="A258" s="37"/>
      <c r="B258" s="29"/>
      <c r="C258" s="40"/>
      <c r="D258" s="29"/>
      <c r="E258" s="30"/>
      <c r="F258" s="30"/>
      <c r="G258" s="27"/>
      <c r="H258" s="76">
        <f t="shared" si="3"/>
        <v>0</v>
      </c>
      <c r="I258" s="40"/>
      <c r="J258" s="30"/>
      <c r="K258" s="16"/>
      <c r="L258" s="7"/>
    </row>
    <row r="259" spans="1:12" ht="18.75" x14ac:dyDescent="0.3">
      <c r="A259" s="37"/>
      <c r="B259" s="29"/>
      <c r="C259" s="29"/>
      <c r="D259" s="29"/>
      <c r="E259" s="30"/>
      <c r="F259" s="30"/>
      <c r="G259" s="27"/>
      <c r="H259" s="76">
        <f t="shared" ref="H259:H293" si="4">SUM(D259*G259)</f>
        <v>0</v>
      </c>
      <c r="I259" s="29"/>
      <c r="J259" s="30"/>
      <c r="K259" s="16"/>
      <c r="L259" s="7"/>
    </row>
    <row r="260" spans="1:12" ht="18.75" x14ac:dyDescent="0.3">
      <c r="A260" s="37"/>
      <c r="B260" s="29"/>
      <c r="C260" s="29"/>
      <c r="D260" s="29"/>
      <c r="E260" s="30"/>
      <c r="F260" s="30"/>
      <c r="G260" s="27"/>
      <c r="H260" s="76">
        <f t="shared" si="4"/>
        <v>0</v>
      </c>
      <c r="I260" s="29"/>
      <c r="J260" s="30"/>
      <c r="K260" s="16"/>
      <c r="L260" s="7"/>
    </row>
    <row r="261" spans="1:12" ht="18.75" x14ac:dyDescent="0.3">
      <c r="A261" s="37"/>
      <c r="B261" s="29"/>
      <c r="C261" s="29"/>
      <c r="D261" s="29"/>
      <c r="E261" s="30"/>
      <c r="F261" s="30"/>
      <c r="G261" s="27"/>
      <c r="H261" s="76">
        <f t="shared" si="4"/>
        <v>0</v>
      </c>
      <c r="I261" s="29"/>
      <c r="J261" s="30"/>
      <c r="K261" s="16"/>
      <c r="L261" s="7"/>
    </row>
    <row r="262" spans="1:12" ht="18.75" x14ac:dyDescent="0.3">
      <c r="A262" s="37"/>
      <c r="B262" s="29"/>
      <c r="C262" s="29" t="s">
        <v>31</v>
      </c>
      <c r="D262" s="29"/>
      <c r="E262" s="30"/>
      <c r="F262" s="30"/>
      <c r="G262" s="27"/>
      <c r="H262" s="76">
        <f t="shared" si="4"/>
        <v>0</v>
      </c>
      <c r="I262" s="29"/>
      <c r="J262" s="30"/>
      <c r="K262" s="16"/>
      <c r="L262" s="7"/>
    </row>
    <row r="263" spans="1:12" ht="18.75" x14ac:dyDescent="0.3">
      <c r="A263" s="37"/>
      <c r="B263" s="29"/>
      <c r="C263" s="29"/>
      <c r="D263" s="29"/>
      <c r="E263" s="30"/>
      <c r="F263" s="30"/>
      <c r="G263" s="27"/>
      <c r="H263" s="76">
        <f t="shared" si="4"/>
        <v>0</v>
      </c>
      <c r="I263" s="29"/>
      <c r="J263" s="30"/>
      <c r="K263" s="16"/>
      <c r="L263" s="7"/>
    </row>
    <row r="264" spans="1:12" ht="18.75" x14ac:dyDescent="0.3">
      <c r="A264" s="37"/>
      <c r="B264" s="29"/>
      <c r="C264" s="29" t="s">
        <v>31</v>
      </c>
      <c r="D264" s="29"/>
      <c r="E264" s="30"/>
      <c r="F264" s="30"/>
      <c r="G264" s="27"/>
      <c r="H264" s="76">
        <f t="shared" si="4"/>
        <v>0</v>
      </c>
      <c r="I264" s="29"/>
      <c r="J264" s="30"/>
      <c r="K264" s="16"/>
      <c r="L264" s="7"/>
    </row>
    <row r="265" spans="1:12" ht="18.75" x14ac:dyDescent="0.3">
      <c r="A265" s="37"/>
      <c r="B265" s="29"/>
      <c r="C265" s="29"/>
      <c r="D265" s="29"/>
      <c r="E265" s="30"/>
      <c r="F265" s="30"/>
      <c r="G265" s="27"/>
      <c r="H265" s="76">
        <f t="shared" si="4"/>
        <v>0</v>
      </c>
      <c r="I265" s="29"/>
      <c r="J265" s="30"/>
      <c r="K265" s="16"/>
      <c r="L265" s="7"/>
    </row>
    <row r="266" spans="1:12" ht="18.75" x14ac:dyDescent="0.3">
      <c r="A266" s="37"/>
      <c r="B266" s="29"/>
      <c r="C266" s="29" t="s">
        <v>31</v>
      </c>
      <c r="D266" s="29"/>
      <c r="E266" s="30"/>
      <c r="F266" s="30"/>
      <c r="G266" s="27"/>
      <c r="H266" s="76">
        <f t="shared" si="4"/>
        <v>0</v>
      </c>
      <c r="I266" s="29"/>
      <c r="J266" s="30"/>
      <c r="K266" s="16"/>
      <c r="L266" s="7"/>
    </row>
    <row r="267" spans="1:12" ht="18.75" x14ac:dyDescent="0.3">
      <c r="A267" s="37"/>
      <c r="B267" s="29"/>
      <c r="C267" s="29"/>
      <c r="D267" s="29"/>
      <c r="E267" s="30"/>
      <c r="F267" s="30"/>
      <c r="G267" s="27"/>
      <c r="H267" s="76">
        <f t="shared" si="4"/>
        <v>0</v>
      </c>
      <c r="I267" s="29"/>
      <c r="J267" s="30"/>
      <c r="K267" s="16"/>
      <c r="L267" s="7"/>
    </row>
    <row r="268" spans="1:12" ht="18.75" x14ac:dyDescent="0.3">
      <c r="A268" s="37"/>
      <c r="B268" s="29"/>
      <c r="C268" s="29" t="s">
        <v>31</v>
      </c>
      <c r="D268" s="29"/>
      <c r="E268" s="30"/>
      <c r="F268" s="30"/>
      <c r="G268" s="27"/>
      <c r="H268" s="76">
        <f t="shared" si="4"/>
        <v>0</v>
      </c>
      <c r="I268" s="29"/>
      <c r="J268" s="30"/>
      <c r="K268" s="16"/>
      <c r="L268" s="7"/>
    </row>
    <row r="269" spans="1:12" ht="18.75" x14ac:dyDescent="0.3">
      <c r="A269" s="37"/>
      <c r="B269" s="29"/>
      <c r="C269" s="29"/>
      <c r="D269" s="29"/>
      <c r="E269" s="30"/>
      <c r="F269" s="30"/>
      <c r="G269" s="27"/>
      <c r="H269" s="76">
        <f t="shared" si="4"/>
        <v>0</v>
      </c>
      <c r="I269" s="29"/>
      <c r="J269" s="30"/>
      <c r="K269" s="16"/>
      <c r="L269" s="7"/>
    </row>
    <row r="270" spans="1:12" ht="18.75" x14ac:dyDescent="0.3">
      <c r="A270" s="37"/>
      <c r="B270" s="29"/>
      <c r="C270" s="29" t="s">
        <v>31</v>
      </c>
      <c r="D270" s="29"/>
      <c r="E270" s="30"/>
      <c r="F270" s="30"/>
      <c r="G270" s="27"/>
      <c r="H270" s="76">
        <f t="shared" si="4"/>
        <v>0</v>
      </c>
      <c r="I270" s="29"/>
      <c r="J270" s="30"/>
      <c r="K270" s="16"/>
      <c r="L270" s="7"/>
    </row>
    <row r="271" spans="1:12" ht="18.75" x14ac:dyDescent="0.3">
      <c r="A271" s="37"/>
      <c r="B271" s="29"/>
      <c r="C271" s="29"/>
      <c r="D271" s="29"/>
      <c r="E271" s="30"/>
      <c r="F271" s="30"/>
      <c r="G271" s="27"/>
      <c r="H271" s="76">
        <f t="shared" si="4"/>
        <v>0</v>
      </c>
      <c r="I271" s="29"/>
      <c r="J271" s="30"/>
      <c r="K271" s="16"/>
      <c r="L271" s="7"/>
    </row>
    <row r="272" spans="1:12" ht="18.75" x14ac:dyDescent="0.3">
      <c r="A272" s="37"/>
      <c r="B272" s="29"/>
      <c r="C272" s="29" t="s">
        <v>31</v>
      </c>
      <c r="D272" s="29"/>
      <c r="E272" s="30"/>
      <c r="F272" s="30"/>
      <c r="G272" s="27"/>
      <c r="H272" s="76">
        <f t="shared" si="4"/>
        <v>0</v>
      </c>
      <c r="I272" s="29"/>
      <c r="J272" s="30"/>
      <c r="K272" s="16"/>
      <c r="L272" s="7"/>
    </row>
    <row r="273" spans="1:12" ht="18.75" x14ac:dyDescent="0.3">
      <c r="A273" s="37"/>
      <c r="B273" s="29"/>
      <c r="C273" s="29"/>
      <c r="D273" s="29"/>
      <c r="E273" s="30"/>
      <c r="F273" s="30"/>
      <c r="G273" s="27"/>
      <c r="H273" s="76">
        <f t="shared" si="4"/>
        <v>0</v>
      </c>
      <c r="I273" s="29"/>
      <c r="J273" s="30"/>
      <c r="K273" s="16"/>
      <c r="L273" s="7"/>
    </row>
    <row r="274" spans="1:12" ht="18.75" x14ac:dyDescent="0.3">
      <c r="A274" s="37"/>
      <c r="B274" s="29"/>
      <c r="C274" s="29" t="s">
        <v>31</v>
      </c>
      <c r="D274" s="29"/>
      <c r="E274" s="30"/>
      <c r="F274" s="30"/>
      <c r="G274" s="27"/>
      <c r="H274" s="76">
        <f t="shared" si="4"/>
        <v>0</v>
      </c>
      <c r="I274" s="29"/>
      <c r="J274" s="30"/>
      <c r="K274" s="16"/>
      <c r="L274" s="7"/>
    </row>
    <row r="275" spans="1:12" ht="18.75" x14ac:dyDescent="0.3">
      <c r="A275" s="37"/>
      <c r="B275" s="29"/>
      <c r="C275" s="29"/>
      <c r="D275" s="29"/>
      <c r="E275" s="30"/>
      <c r="F275" s="30"/>
      <c r="G275" s="27"/>
      <c r="H275" s="76">
        <f t="shared" si="4"/>
        <v>0</v>
      </c>
      <c r="I275" s="29"/>
      <c r="J275" s="30"/>
      <c r="K275" s="16"/>
      <c r="L275" s="7"/>
    </row>
    <row r="276" spans="1:12" ht="18.75" x14ac:dyDescent="0.3">
      <c r="A276" s="37"/>
      <c r="B276" s="29"/>
      <c r="C276" s="29" t="s">
        <v>31</v>
      </c>
      <c r="D276" s="29"/>
      <c r="E276" s="30"/>
      <c r="F276" s="30"/>
      <c r="G276" s="27"/>
      <c r="H276" s="76">
        <f t="shared" si="4"/>
        <v>0</v>
      </c>
      <c r="I276" s="29"/>
      <c r="J276" s="30"/>
      <c r="K276" s="16"/>
      <c r="L276" s="7"/>
    </row>
    <row r="277" spans="1:12" ht="18.75" x14ac:dyDescent="0.3">
      <c r="A277" s="37"/>
      <c r="B277" s="29"/>
      <c r="C277" s="29"/>
      <c r="D277" s="29"/>
      <c r="E277" s="30"/>
      <c r="F277" s="30"/>
      <c r="G277" s="27"/>
      <c r="H277" s="76">
        <f t="shared" si="4"/>
        <v>0</v>
      </c>
      <c r="I277" s="29"/>
      <c r="J277" s="30"/>
      <c r="K277" s="16"/>
      <c r="L277" s="7"/>
    </row>
    <row r="278" spans="1:12" ht="18.75" x14ac:dyDescent="0.3">
      <c r="A278" s="37"/>
      <c r="B278" s="29"/>
      <c r="C278" s="29" t="s">
        <v>31</v>
      </c>
      <c r="D278" s="29"/>
      <c r="E278" s="30"/>
      <c r="F278" s="30"/>
      <c r="G278" s="27"/>
      <c r="H278" s="76">
        <f t="shared" si="4"/>
        <v>0</v>
      </c>
      <c r="I278" s="29"/>
      <c r="J278" s="30"/>
      <c r="K278" s="16"/>
      <c r="L278" s="7"/>
    </row>
    <row r="279" spans="1:12" ht="18.75" x14ac:dyDescent="0.3">
      <c r="A279" s="37"/>
      <c r="B279" s="29"/>
      <c r="C279" s="29"/>
      <c r="D279" s="29"/>
      <c r="E279" s="30"/>
      <c r="F279" s="30"/>
      <c r="G279" s="27"/>
      <c r="H279" s="76">
        <f t="shared" si="4"/>
        <v>0</v>
      </c>
      <c r="I279" s="29"/>
      <c r="J279" s="30"/>
      <c r="K279" s="16"/>
      <c r="L279" s="7"/>
    </row>
    <row r="280" spans="1:12" ht="18.75" x14ac:dyDescent="0.3">
      <c r="A280" s="37"/>
      <c r="B280" s="29"/>
      <c r="C280" s="29" t="s">
        <v>31</v>
      </c>
      <c r="D280" s="29"/>
      <c r="E280" s="30"/>
      <c r="F280" s="30"/>
      <c r="G280" s="27"/>
      <c r="H280" s="76">
        <f t="shared" si="4"/>
        <v>0</v>
      </c>
      <c r="I280" s="29"/>
      <c r="J280" s="30"/>
      <c r="K280" s="16"/>
      <c r="L280" s="7"/>
    </row>
    <row r="281" spans="1:12" ht="18.75" x14ac:dyDescent="0.3">
      <c r="A281" s="37"/>
      <c r="B281" s="29"/>
      <c r="C281" s="29"/>
      <c r="D281" s="29"/>
      <c r="E281" s="30"/>
      <c r="F281" s="30"/>
      <c r="G281" s="27"/>
      <c r="H281" s="76">
        <f t="shared" si="4"/>
        <v>0</v>
      </c>
      <c r="I281" s="29"/>
      <c r="J281" s="30"/>
      <c r="K281" s="16"/>
      <c r="L281" s="7"/>
    </row>
    <row r="282" spans="1:12" ht="18.75" x14ac:dyDescent="0.3">
      <c r="A282" s="37"/>
      <c r="B282" s="29"/>
      <c r="C282" s="29" t="s">
        <v>31</v>
      </c>
      <c r="D282" s="29"/>
      <c r="E282" s="30"/>
      <c r="F282" s="30"/>
      <c r="G282" s="27"/>
      <c r="H282" s="76">
        <f t="shared" si="4"/>
        <v>0</v>
      </c>
      <c r="I282" s="29"/>
      <c r="J282" s="30"/>
      <c r="K282" s="16"/>
      <c r="L282" s="7"/>
    </row>
    <row r="283" spans="1:12" ht="18.75" x14ac:dyDescent="0.3">
      <c r="A283" s="37"/>
      <c r="B283" s="29"/>
      <c r="C283" s="29"/>
      <c r="D283" s="29"/>
      <c r="E283" s="30"/>
      <c r="F283" s="30"/>
      <c r="G283" s="27"/>
      <c r="H283" s="76">
        <f t="shared" si="4"/>
        <v>0</v>
      </c>
      <c r="I283" s="29"/>
      <c r="J283" s="30"/>
      <c r="K283" s="16"/>
      <c r="L283" s="7"/>
    </row>
    <row r="284" spans="1:12" ht="18.75" x14ac:dyDescent="0.3">
      <c r="A284" s="37"/>
      <c r="B284" s="29"/>
      <c r="C284" s="29" t="s">
        <v>31</v>
      </c>
      <c r="D284" s="29"/>
      <c r="E284" s="30"/>
      <c r="F284" s="30"/>
      <c r="G284" s="27"/>
      <c r="H284" s="76">
        <f t="shared" si="4"/>
        <v>0</v>
      </c>
      <c r="I284" s="29"/>
      <c r="J284" s="30"/>
      <c r="K284" s="16"/>
      <c r="L284" s="7"/>
    </row>
    <row r="285" spans="1:12" ht="18.75" x14ac:dyDescent="0.3">
      <c r="A285" s="37"/>
      <c r="B285" s="29"/>
      <c r="C285" s="29"/>
      <c r="D285" s="29"/>
      <c r="E285" s="30"/>
      <c r="F285" s="30"/>
      <c r="G285" s="27"/>
      <c r="H285" s="76">
        <f t="shared" si="4"/>
        <v>0</v>
      </c>
      <c r="I285" s="29"/>
      <c r="J285" s="30"/>
      <c r="K285" s="16"/>
      <c r="L285" s="7"/>
    </row>
    <row r="286" spans="1:12" ht="18.75" x14ac:dyDescent="0.3">
      <c r="A286" s="37"/>
      <c r="B286" s="29"/>
      <c r="C286" s="29" t="s">
        <v>31</v>
      </c>
      <c r="D286" s="29"/>
      <c r="E286" s="30"/>
      <c r="F286" s="30"/>
      <c r="G286" s="27"/>
      <c r="H286" s="76">
        <f t="shared" si="4"/>
        <v>0</v>
      </c>
      <c r="I286" s="29"/>
      <c r="J286" s="30"/>
      <c r="K286" s="16"/>
      <c r="L286" s="7"/>
    </row>
    <row r="287" spans="1:12" ht="18.75" x14ac:dyDescent="0.3">
      <c r="A287" s="37"/>
      <c r="B287" s="29"/>
      <c r="C287" s="29"/>
      <c r="D287" s="29"/>
      <c r="E287" s="30"/>
      <c r="F287" s="30"/>
      <c r="G287" s="27"/>
      <c r="H287" s="76">
        <f t="shared" si="4"/>
        <v>0</v>
      </c>
      <c r="I287" s="29"/>
      <c r="J287" s="30"/>
      <c r="K287" s="16"/>
      <c r="L287" s="7"/>
    </row>
    <row r="288" spans="1:12" ht="18.75" x14ac:dyDescent="0.3">
      <c r="A288" s="37"/>
      <c r="B288" s="29"/>
      <c r="C288" s="29" t="s">
        <v>31</v>
      </c>
      <c r="D288" s="29"/>
      <c r="E288" s="30"/>
      <c r="F288" s="30"/>
      <c r="G288" s="27"/>
      <c r="H288" s="76">
        <f t="shared" si="4"/>
        <v>0</v>
      </c>
      <c r="I288" s="29"/>
      <c r="J288" s="30"/>
      <c r="K288" s="16"/>
      <c r="L288" s="7"/>
    </row>
    <row r="289" spans="1:12" ht="18.75" x14ac:dyDescent="0.3">
      <c r="A289" s="37"/>
      <c r="B289" s="29"/>
      <c r="C289" s="29"/>
      <c r="D289" s="29"/>
      <c r="E289" s="30"/>
      <c r="F289" s="30"/>
      <c r="G289" s="27"/>
      <c r="H289" s="76">
        <f t="shared" si="4"/>
        <v>0</v>
      </c>
      <c r="I289" s="29"/>
      <c r="J289" s="30"/>
      <c r="K289" s="16"/>
      <c r="L289" s="7"/>
    </row>
    <row r="290" spans="1:12" ht="18.75" x14ac:dyDescent="0.3">
      <c r="A290" s="37"/>
      <c r="B290" s="29"/>
      <c r="C290" s="29" t="s">
        <v>31</v>
      </c>
      <c r="D290" s="29"/>
      <c r="E290" s="30"/>
      <c r="F290" s="30"/>
      <c r="G290" s="27"/>
      <c r="H290" s="76">
        <f t="shared" si="4"/>
        <v>0</v>
      </c>
      <c r="I290" s="29"/>
      <c r="J290" s="30"/>
      <c r="K290" s="16"/>
      <c r="L290" s="7"/>
    </row>
    <row r="291" spans="1:12" ht="18.75" x14ac:dyDescent="0.3">
      <c r="A291" s="37"/>
      <c r="B291" s="29"/>
      <c r="C291" s="29"/>
      <c r="D291" s="29"/>
      <c r="E291" s="30"/>
      <c r="F291" s="30"/>
      <c r="G291" s="27"/>
      <c r="H291" s="76">
        <f t="shared" si="4"/>
        <v>0</v>
      </c>
      <c r="I291" s="29"/>
      <c r="J291" s="30"/>
      <c r="K291" s="16"/>
      <c r="L291" s="7"/>
    </row>
    <row r="292" spans="1:12" ht="18.75" x14ac:dyDescent="0.3">
      <c r="A292" s="37"/>
      <c r="B292" s="29"/>
      <c r="C292" s="29" t="s">
        <v>31</v>
      </c>
      <c r="D292" s="29"/>
      <c r="E292" s="30"/>
      <c r="F292" s="30"/>
      <c r="G292" s="27"/>
      <c r="H292" s="76">
        <f t="shared" si="4"/>
        <v>0</v>
      </c>
      <c r="I292" s="29"/>
      <c r="J292" s="30"/>
      <c r="K292" s="16"/>
      <c r="L292" s="7"/>
    </row>
    <row r="293" spans="1:12" ht="18.75" x14ac:dyDescent="0.3">
      <c r="A293" s="37"/>
      <c r="B293" s="29"/>
      <c r="C293" s="29"/>
      <c r="D293" s="29"/>
      <c r="E293" s="30"/>
      <c r="F293" s="30"/>
      <c r="G293" s="27"/>
      <c r="H293" s="76">
        <f t="shared" si="4"/>
        <v>0</v>
      </c>
      <c r="I293" s="29"/>
      <c r="J293" s="30"/>
      <c r="K293" s="16"/>
      <c r="L293" s="7"/>
    </row>
    <row r="294" spans="1:12" ht="18.75" x14ac:dyDescent="0.3">
      <c r="A294" s="37"/>
      <c r="B294" s="29"/>
      <c r="C294" s="29" t="s">
        <v>31</v>
      </c>
      <c r="D294" s="29"/>
      <c r="E294" s="30"/>
      <c r="F294" s="30"/>
      <c r="G294" s="27"/>
      <c r="H294" s="28">
        <f t="shared" ref="H294:H295" si="5">SUM(D294*G294)</f>
        <v>0</v>
      </c>
      <c r="I294" s="29"/>
      <c r="J294" s="30"/>
      <c r="K294" s="16"/>
      <c r="L294" s="7"/>
    </row>
    <row r="295" spans="1:12" ht="18.75" x14ac:dyDescent="0.3">
      <c r="A295" s="37"/>
      <c r="B295" s="29"/>
      <c r="C295" s="29"/>
      <c r="D295" s="29"/>
      <c r="E295" s="30"/>
      <c r="F295" s="30"/>
      <c r="G295" s="27"/>
      <c r="H295" s="28">
        <f t="shared" si="5"/>
        <v>0</v>
      </c>
      <c r="I295" s="29"/>
      <c r="J295" s="30"/>
      <c r="K295" s="16"/>
      <c r="L295" s="7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topLeftCell="A4" zoomScale="90" zoomScaleNormal="90" workbookViewId="0">
      <selection activeCell="I14" sqref="I14"/>
    </sheetView>
  </sheetViews>
  <sheetFormatPr defaultRowHeight="15" x14ac:dyDescent="0.25"/>
  <cols>
    <col min="1" max="1" width="30" bestFit="1" customWidth="1"/>
    <col min="2" max="5" width="14.42578125" bestFit="1" customWidth="1"/>
    <col min="6" max="6" width="13.28515625" bestFit="1" customWidth="1"/>
    <col min="7" max="12" width="14.42578125" bestFit="1" customWidth="1"/>
    <col min="13" max="13" width="12.85546875" bestFit="1" customWidth="1"/>
    <col min="14" max="14" width="14.42578125" bestFit="1" customWidth="1"/>
    <col min="15" max="16" width="13.28515625" bestFit="1" customWidth="1"/>
    <col min="17" max="22" width="13.140625" bestFit="1" customWidth="1"/>
    <col min="23" max="25" width="12.7109375" bestFit="1" customWidth="1"/>
  </cols>
  <sheetData>
    <row r="1" spans="1:14" ht="15.75" customHeight="1" x14ac:dyDescent="0.35">
      <c r="A1" s="10">
        <v>2020</v>
      </c>
      <c r="B1" s="66">
        <v>43480</v>
      </c>
      <c r="C1" s="66">
        <v>43876</v>
      </c>
      <c r="D1" s="66">
        <v>43905</v>
      </c>
      <c r="E1" s="66">
        <v>43936</v>
      </c>
      <c r="F1" s="66">
        <v>43966</v>
      </c>
      <c r="G1" s="66">
        <v>43997</v>
      </c>
      <c r="H1" s="66">
        <v>44027</v>
      </c>
      <c r="I1" s="66">
        <v>44058</v>
      </c>
      <c r="J1" s="66">
        <v>44089</v>
      </c>
      <c r="K1" s="66">
        <v>44119</v>
      </c>
      <c r="L1" s="66">
        <v>44150</v>
      </c>
      <c r="M1" s="66">
        <v>44180</v>
      </c>
      <c r="N1" s="13">
        <v>43845</v>
      </c>
    </row>
    <row r="2" spans="1:14" x14ac:dyDescent="0.25">
      <c r="A2" s="61" t="s">
        <v>32</v>
      </c>
      <c r="B2" s="68">
        <v>500</v>
      </c>
      <c r="C2" s="68">
        <v>1000</v>
      </c>
      <c r="D2" s="68">
        <v>1000</v>
      </c>
      <c r="E2" s="68">
        <v>1000</v>
      </c>
      <c r="F2" s="68">
        <v>1000</v>
      </c>
      <c r="G2" s="68">
        <v>1000</v>
      </c>
      <c r="H2" s="68">
        <v>1000</v>
      </c>
      <c r="I2" s="68">
        <v>1000</v>
      </c>
      <c r="J2" s="68">
        <v>1000</v>
      </c>
      <c r="K2" s="68">
        <v>1000</v>
      </c>
      <c r="L2" s="68">
        <v>1000</v>
      </c>
      <c r="M2" s="68">
        <v>1000</v>
      </c>
      <c r="N2" s="68">
        <v>1000</v>
      </c>
    </row>
    <row r="3" spans="1:14" x14ac:dyDescent="0.25">
      <c r="A3" s="62" t="s">
        <v>33</v>
      </c>
      <c r="B3" s="70">
        <v>669</v>
      </c>
      <c r="C3" s="69"/>
      <c r="D3" s="71"/>
      <c r="E3" s="69"/>
      <c r="F3" s="69"/>
      <c r="G3" s="69"/>
      <c r="H3" s="69"/>
      <c r="I3" s="69"/>
      <c r="J3" s="69"/>
      <c r="K3" s="69"/>
      <c r="L3" s="69"/>
      <c r="M3" s="69"/>
      <c r="N3" s="69"/>
    </row>
    <row r="5" spans="1:14" x14ac:dyDescent="0.25">
      <c r="A5" s="61" t="s">
        <v>34</v>
      </c>
      <c r="B5" s="72">
        <v>1000</v>
      </c>
      <c r="C5" s="69">
        <v>1400</v>
      </c>
      <c r="D5" s="69">
        <v>2200</v>
      </c>
      <c r="E5" s="69">
        <v>1000</v>
      </c>
      <c r="F5" s="69">
        <v>1000</v>
      </c>
      <c r="G5" s="69">
        <v>1000</v>
      </c>
      <c r="H5" s="69">
        <v>1000</v>
      </c>
      <c r="I5" s="69">
        <v>1000</v>
      </c>
      <c r="J5" s="69">
        <v>1000</v>
      </c>
      <c r="K5" s="69">
        <v>1000</v>
      </c>
      <c r="L5" s="69">
        <v>1000</v>
      </c>
      <c r="M5" s="69">
        <v>1000</v>
      </c>
      <c r="N5" s="69">
        <v>1000</v>
      </c>
    </row>
    <row r="6" spans="1:14" x14ac:dyDescent="0.25">
      <c r="A6" s="61" t="s">
        <v>35</v>
      </c>
      <c r="B6" s="72">
        <v>1000</v>
      </c>
      <c r="C6" s="69">
        <v>1000</v>
      </c>
      <c r="D6" s="69">
        <v>1000</v>
      </c>
      <c r="E6" s="69">
        <v>1000</v>
      </c>
      <c r="F6" s="69">
        <v>1000</v>
      </c>
      <c r="G6" s="69">
        <v>1000</v>
      </c>
      <c r="H6" s="69">
        <v>1000</v>
      </c>
      <c r="I6" s="69">
        <v>1000</v>
      </c>
      <c r="J6" s="69">
        <v>1000</v>
      </c>
      <c r="K6" s="69">
        <v>1000</v>
      </c>
      <c r="L6" s="69">
        <v>1000</v>
      </c>
      <c r="M6" s="69">
        <v>1000</v>
      </c>
      <c r="N6" s="69">
        <v>1000</v>
      </c>
    </row>
    <row r="7" spans="1:14" x14ac:dyDescent="0.25">
      <c r="A7" s="61" t="s">
        <v>36</v>
      </c>
      <c r="B7" s="72">
        <v>650</v>
      </c>
      <c r="C7" s="72">
        <v>650</v>
      </c>
      <c r="D7" s="72">
        <v>596</v>
      </c>
      <c r="E7" s="72">
        <v>650</v>
      </c>
      <c r="F7" s="72">
        <v>650</v>
      </c>
      <c r="G7" s="72">
        <v>650</v>
      </c>
      <c r="H7" s="72">
        <v>650</v>
      </c>
      <c r="I7" s="72">
        <v>650</v>
      </c>
      <c r="J7" s="72">
        <v>650</v>
      </c>
      <c r="K7" s="72">
        <v>650</v>
      </c>
      <c r="L7" s="72">
        <v>650</v>
      </c>
      <c r="M7" s="72">
        <v>650</v>
      </c>
      <c r="N7" s="72">
        <v>650</v>
      </c>
    </row>
    <row r="8" spans="1:14" x14ac:dyDescent="0.25">
      <c r="A8" s="64" t="s">
        <v>37</v>
      </c>
      <c r="B8" s="68">
        <v>471.01</v>
      </c>
      <c r="C8" s="69">
        <v>306.01</v>
      </c>
      <c r="D8" s="69">
        <v>709</v>
      </c>
      <c r="E8" s="69">
        <v>33.33</v>
      </c>
      <c r="F8" s="69">
        <v>33.33</v>
      </c>
      <c r="G8" s="69"/>
      <c r="H8" s="69"/>
      <c r="I8" s="69"/>
      <c r="J8" s="69"/>
      <c r="K8" s="69"/>
      <c r="L8" s="69"/>
      <c r="M8" s="69"/>
      <c r="N8" s="69"/>
    </row>
    <row r="9" spans="1:14" x14ac:dyDescent="0.25">
      <c r="A9" s="65" t="s">
        <v>173</v>
      </c>
      <c r="B9" s="68"/>
      <c r="C9" s="68"/>
      <c r="D9" s="68">
        <v>77</v>
      </c>
      <c r="E9" s="68">
        <v>79</v>
      </c>
      <c r="F9" s="68">
        <v>81</v>
      </c>
      <c r="G9" s="68">
        <v>83</v>
      </c>
      <c r="H9" s="68">
        <v>85</v>
      </c>
      <c r="I9" s="68">
        <v>87</v>
      </c>
      <c r="J9" s="68">
        <v>89</v>
      </c>
      <c r="K9" s="68">
        <v>91</v>
      </c>
      <c r="L9" s="68">
        <v>93</v>
      </c>
      <c r="M9" s="68">
        <v>95</v>
      </c>
      <c r="N9" s="68"/>
    </row>
    <row r="10" spans="1:14" x14ac:dyDescent="0.25">
      <c r="A10" s="61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x14ac:dyDescent="0.25">
      <c r="A11" s="61"/>
      <c r="B11" s="72"/>
      <c r="C11" s="90"/>
      <c r="D11" s="90"/>
      <c r="E11" s="69"/>
      <c r="F11" s="69"/>
      <c r="G11" s="69"/>
      <c r="H11" s="69"/>
      <c r="I11" s="69"/>
      <c r="J11" s="69"/>
      <c r="K11" s="69"/>
      <c r="L11" s="69"/>
      <c r="M11" s="69"/>
      <c r="N11" s="69"/>
    </row>
    <row r="12" spans="1:14" x14ac:dyDescent="0.25">
      <c r="A12" s="4" t="s">
        <v>38</v>
      </c>
      <c r="B12" s="67"/>
      <c r="C12" s="17"/>
      <c r="D12" s="17"/>
      <c r="E12">
        <v>1404</v>
      </c>
    </row>
    <row r="13" spans="1:14" x14ac:dyDescent="0.25">
      <c r="A13" s="4" t="s">
        <v>39</v>
      </c>
      <c r="B13" s="21">
        <v>200</v>
      </c>
      <c r="C13" s="21">
        <v>200</v>
      </c>
      <c r="D13" s="21">
        <v>200</v>
      </c>
      <c r="E13" s="21">
        <v>200</v>
      </c>
      <c r="F13" s="21">
        <v>200</v>
      </c>
      <c r="G13" s="21">
        <v>200</v>
      </c>
      <c r="H13" s="21">
        <v>200</v>
      </c>
      <c r="I13" s="21">
        <v>200</v>
      </c>
      <c r="J13" s="21">
        <v>200</v>
      </c>
      <c r="K13" s="21">
        <v>200</v>
      </c>
      <c r="L13" s="21">
        <v>200</v>
      </c>
      <c r="M13" s="21">
        <v>200</v>
      </c>
      <c r="N13" s="21">
        <v>200</v>
      </c>
    </row>
    <row r="14" spans="1:14" x14ac:dyDescent="0.25">
      <c r="A14" s="1" t="s">
        <v>40</v>
      </c>
      <c r="B14" s="5">
        <f t="shared" ref="B14:N14" si="0">SUM(B2:B13)</f>
        <v>4490.01</v>
      </c>
      <c r="C14" s="59">
        <f t="shared" si="0"/>
        <v>4556.01</v>
      </c>
      <c r="D14" s="59">
        <f t="shared" si="0"/>
        <v>5782</v>
      </c>
      <c r="E14" s="59">
        <f t="shared" si="0"/>
        <v>5366.33</v>
      </c>
      <c r="F14" s="59">
        <f t="shared" si="0"/>
        <v>3964.33</v>
      </c>
      <c r="G14" s="59">
        <f t="shared" si="0"/>
        <v>3933</v>
      </c>
      <c r="H14" s="59">
        <f t="shared" si="0"/>
        <v>3935</v>
      </c>
      <c r="I14" s="59">
        <f t="shared" si="0"/>
        <v>3937</v>
      </c>
      <c r="J14" s="59">
        <f t="shared" si="0"/>
        <v>3939</v>
      </c>
      <c r="K14" s="59">
        <f t="shared" si="0"/>
        <v>3941</v>
      </c>
      <c r="L14" s="59">
        <f t="shared" si="0"/>
        <v>3943</v>
      </c>
      <c r="M14" s="59">
        <f t="shared" si="0"/>
        <v>3945</v>
      </c>
      <c r="N14" s="59">
        <f t="shared" si="0"/>
        <v>3850</v>
      </c>
    </row>
    <row r="15" spans="1:14" x14ac:dyDescent="0.25">
      <c r="A15" s="52" t="s">
        <v>186</v>
      </c>
      <c r="B15" s="58">
        <v>5778</v>
      </c>
      <c r="C15" s="57">
        <v>3866.5</v>
      </c>
      <c r="D15" s="104">
        <v>2466.5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25">
      <c r="A16" s="52" t="s">
        <v>187</v>
      </c>
      <c r="B16" s="2"/>
      <c r="C16" s="60">
        <v>3354.3</v>
      </c>
      <c r="D16" s="60">
        <v>1984.3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1:14" x14ac:dyDescent="0.25">
      <c r="A17" s="52" t="s">
        <v>41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1" t="s">
        <v>42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1" t="s">
        <v>43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1" t="s">
        <v>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1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9" t="s">
        <v>46</v>
      </c>
      <c r="B22" s="8">
        <f t="shared" ref="B22:N22" si="1">SUM(B15:B21)</f>
        <v>5778</v>
      </c>
      <c r="C22" s="8">
        <f t="shared" si="1"/>
        <v>7220.8</v>
      </c>
      <c r="D22" s="8">
        <f t="shared" si="1"/>
        <v>4450.8</v>
      </c>
      <c r="E22" s="8">
        <f t="shared" si="1"/>
        <v>0</v>
      </c>
      <c r="F22" s="8">
        <f t="shared" si="1"/>
        <v>0</v>
      </c>
      <c r="G22" s="8">
        <f t="shared" si="1"/>
        <v>0</v>
      </c>
      <c r="H22" s="8">
        <f t="shared" si="1"/>
        <v>0</v>
      </c>
      <c r="I22" s="8">
        <f t="shared" si="1"/>
        <v>0</v>
      </c>
      <c r="J22" s="8">
        <f t="shared" si="1"/>
        <v>0</v>
      </c>
      <c r="K22" s="8">
        <f t="shared" si="1"/>
        <v>0</v>
      </c>
      <c r="L22" s="8">
        <f t="shared" si="1"/>
        <v>0</v>
      </c>
      <c r="M22" s="8">
        <f t="shared" si="1"/>
        <v>0</v>
      </c>
      <c r="N22" s="8">
        <f t="shared" si="1"/>
        <v>0</v>
      </c>
    </row>
    <row r="23" spans="1:14" x14ac:dyDescent="0.25">
      <c r="A23" s="3" t="s">
        <v>47</v>
      </c>
      <c r="B23" s="6">
        <f t="shared" ref="B23:N23" si="2">SUM(B22-B14)</f>
        <v>1287.9899999999998</v>
      </c>
      <c r="C23" s="6">
        <f t="shared" si="2"/>
        <v>2664.79</v>
      </c>
      <c r="D23" s="6">
        <f t="shared" si="2"/>
        <v>-1331.1999999999998</v>
      </c>
      <c r="E23" s="6">
        <f t="shared" si="2"/>
        <v>-5366.33</v>
      </c>
      <c r="F23" s="6">
        <f t="shared" si="2"/>
        <v>-3964.33</v>
      </c>
      <c r="G23" s="6">
        <f t="shared" si="2"/>
        <v>-3933</v>
      </c>
      <c r="H23" s="6">
        <f t="shared" si="2"/>
        <v>-3935</v>
      </c>
      <c r="I23" s="6">
        <f t="shared" si="2"/>
        <v>-3937</v>
      </c>
      <c r="J23" s="6">
        <f t="shared" si="2"/>
        <v>-3939</v>
      </c>
      <c r="K23" s="6">
        <f t="shared" si="2"/>
        <v>-3941</v>
      </c>
      <c r="L23" s="6">
        <f t="shared" si="2"/>
        <v>-3943</v>
      </c>
      <c r="M23" s="6">
        <f t="shared" si="2"/>
        <v>-3945</v>
      </c>
      <c r="N23" s="6">
        <f t="shared" si="2"/>
        <v>-3850</v>
      </c>
    </row>
  </sheetData>
  <phoneticPr fontId="8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"/>
  <sheetViews>
    <sheetView zoomScale="80" zoomScaleNormal="80" workbookViewId="0">
      <selection activeCell="B28" sqref="B28"/>
    </sheetView>
  </sheetViews>
  <sheetFormatPr defaultRowHeight="15" x14ac:dyDescent="0.25"/>
  <cols>
    <col min="1" max="1" width="30.5703125" bestFit="1" customWidth="1"/>
    <col min="2" max="2" width="14.7109375" customWidth="1"/>
    <col min="3" max="4" width="16.7109375" bestFit="1" customWidth="1"/>
    <col min="5" max="11" width="15.140625" bestFit="1" customWidth="1"/>
    <col min="12" max="14" width="13.28515625" bestFit="1" customWidth="1"/>
    <col min="15" max="17" width="13.140625" bestFit="1" customWidth="1"/>
    <col min="18" max="19" width="13" bestFit="1" customWidth="1"/>
    <col min="20" max="24" width="13.7109375" bestFit="1" customWidth="1"/>
  </cols>
  <sheetData>
    <row r="1" spans="1:15" ht="21" x14ac:dyDescent="0.35">
      <c r="A1" s="10">
        <v>2020</v>
      </c>
      <c r="B1" s="74">
        <v>43495</v>
      </c>
      <c r="C1" s="74">
        <v>43890</v>
      </c>
      <c r="D1" s="73">
        <v>43920</v>
      </c>
      <c r="E1" s="73">
        <v>43951</v>
      </c>
      <c r="F1" s="73">
        <v>43981</v>
      </c>
      <c r="G1" s="73">
        <v>44012</v>
      </c>
      <c r="H1" s="73">
        <v>44042</v>
      </c>
      <c r="I1" s="73">
        <v>44073</v>
      </c>
      <c r="J1" s="73">
        <v>44104</v>
      </c>
      <c r="K1" s="73">
        <v>44134</v>
      </c>
      <c r="L1" s="73">
        <v>44165</v>
      </c>
      <c r="M1" s="73">
        <v>44195</v>
      </c>
      <c r="N1" s="73">
        <v>44226</v>
      </c>
      <c r="O1" s="73">
        <v>44255</v>
      </c>
    </row>
    <row r="2" spans="1:15" x14ac:dyDescent="0.25">
      <c r="A2" s="4" t="s">
        <v>48</v>
      </c>
      <c r="B2" s="2">
        <v>1000</v>
      </c>
      <c r="C2" s="2">
        <v>1000</v>
      </c>
      <c r="D2" s="2">
        <v>1000</v>
      </c>
      <c r="E2" s="2">
        <v>1000</v>
      </c>
      <c r="F2" s="2">
        <v>1000</v>
      </c>
      <c r="G2" s="2">
        <v>1000</v>
      </c>
      <c r="H2" s="2">
        <v>1000</v>
      </c>
      <c r="I2" s="2">
        <v>1000</v>
      </c>
      <c r="J2" s="2">
        <v>1000</v>
      </c>
      <c r="K2" s="2">
        <v>1000</v>
      </c>
      <c r="L2" s="2">
        <v>1000</v>
      </c>
      <c r="M2" s="2">
        <v>1000</v>
      </c>
      <c r="N2" s="2">
        <v>500</v>
      </c>
    </row>
    <row r="3" spans="1:15" x14ac:dyDescent="0.25">
      <c r="A3" s="4"/>
      <c r="B3" s="21"/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5" x14ac:dyDescent="0.25">
      <c r="A4" s="12" t="s">
        <v>49</v>
      </c>
      <c r="B4" s="2">
        <v>55.9</v>
      </c>
      <c r="C4" s="2">
        <v>55.9</v>
      </c>
      <c r="D4" s="2">
        <v>55.9</v>
      </c>
      <c r="E4" s="2">
        <v>55.9</v>
      </c>
      <c r="F4" s="2">
        <v>55.9</v>
      </c>
      <c r="G4" s="2">
        <v>55.9</v>
      </c>
      <c r="H4" s="2">
        <v>55.9</v>
      </c>
      <c r="I4" s="2">
        <v>55.9</v>
      </c>
      <c r="J4" s="2">
        <v>55.9</v>
      </c>
      <c r="K4" s="2">
        <v>55.9</v>
      </c>
      <c r="L4" s="2">
        <v>55.9</v>
      </c>
      <c r="M4" s="2">
        <v>55.9</v>
      </c>
      <c r="N4" s="2">
        <v>55.9</v>
      </c>
    </row>
    <row r="5" spans="1:15" x14ac:dyDescent="0.25">
      <c r="A5" s="24" t="s">
        <v>50</v>
      </c>
      <c r="B5" s="2"/>
      <c r="C5" s="36"/>
      <c r="D5" s="36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5" x14ac:dyDescent="0.25">
      <c r="A6" s="4" t="s">
        <v>51</v>
      </c>
      <c r="B6" s="2">
        <v>850</v>
      </c>
      <c r="C6" s="2">
        <v>850</v>
      </c>
      <c r="D6" s="2">
        <v>850</v>
      </c>
      <c r="E6" s="2">
        <v>850</v>
      </c>
      <c r="F6" s="2">
        <v>850</v>
      </c>
      <c r="G6" s="2">
        <v>850</v>
      </c>
      <c r="H6" s="2">
        <v>850</v>
      </c>
      <c r="I6" s="2">
        <v>850</v>
      </c>
      <c r="J6" s="2">
        <v>850</v>
      </c>
      <c r="K6" s="2">
        <v>850</v>
      </c>
      <c r="L6" s="2">
        <v>850</v>
      </c>
      <c r="M6" s="2">
        <v>850</v>
      </c>
      <c r="N6" s="2">
        <v>850</v>
      </c>
    </row>
    <row r="7" spans="1:15" x14ac:dyDescent="0.25">
      <c r="A7" s="63" t="s">
        <v>52</v>
      </c>
      <c r="B7" s="105">
        <v>158</v>
      </c>
      <c r="C7" s="105">
        <v>158</v>
      </c>
      <c r="D7" s="105">
        <v>158</v>
      </c>
      <c r="E7" s="105">
        <v>158</v>
      </c>
      <c r="F7" s="105">
        <v>158</v>
      </c>
      <c r="G7" s="105">
        <v>158</v>
      </c>
      <c r="H7" s="105">
        <v>158</v>
      </c>
      <c r="I7" s="105">
        <v>158</v>
      </c>
      <c r="J7" s="105">
        <v>158</v>
      </c>
      <c r="K7" s="105">
        <v>158</v>
      </c>
      <c r="L7" s="105">
        <v>158</v>
      </c>
      <c r="M7" s="105">
        <v>158</v>
      </c>
      <c r="N7" s="105">
        <v>158</v>
      </c>
    </row>
    <row r="8" spans="1:15" x14ac:dyDescent="0.25">
      <c r="A8" s="12" t="s">
        <v>53</v>
      </c>
      <c r="B8" s="2"/>
      <c r="C8" s="36">
        <v>125</v>
      </c>
      <c r="D8" s="36">
        <v>31.05</v>
      </c>
      <c r="E8" s="36">
        <v>31.05</v>
      </c>
      <c r="F8" s="36">
        <v>31.05</v>
      </c>
      <c r="G8" s="36">
        <v>31.05</v>
      </c>
      <c r="H8" s="36">
        <v>31.05</v>
      </c>
      <c r="I8" s="36">
        <v>31.05</v>
      </c>
      <c r="J8" s="36">
        <v>31.05</v>
      </c>
      <c r="K8" s="36">
        <v>31.05</v>
      </c>
      <c r="L8" s="36">
        <v>31.05</v>
      </c>
      <c r="M8" s="36">
        <v>31.05</v>
      </c>
      <c r="N8" s="17"/>
    </row>
    <row r="9" spans="1:15" x14ac:dyDescent="0.25">
      <c r="A9" s="4" t="s">
        <v>54</v>
      </c>
      <c r="B9" s="2">
        <v>1500</v>
      </c>
      <c r="C9" s="2">
        <v>1000</v>
      </c>
      <c r="D9" s="2">
        <v>1000</v>
      </c>
      <c r="E9" s="2">
        <v>1000</v>
      </c>
      <c r="F9" s="2">
        <v>1000</v>
      </c>
      <c r="G9" s="2">
        <v>1000</v>
      </c>
      <c r="H9" s="2">
        <v>1000</v>
      </c>
      <c r="I9" s="2">
        <v>1000</v>
      </c>
      <c r="J9" s="2">
        <v>1000</v>
      </c>
      <c r="K9" s="2">
        <v>1000</v>
      </c>
      <c r="L9" s="2">
        <v>1000</v>
      </c>
      <c r="M9" s="2">
        <v>1000</v>
      </c>
      <c r="N9" s="2">
        <v>1000</v>
      </c>
    </row>
    <row r="10" spans="1:15" x14ac:dyDescent="0.25">
      <c r="A10" s="4" t="s">
        <v>55</v>
      </c>
      <c r="B10" s="2">
        <v>1300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</row>
    <row r="11" spans="1:15" x14ac:dyDescent="0.25">
      <c r="A11" s="61" t="s">
        <v>170</v>
      </c>
      <c r="B11" s="68">
        <v>222</v>
      </c>
      <c r="C11" s="68">
        <v>223</v>
      </c>
      <c r="D11" s="68">
        <v>100</v>
      </c>
      <c r="E11" s="68">
        <v>100</v>
      </c>
      <c r="F11" s="68">
        <v>100</v>
      </c>
      <c r="G11" s="68">
        <v>100</v>
      </c>
      <c r="H11" s="68">
        <v>100</v>
      </c>
      <c r="I11" s="68">
        <v>100</v>
      </c>
      <c r="J11" s="68">
        <v>100</v>
      </c>
      <c r="K11" s="68">
        <v>100</v>
      </c>
      <c r="L11" s="68">
        <v>100</v>
      </c>
      <c r="M11" s="68">
        <v>100</v>
      </c>
      <c r="N11" s="68">
        <v>100</v>
      </c>
    </row>
    <row r="12" spans="1:15" x14ac:dyDescent="0.25">
      <c r="A12" s="12" t="s">
        <v>171</v>
      </c>
      <c r="B12" s="2"/>
      <c r="C12" s="36">
        <v>300</v>
      </c>
      <c r="D12" s="36">
        <v>300</v>
      </c>
      <c r="E12" s="36">
        <v>300</v>
      </c>
      <c r="F12" s="36">
        <v>300</v>
      </c>
      <c r="G12" s="36">
        <v>300</v>
      </c>
      <c r="H12" s="36">
        <v>300</v>
      </c>
      <c r="I12" s="36">
        <v>300</v>
      </c>
      <c r="J12" s="36">
        <v>300</v>
      </c>
      <c r="K12" s="36">
        <v>300</v>
      </c>
      <c r="L12" s="36">
        <v>300</v>
      </c>
      <c r="M12" s="36">
        <v>300</v>
      </c>
      <c r="N12" s="36">
        <v>300</v>
      </c>
    </row>
    <row r="13" spans="1:15" x14ac:dyDescent="0.25">
      <c r="A13" s="12" t="s">
        <v>172</v>
      </c>
      <c r="B13" s="2"/>
      <c r="C13" s="36">
        <v>76</v>
      </c>
      <c r="D13" s="36">
        <v>78</v>
      </c>
      <c r="E13" s="36">
        <v>80</v>
      </c>
      <c r="F13" s="36">
        <v>82</v>
      </c>
      <c r="G13" s="36">
        <v>84</v>
      </c>
      <c r="H13" s="36">
        <v>86</v>
      </c>
      <c r="I13" s="36">
        <v>88</v>
      </c>
      <c r="J13" s="36">
        <v>90</v>
      </c>
      <c r="K13" s="36">
        <v>92</v>
      </c>
      <c r="L13" s="36">
        <v>94</v>
      </c>
      <c r="M13" s="36">
        <v>96</v>
      </c>
      <c r="N13" s="36"/>
    </row>
    <row r="14" spans="1:15" x14ac:dyDescent="0.25">
      <c r="A14" s="14" t="s">
        <v>56</v>
      </c>
      <c r="B14" s="21">
        <v>80</v>
      </c>
      <c r="C14" s="21">
        <v>80</v>
      </c>
      <c r="D14" s="21">
        <v>80</v>
      </c>
      <c r="E14" s="21">
        <v>80</v>
      </c>
      <c r="F14" s="21">
        <v>80</v>
      </c>
      <c r="G14" s="21">
        <v>80</v>
      </c>
      <c r="H14" s="21">
        <v>80</v>
      </c>
      <c r="I14" s="21">
        <v>80</v>
      </c>
      <c r="J14" s="21">
        <v>80</v>
      </c>
      <c r="K14" s="21">
        <v>80</v>
      </c>
      <c r="L14" s="21">
        <v>80</v>
      </c>
      <c r="M14" s="21">
        <v>80</v>
      </c>
      <c r="N14" s="21">
        <v>80</v>
      </c>
    </row>
    <row r="15" spans="1:15" x14ac:dyDescent="0.25">
      <c r="A15" s="23" t="s">
        <v>57</v>
      </c>
      <c r="B15" s="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5" x14ac:dyDescent="0.25">
      <c r="A16" s="4" t="s">
        <v>58</v>
      </c>
      <c r="B16" s="21">
        <v>198</v>
      </c>
      <c r="C16" s="21">
        <v>198</v>
      </c>
      <c r="D16" s="21">
        <v>198</v>
      </c>
      <c r="E16" s="21">
        <v>198</v>
      </c>
      <c r="F16" s="21">
        <v>198</v>
      </c>
      <c r="G16" s="21">
        <v>198</v>
      </c>
      <c r="H16" s="21">
        <v>198</v>
      </c>
      <c r="I16" s="21">
        <v>198</v>
      </c>
      <c r="J16" s="21">
        <v>198</v>
      </c>
      <c r="K16" s="21">
        <v>198</v>
      </c>
      <c r="L16" s="21">
        <v>198</v>
      </c>
      <c r="M16" s="21">
        <v>198</v>
      </c>
      <c r="N16" s="21">
        <v>198</v>
      </c>
    </row>
    <row r="17" spans="1:14" x14ac:dyDescent="0.25">
      <c r="A17" s="1" t="s">
        <v>40</v>
      </c>
      <c r="B17" s="11">
        <f t="shared" ref="B17:N17" si="0">SUM(B2:B16)</f>
        <v>5363.9</v>
      </c>
      <c r="C17" s="11">
        <f t="shared" si="0"/>
        <v>5065.8999999999996</v>
      </c>
      <c r="D17" s="11">
        <f t="shared" si="0"/>
        <v>4850.9500000000007</v>
      </c>
      <c r="E17" s="11">
        <f t="shared" si="0"/>
        <v>4852.9500000000007</v>
      </c>
      <c r="F17" s="11">
        <f t="shared" si="0"/>
        <v>4854.9500000000007</v>
      </c>
      <c r="G17" s="11">
        <f t="shared" si="0"/>
        <v>4856.9500000000007</v>
      </c>
      <c r="H17" s="11">
        <f t="shared" si="0"/>
        <v>4858.9500000000007</v>
      </c>
      <c r="I17" s="11">
        <f t="shared" si="0"/>
        <v>4860.9500000000007</v>
      </c>
      <c r="J17" s="11">
        <f t="shared" si="0"/>
        <v>4862.9500000000007</v>
      </c>
      <c r="K17" s="11">
        <f t="shared" si="0"/>
        <v>4864.9500000000007</v>
      </c>
      <c r="L17" s="11">
        <f t="shared" si="0"/>
        <v>4866.9500000000007</v>
      </c>
      <c r="M17" s="11">
        <f t="shared" si="0"/>
        <v>4868.9500000000007</v>
      </c>
      <c r="N17" s="11">
        <f t="shared" si="0"/>
        <v>4241.8999999999996</v>
      </c>
    </row>
    <row r="18" spans="1:14" x14ac:dyDescent="0.25">
      <c r="A18" s="52" t="s">
        <v>164</v>
      </c>
      <c r="B18" s="53">
        <v>2218</v>
      </c>
      <c r="C18" s="53">
        <v>1975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 x14ac:dyDescent="0.25">
      <c r="A19" s="95" t="s">
        <v>176</v>
      </c>
      <c r="B19" s="2"/>
      <c r="C19" s="2">
        <v>3998.9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2" t="s">
        <v>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9" t="s">
        <v>46</v>
      </c>
      <c r="B25" s="8">
        <f t="shared" ref="B25:N25" si="1">SUM(B18:B24)</f>
        <v>2218</v>
      </c>
      <c r="C25" s="8">
        <f t="shared" si="1"/>
        <v>5973.9</v>
      </c>
      <c r="D25" s="8">
        <f t="shared" si="1"/>
        <v>0</v>
      </c>
      <c r="E25" s="8">
        <f t="shared" si="1"/>
        <v>0</v>
      </c>
      <c r="F25" s="8">
        <f t="shared" si="1"/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K25" s="8">
        <f t="shared" si="1"/>
        <v>0</v>
      </c>
      <c r="L25" s="8">
        <f t="shared" si="1"/>
        <v>0</v>
      </c>
      <c r="M25" s="8">
        <f t="shared" si="1"/>
        <v>0</v>
      </c>
      <c r="N25" s="8">
        <f t="shared" si="1"/>
        <v>0</v>
      </c>
    </row>
    <row r="26" spans="1:14" x14ac:dyDescent="0.25">
      <c r="A26" s="3" t="s">
        <v>47</v>
      </c>
      <c r="B26" s="6">
        <f t="shared" ref="B26:N26" si="2">SUM(B25-B17)</f>
        <v>-3145.8999999999996</v>
      </c>
      <c r="C26" s="6">
        <f t="shared" si="2"/>
        <v>908</v>
      </c>
      <c r="D26" s="6">
        <f t="shared" si="2"/>
        <v>-4850.9500000000007</v>
      </c>
      <c r="E26" s="6">
        <f t="shared" si="2"/>
        <v>-4852.9500000000007</v>
      </c>
      <c r="F26" s="6">
        <f t="shared" si="2"/>
        <v>-4854.9500000000007</v>
      </c>
      <c r="G26" s="6">
        <f t="shared" si="2"/>
        <v>-4856.9500000000007</v>
      </c>
      <c r="H26" s="6">
        <f t="shared" si="2"/>
        <v>-4858.9500000000007</v>
      </c>
      <c r="I26" s="6">
        <f t="shared" si="2"/>
        <v>-4860.9500000000007</v>
      </c>
      <c r="J26" s="6">
        <f t="shared" si="2"/>
        <v>-4862.9500000000007</v>
      </c>
      <c r="K26" s="6">
        <f t="shared" si="2"/>
        <v>-4864.9500000000007</v>
      </c>
      <c r="L26" s="6">
        <f t="shared" si="2"/>
        <v>-4866.9500000000007</v>
      </c>
      <c r="M26" s="6">
        <f t="shared" si="2"/>
        <v>-4868.9500000000007</v>
      </c>
      <c r="N26" s="6">
        <f t="shared" si="2"/>
        <v>-4241.8999999999996</v>
      </c>
    </row>
  </sheetData>
  <phoneticPr fontId="8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9"/>
  <sheetViews>
    <sheetView topLeftCell="A18" zoomScaleNormal="100" workbookViewId="0">
      <selection activeCell="G27" sqref="G27"/>
    </sheetView>
  </sheetViews>
  <sheetFormatPr defaultRowHeight="15" x14ac:dyDescent="0.25"/>
  <cols>
    <col min="1" max="1" width="47.42578125" customWidth="1"/>
    <col min="2" max="2" width="13" bestFit="1" customWidth="1"/>
    <col min="3" max="3" width="9.85546875" bestFit="1" customWidth="1"/>
    <col min="4" max="5" width="9.28515625" bestFit="1" customWidth="1"/>
    <col min="6" max="6" width="50.5703125" bestFit="1" customWidth="1"/>
    <col min="7" max="7" width="13.140625" bestFit="1" customWidth="1"/>
    <col min="8" max="8" width="9.85546875" bestFit="1" customWidth="1"/>
    <col min="9" max="9" width="9.140625" bestFit="1" customWidth="1"/>
    <col min="12" max="12" width="46.5703125" bestFit="1" customWidth="1"/>
    <col min="13" max="13" width="13.140625" bestFit="1" customWidth="1"/>
  </cols>
  <sheetData>
    <row r="1" spans="1:15" ht="18.75" x14ac:dyDescent="0.3">
      <c r="A1" s="110" t="s">
        <v>60</v>
      </c>
      <c r="B1" s="110"/>
      <c r="C1" s="110"/>
      <c r="D1" s="110"/>
      <c r="F1" s="110" t="s">
        <v>60</v>
      </c>
      <c r="G1" s="110"/>
      <c r="H1" s="110"/>
      <c r="I1" s="110"/>
      <c r="L1" s="110" t="s">
        <v>61</v>
      </c>
      <c r="M1" s="110"/>
      <c r="N1" s="110"/>
      <c r="O1" s="110"/>
    </row>
    <row r="3" spans="1:15" x14ac:dyDescent="0.25">
      <c r="A3" s="18" t="s">
        <v>62</v>
      </c>
      <c r="B3" s="18" t="s">
        <v>63</v>
      </c>
      <c r="C3" s="111"/>
      <c r="D3" s="112"/>
      <c r="F3" s="18" t="s">
        <v>64</v>
      </c>
      <c r="G3" s="18" t="s">
        <v>63</v>
      </c>
      <c r="H3" s="111">
        <v>3163</v>
      </c>
      <c r="I3" s="112"/>
      <c r="L3" s="18"/>
      <c r="M3" s="26"/>
    </row>
    <row r="4" spans="1:15" x14ac:dyDescent="0.25">
      <c r="A4" s="18" t="s">
        <v>65</v>
      </c>
      <c r="B4" s="18" t="s">
        <v>3</v>
      </c>
      <c r="C4" s="18" t="s">
        <v>66</v>
      </c>
      <c r="D4" s="18" t="s">
        <v>67</v>
      </c>
      <c r="L4" s="18" t="s">
        <v>68</v>
      </c>
      <c r="M4" s="18" t="s">
        <v>66</v>
      </c>
    </row>
    <row r="5" spans="1:15" x14ac:dyDescent="0.25">
      <c r="A5" s="17" t="s">
        <v>69</v>
      </c>
      <c r="B5" s="56">
        <v>0</v>
      </c>
      <c r="C5" s="21">
        <v>0.1</v>
      </c>
      <c r="D5" s="20">
        <f>SUM(B5*C5)</f>
        <v>0</v>
      </c>
      <c r="F5" s="18" t="s">
        <v>65</v>
      </c>
      <c r="G5" s="18" t="s">
        <v>3</v>
      </c>
      <c r="H5" s="18" t="s">
        <v>66</v>
      </c>
      <c r="I5" s="18" t="s">
        <v>67</v>
      </c>
      <c r="L5" s="17" t="s">
        <v>70</v>
      </c>
      <c r="M5" s="21">
        <v>0.1</v>
      </c>
    </row>
    <row r="6" spans="1:15" x14ac:dyDescent="0.25">
      <c r="A6" s="17" t="s">
        <v>71</v>
      </c>
      <c r="B6" s="56">
        <v>0</v>
      </c>
      <c r="C6" s="21">
        <v>0.1</v>
      </c>
      <c r="D6" s="20">
        <f t="shared" ref="D6:D14" si="0">SUM(B6*C6)</f>
        <v>0</v>
      </c>
      <c r="F6" s="17" t="s">
        <v>72</v>
      </c>
      <c r="G6" s="56">
        <v>1</v>
      </c>
      <c r="H6" s="21">
        <v>0.25</v>
      </c>
      <c r="I6" s="20">
        <f>SUM(G6*H6)</f>
        <v>0.25</v>
      </c>
      <c r="L6" s="17" t="s">
        <v>73</v>
      </c>
      <c r="M6" s="21">
        <v>0.2</v>
      </c>
      <c r="N6">
        <v>0</v>
      </c>
    </row>
    <row r="7" spans="1:15" x14ac:dyDescent="0.25">
      <c r="A7" s="17" t="s">
        <v>74</v>
      </c>
      <c r="B7" s="56">
        <v>0</v>
      </c>
      <c r="C7" s="21">
        <v>0.2</v>
      </c>
      <c r="D7" s="20">
        <f t="shared" si="0"/>
        <v>0</v>
      </c>
      <c r="F7" s="17" t="s">
        <v>75</v>
      </c>
      <c r="G7" s="56">
        <v>1</v>
      </c>
      <c r="H7" s="21">
        <v>0.12</v>
      </c>
      <c r="I7" s="20">
        <f t="shared" ref="I7:I34" si="1">SUM(G7*H7)</f>
        <v>0.12</v>
      </c>
      <c r="L7" s="17" t="s">
        <v>76</v>
      </c>
      <c r="M7" s="21">
        <v>0.2</v>
      </c>
      <c r="N7">
        <v>0</v>
      </c>
    </row>
    <row r="8" spans="1:15" x14ac:dyDescent="0.25">
      <c r="A8" s="17" t="s">
        <v>77</v>
      </c>
      <c r="B8" s="56">
        <v>0</v>
      </c>
      <c r="C8" s="21">
        <v>0.1</v>
      </c>
      <c r="D8" s="20">
        <f t="shared" si="0"/>
        <v>0</v>
      </c>
      <c r="F8" s="17" t="s">
        <v>78</v>
      </c>
      <c r="G8" s="56">
        <v>0</v>
      </c>
      <c r="H8" s="21">
        <v>0.12</v>
      </c>
      <c r="I8" s="20">
        <f t="shared" si="1"/>
        <v>0</v>
      </c>
      <c r="L8" s="17" t="s">
        <v>79</v>
      </c>
      <c r="M8" s="21">
        <v>0.1</v>
      </c>
      <c r="N8">
        <v>1</v>
      </c>
    </row>
    <row r="9" spans="1:15" x14ac:dyDescent="0.25">
      <c r="A9" s="17" t="s">
        <v>80</v>
      </c>
      <c r="B9" s="56">
        <v>0</v>
      </c>
      <c r="C9" s="21">
        <v>0.1</v>
      </c>
      <c r="D9" s="20">
        <f t="shared" si="0"/>
        <v>0</v>
      </c>
      <c r="F9" s="17" t="s">
        <v>81</v>
      </c>
      <c r="G9" s="56">
        <v>1</v>
      </c>
      <c r="H9" s="21">
        <v>0.6</v>
      </c>
      <c r="I9" s="20">
        <f t="shared" si="1"/>
        <v>0.6</v>
      </c>
      <c r="L9" s="17" t="s">
        <v>82</v>
      </c>
      <c r="M9" s="21">
        <v>0.1</v>
      </c>
      <c r="N9">
        <v>1</v>
      </c>
    </row>
    <row r="10" spans="1:15" x14ac:dyDescent="0.25">
      <c r="A10" s="17" t="s">
        <v>70</v>
      </c>
      <c r="B10" s="56">
        <v>0</v>
      </c>
      <c r="C10" s="21">
        <v>0.1</v>
      </c>
      <c r="D10" s="20">
        <f t="shared" si="0"/>
        <v>0</v>
      </c>
      <c r="F10" s="17" t="s">
        <v>83</v>
      </c>
      <c r="G10" s="56">
        <v>1</v>
      </c>
      <c r="H10" s="21">
        <v>0.5</v>
      </c>
      <c r="I10" s="20">
        <f t="shared" si="1"/>
        <v>0.5</v>
      </c>
      <c r="L10" s="17" t="s">
        <v>84</v>
      </c>
      <c r="M10" s="21">
        <v>1.3</v>
      </c>
      <c r="N10">
        <v>0</v>
      </c>
    </row>
    <row r="11" spans="1:15" x14ac:dyDescent="0.25">
      <c r="A11" s="17" t="s">
        <v>73</v>
      </c>
      <c r="B11" s="56">
        <v>0</v>
      </c>
      <c r="C11" s="21">
        <v>0.2</v>
      </c>
      <c r="D11" s="20">
        <f t="shared" si="0"/>
        <v>0</v>
      </c>
      <c r="F11" s="17" t="s">
        <v>85</v>
      </c>
      <c r="G11" s="56">
        <v>0</v>
      </c>
      <c r="H11" s="21">
        <v>0.6</v>
      </c>
      <c r="I11" s="20">
        <f t="shared" si="1"/>
        <v>0</v>
      </c>
      <c r="L11" s="17" t="s">
        <v>86</v>
      </c>
      <c r="M11" s="21">
        <v>0.9</v>
      </c>
      <c r="N11">
        <v>1</v>
      </c>
    </row>
    <row r="12" spans="1:15" x14ac:dyDescent="0.25">
      <c r="A12" s="17" t="s">
        <v>76</v>
      </c>
      <c r="B12" s="56">
        <v>0</v>
      </c>
      <c r="C12" s="21">
        <v>0.2</v>
      </c>
      <c r="D12" s="20">
        <f t="shared" si="0"/>
        <v>0</v>
      </c>
      <c r="F12" s="17" t="s">
        <v>87</v>
      </c>
      <c r="G12" s="56">
        <v>0</v>
      </c>
      <c r="H12" s="21">
        <v>0.7</v>
      </c>
      <c r="I12" s="20">
        <f t="shared" si="1"/>
        <v>0</v>
      </c>
      <c r="L12" s="17" t="s">
        <v>88</v>
      </c>
      <c r="M12" s="21">
        <v>0.6</v>
      </c>
    </row>
    <row r="13" spans="1:15" x14ac:dyDescent="0.25">
      <c r="A13" s="17" t="s">
        <v>79</v>
      </c>
      <c r="B13" s="56">
        <v>1</v>
      </c>
      <c r="C13" s="21">
        <v>0.1</v>
      </c>
      <c r="D13" s="20">
        <f t="shared" si="0"/>
        <v>0.1</v>
      </c>
      <c r="F13" s="17" t="s">
        <v>89</v>
      </c>
      <c r="G13" s="56">
        <v>0</v>
      </c>
      <c r="H13" s="21">
        <v>0.12</v>
      </c>
      <c r="I13" s="20">
        <f t="shared" si="1"/>
        <v>0</v>
      </c>
      <c r="L13" s="17" t="s">
        <v>90</v>
      </c>
      <c r="M13" s="21">
        <v>0.7</v>
      </c>
    </row>
    <row r="14" spans="1:15" x14ac:dyDescent="0.25">
      <c r="A14" s="17" t="s">
        <v>91</v>
      </c>
      <c r="B14" s="56">
        <v>0</v>
      </c>
      <c r="C14" s="21">
        <v>0.1</v>
      </c>
      <c r="D14" s="20">
        <f t="shared" si="0"/>
        <v>0</v>
      </c>
      <c r="F14" s="17" t="s">
        <v>92</v>
      </c>
      <c r="G14" s="56">
        <v>4</v>
      </c>
      <c r="H14" s="21">
        <v>0.08</v>
      </c>
      <c r="I14" s="20">
        <f t="shared" si="1"/>
        <v>0.32</v>
      </c>
      <c r="L14" s="17" t="s">
        <v>93</v>
      </c>
      <c r="M14" s="21">
        <v>0.8</v>
      </c>
      <c r="N14">
        <v>1</v>
      </c>
    </row>
    <row r="15" spans="1:15" x14ac:dyDescent="0.25">
      <c r="A15" s="17" t="s">
        <v>82</v>
      </c>
      <c r="B15" s="56">
        <v>1</v>
      </c>
      <c r="C15" s="21">
        <v>0.1</v>
      </c>
      <c r="D15" s="20">
        <f t="shared" ref="D15:D20" si="2">SUM(B15*C15)</f>
        <v>0.1</v>
      </c>
      <c r="F15" s="17" t="s">
        <v>94</v>
      </c>
      <c r="G15" s="56">
        <v>1</v>
      </c>
      <c r="H15" s="21">
        <v>0.1</v>
      </c>
      <c r="I15" s="20">
        <f t="shared" si="1"/>
        <v>0.1</v>
      </c>
      <c r="L15" s="17" t="s">
        <v>95</v>
      </c>
      <c r="M15" s="21">
        <v>1</v>
      </c>
    </row>
    <row r="16" spans="1:15" x14ac:dyDescent="0.25">
      <c r="A16" s="17" t="s">
        <v>96</v>
      </c>
      <c r="B16" s="56">
        <v>0</v>
      </c>
      <c r="C16" s="21">
        <v>0.2</v>
      </c>
      <c r="D16" s="20">
        <f t="shared" si="2"/>
        <v>0</v>
      </c>
      <c r="F16" s="17" t="s">
        <v>97</v>
      </c>
      <c r="G16" s="56">
        <v>1</v>
      </c>
      <c r="H16" s="21">
        <v>0.3</v>
      </c>
      <c r="I16" s="20">
        <f t="shared" si="1"/>
        <v>0.3</v>
      </c>
    </row>
    <row r="17" spans="1:9" x14ac:dyDescent="0.25">
      <c r="A17" s="17" t="s">
        <v>98</v>
      </c>
      <c r="B17" s="56">
        <v>1</v>
      </c>
      <c r="C17" s="21">
        <v>0.2</v>
      </c>
      <c r="D17" s="20">
        <f t="shared" si="2"/>
        <v>0.2</v>
      </c>
      <c r="F17" s="17" t="s">
        <v>99</v>
      </c>
      <c r="G17" s="56">
        <v>0</v>
      </c>
      <c r="H17" s="21">
        <v>0.15</v>
      </c>
      <c r="I17" s="20">
        <f t="shared" si="1"/>
        <v>0</v>
      </c>
    </row>
    <row r="18" spans="1:9" x14ac:dyDescent="0.25">
      <c r="A18" s="17" t="s">
        <v>100</v>
      </c>
      <c r="B18" s="56">
        <v>0</v>
      </c>
      <c r="C18" s="21">
        <v>0.2</v>
      </c>
      <c r="D18" s="20">
        <f t="shared" si="2"/>
        <v>0</v>
      </c>
      <c r="F18" s="17" t="s">
        <v>101</v>
      </c>
      <c r="G18" s="56">
        <v>0</v>
      </c>
      <c r="H18" s="21">
        <v>0.12</v>
      </c>
      <c r="I18" s="20">
        <f t="shared" si="1"/>
        <v>0</v>
      </c>
    </row>
    <row r="19" spans="1:9" x14ac:dyDescent="0.25">
      <c r="A19" s="17" t="s">
        <v>102</v>
      </c>
      <c r="B19" s="56">
        <v>1</v>
      </c>
      <c r="C19" s="21">
        <v>0.6</v>
      </c>
      <c r="D19" s="20">
        <f t="shared" si="2"/>
        <v>0.6</v>
      </c>
      <c r="F19" s="17" t="s">
        <v>103</v>
      </c>
      <c r="G19" s="56">
        <v>0</v>
      </c>
      <c r="H19" s="21">
        <v>0.1</v>
      </c>
      <c r="I19" s="20">
        <f t="shared" si="1"/>
        <v>0</v>
      </c>
    </row>
    <row r="20" spans="1:9" x14ac:dyDescent="0.25">
      <c r="A20" s="17" t="s">
        <v>104</v>
      </c>
      <c r="B20" s="56">
        <v>0</v>
      </c>
      <c r="C20" s="21">
        <v>0.3</v>
      </c>
      <c r="D20" s="21">
        <f t="shared" si="2"/>
        <v>0</v>
      </c>
      <c r="F20" s="17" t="s">
        <v>105</v>
      </c>
      <c r="G20" s="56">
        <v>0</v>
      </c>
      <c r="H20" s="21">
        <v>0.15</v>
      </c>
      <c r="I20" s="20">
        <f t="shared" si="1"/>
        <v>0</v>
      </c>
    </row>
    <row r="21" spans="1:9" x14ac:dyDescent="0.25">
      <c r="A21" s="17" t="s">
        <v>106</v>
      </c>
      <c r="B21" s="56">
        <v>0</v>
      </c>
      <c r="C21" s="21">
        <v>0.6</v>
      </c>
      <c r="D21" s="21">
        <f t="shared" ref="D21:D25" si="3">SUM(B21*C21)</f>
        <v>0</v>
      </c>
      <c r="F21" s="17" t="s">
        <v>107</v>
      </c>
      <c r="G21" s="56">
        <v>0</v>
      </c>
      <c r="H21" s="21">
        <v>0.12</v>
      </c>
      <c r="I21" s="20">
        <f t="shared" si="1"/>
        <v>0</v>
      </c>
    </row>
    <row r="22" spans="1:9" x14ac:dyDescent="0.25">
      <c r="A22" s="17" t="s">
        <v>108</v>
      </c>
      <c r="B22" s="56">
        <v>0</v>
      </c>
      <c r="C22" s="21">
        <v>0.1</v>
      </c>
      <c r="D22" s="21">
        <f t="shared" si="3"/>
        <v>0</v>
      </c>
      <c r="F22" s="17" t="s">
        <v>104</v>
      </c>
      <c r="G22" s="56">
        <v>0</v>
      </c>
      <c r="H22" s="21">
        <v>0.3</v>
      </c>
      <c r="I22" s="20">
        <f t="shared" si="1"/>
        <v>0</v>
      </c>
    </row>
    <row r="23" spans="1:9" x14ac:dyDescent="0.25">
      <c r="A23" s="17" t="s">
        <v>109</v>
      </c>
      <c r="B23" s="56">
        <v>0</v>
      </c>
      <c r="C23" s="21">
        <v>0.2</v>
      </c>
      <c r="D23" s="21">
        <f t="shared" si="3"/>
        <v>0</v>
      </c>
      <c r="F23" s="17" t="s">
        <v>110</v>
      </c>
      <c r="G23" s="56">
        <v>0</v>
      </c>
      <c r="H23" s="21">
        <v>0.3</v>
      </c>
      <c r="I23" s="20">
        <f t="shared" si="1"/>
        <v>0</v>
      </c>
    </row>
    <row r="24" spans="1:9" x14ac:dyDescent="0.25">
      <c r="A24" s="17" t="s">
        <v>111</v>
      </c>
      <c r="B24" s="56">
        <v>0</v>
      </c>
      <c r="C24" s="21">
        <v>0.2</v>
      </c>
      <c r="D24" s="21">
        <f t="shared" si="3"/>
        <v>0</v>
      </c>
      <c r="F24" s="17" t="s">
        <v>112</v>
      </c>
      <c r="G24" s="56">
        <v>0</v>
      </c>
      <c r="H24" s="21">
        <v>0.6</v>
      </c>
      <c r="I24" s="20">
        <f t="shared" si="1"/>
        <v>0</v>
      </c>
    </row>
    <row r="25" spans="1:9" x14ac:dyDescent="0.25">
      <c r="A25" s="17" t="s">
        <v>113</v>
      </c>
      <c r="B25" s="56">
        <v>0</v>
      </c>
      <c r="C25" s="21">
        <v>0.2</v>
      </c>
      <c r="D25" s="21">
        <f t="shared" si="3"/>
        <v>0</v>
      </c>
      <c r="F25" s="17" t="s">
        <v>114</v>
      </c>
      <c r="G25" s="56">
        <v>10</v>
      </c>
      <c r="H25" s="21">
        <v>0.12</v>
      </c>
      <c r="I25" s="21">
        <f t="shared" si="1"/>
        <v>1.2</v>
      </c>
    </row>
    <row r="26" spans="1:9" x14ac:dyDescent="0.25">
      <c r="A26" s="17" t="s">
        <v>115</v>
      </c>
      <c r="B26" s="56">
        <v>0</v>
      </c>
      <c r="C26" s="21">
        <v>0.2</v>
      </c>
      <c r="D26" s="21">
        <f t="shared" ref="D26:D37" si="4">SUM(B26*C26)</f>
        <v>0</v>
      </c>
      <c r="F26" s="17" t="s">
        <v>116</v>
      </c>
      <c r="G26" s="56">
        <v>0</v>
      </c>
      <c r="H26" s="21">
        <v>0.6</v>
      </c>
      <c r="I26" s="21">
        <f t="shared" si="1"/>
        <v>0</v>
      </c>
    </row>
    <row r="27" spans="1:9" x14ac:dyDescent="0.25">
      <c r="A27" s="17" t="s">
        <v>117</v>
      </c>
      <c r="B27" s="56">
        <v>0</v>
      </c>
      <c r="C27" s="21">
        <v>1</v>
      </c>
      <c r="D27" s="21">
        <f t="shared" si="4"/>
        <v>0</v>
      </c>
      <c r="F27" s="17" t="s">
        <v>118</v>
      </c>
      <c r="G27" s="56">
        <v>0</v>
      </c>
      <c r="H27" s="21">
        <v>0.3</v>
      </c>
      <c r="I27" s="21">
        <f t="shared" si="1"/>
        <v>0</v>
      </c>
    </row>
    <row r="28" spans="1:9" x14ac:dyDescent="0.25">
      <c r="A28" s="17" t="s">
        <v>119</v>
      </c>
      <c r="B28" s="56">
        <v>0</v>
      </c>
      <c r="C28" s="21">
        <v>1</v>
      </c>
      <c r="D28" s="21">
        <f t="shared" si="4"/>
        <v>0</v>
      </c>
      <c r="F28" s="17" t="s">
        <v>120</v>
      </c>
      <c r="G28" s="56">
        <v>0</v>
      </c>
      <c r="H28" s="21">
        <v>0.2</v>
      </c>
      <c r="I28" s="21">
        <f t="shared" si="1"/>
        <v>0</v>
      </c>
    </row>
    <row r="29" spans="1:9" x14ac:dyDescent="0.25">
      <c r="A29" s="17" t="s">
        <v>121</v>
      </c>
      <c r="B29" s="56">
        <v>0</v>
      </c>
      <c r="C29" s="21">
        <v>0.8</v>
      </c>
      <c r="D29" s="21">
        <f t="shared" si="4"/>
        <v>0</v>
      </c>
      <c r="F29" s="17" t="s">
        <v>122</v>
      </c>
      <c r="G29" s="56">
        <v>0</v>
      </c>
      <c r="H29" s="21">
        <v>0.4</v>
      </c>
      <c r="I29" s="21">
        <f t="shared" si="1"/>
        <v>0</v>
      </c>
    </row>
    <row r="30" spans="1:9" x14ac:dyDescent="0.25">
      <c r="A30" s="17" t="s">
        <v>123</v>
      </c>
      <c r="B30" s="56">
        <v>0</v>
      </c>
      <c r="C30" s="21">
        <v>0.1</v>
      </c>
      <c r="D30" s="21">
        <f t="shared" si="4"/>
        <v>0</v>
      </c>
      <c r="F30" s="17" t="s">
        <v>124</v>
      </c>
      <c r="G30" s="56">
        <v>0</v>
      </c>
      <c r="H30" s="21">
        <v>0.8</v>
      </c>
      <c r="I30" s="21">
        <f t="shared" si="1"/>
        <v>0</v>
      </c>
    </row>
    <row r="31" spans="1:9" x14ac:dyDescent="0.25">
      <c r="A31" s="17" t="s">
        <v>125</v>
      </c>
      <c r="B31" s="56">
        <v>0</v>
      </c>
      <c r="C31" s="21">
        <v>0.3</v>
      </c>
      <c r="D31" s="21">
        <f t="shared" si="4"/>
        <v>0</v>
      </c>
      <c r="F31" s="17" t="s">
        <v>126</v>
      </c>
      <c r="G31" s="56">
        <v>0</v>
      </c>
      <c r="H31" s="21">
        <v>0.4</v>
      </c>
      <c r="I31" s="21">
        <f t="shared" si="1"/>
        <v>0</v>
      </c>
    </row>
    <row r="32" spans="1:9" x14ac:dyDescent="0.25">
      <c r="A32" s="17" t="s">
        <v>127</v>
      </c>
      <c r="B32" s="56">
        <v>0</v>
      </c>
      <c r="C32" s="21">
        <v>0.2</v>
      </c>
      <c r="D32" s="20">
        <f t="shared" si="4"/>
        <v>0</v>
      </c>
      <c r="F32" s="17" t="s">
        <v>71</v>
      </c>
      <c r="G32" s="56">
        <v>0</v>
      </c>
      <c r="H32" s="21">
        <v>0.1</v>
      </c>
      <c r="I32" s="21">
        <f t="shared" si="1"/>
        <v>0</v>
      </c>
    </row>
    <row r="33" spans="1:9" x14ac:dyDescent="0.25">
      <c r="A33" s="17" t="s">
        <v>128</v>
      </c>
      <c r="B33" s="56">
        <v>0</v>
      </c>
      <c r="C33" s="21">
        <v>0.3</v>
      </c>
      <c r="D33" s="21">
        <f t="shared" si="4"/>
        <v>0</v>
      </c>
      <c r="F33" s="17" t="s">
        <v>129</v>
      </c>
      <c r="G33" s="56">
        <v>0</v>
      </c>
      <c r="H33" s="21">
        <v>0.4</v>
      </c>
      <c r="I33" s="21">
        <f t="shared" si="1"/>
        <v>0</v>
      </c>
    </row>
    <row r="34" spans="1:9" x14ac:dyDescent="0.25">
      <c r="A34" s="17" t="s">
        <v>130</v>
      </c>
      <c r="B34" s="56">
        <v>0</v>
      </c>
      <c r="C34" s="21">
        <v>0.5</v>
      </c>
      <c r="D34" s="21">
        <f t="shared" si="4"/>
        <v>0</v>
      </c>
      <c r="F34" s="17" t="s">
        <v>131</v>
      </c>
      <c r="G34" s="56">
        <v>0</v>
      </c>
      <c r="H34" s="21">
        <v>0.2</v>
      </c>
      <c r="I34" s="21">
        <f t="shared" si="1"/>
        <v>0</v>
      </c>
    </row>
    <row r="35" spans="1:9" x14ac:dyDescent="0.25">
      <c r="A35" s="17" t="s">
        <v>132</v>
      </c>
      <c r="B35" s="56">
        <v>0</v>
      </c>
      <c r="C35" s="21">
        <v>0.1</v>
      </c>
      <c r="D35" s="21">
        <f t="shared" si="4"/>
        <v>0</v>
      </c>
      <c r="F35" s="17" t="s">
        <v>133</v>
      </c>
      <c r="G35" s="56">
        <v>0</v>
      </c>
      <c r="H35" s="21">
        <v>0.3</v>
      </c>
      <c r="I35" s="21">
        <f t="shared" ref="I35:I36" si="5">SUM(G35*H35)</f>
        <v>0</v>
      </c>
    </row>
    <row r="36" spans="1:9" x14ac:dyDescent="0.25">
      <c r="A36" s="17" t="s">
        <v>134</v>
      </c>
      <c r="B36" s="56">
        <v>0</v>
      </c>
      <c r="C36" s="21">
        <v>0.8</v>
      </c>
      <c r="D36" s="21">
        <f t="shared" si="4"/>
        <v>0</v>
      </c>
      <c r="F36" s="17" t="s">
        <v>135</v>
      </c>
      <c r="G36" s="56">
        <v>0</v>
      </c>
      <c r="H36" s="21">
        <v>0.2</v>
      </c>
      <c r="I36" s="21">
        <f t="shared" si="5"/>
        <v>0</v>
      </c>
    </row>
    <row r="37" spans="1:9" x14ac:dyDescent="0.25">
      <c r="A37" s="17" t="s">
        <v>136</v>
      </c>
      <c r="B37" s="56">
        <v>0</v>
      </c>
      <c r="C37" s="21">
        <v>0.05</v>
      </c>
      <c r="D37" s="21">
        <f t="shared" si="4"/>
        <v>0</v>
      </c>
      <c r="G37" s="111" t="s">
        <v>137</v>
      </c>
      <c r="H37" s="112"/>
      <c r="I37" s="19">
        <f>SUM(I6:I36)</f>
        <v>3.3899999999999997</v>
      </c>
    </row>
    <row r="38" spans="1:9" x14ac:dyDescent="0.25">
      <c r="A38" s="17" t="s">
        <v>138</v>
      </c>
      <c r="B38" s="56">
        <v>0</v>
      </c>
      <c r="C38" s="21">
        <v>0.25</v>
      </c>
      <c r="D38" s="21">
        <f t="shared" ref="D38:D43" si="6">SUM(B38*C38)</f>
        <v>0</v>
      </c>
      <c r="F38" s="17" t="s">
        <v>139</v>
      </c>
      <c r="G38" s="56">
        <v>1</v>
      </c>
      <c r="H38" s="50">
        <v>0.5</v>
      </c>
    </row>
    <row r="39" spans="1:9" x14ac:dyDescent="0.25">
      <c r="A39" s="17" t="s">
        <v>140</v>
      </c>
      <c r="B39" s="56">
        <v>0</v>
      </c>
      <c r="C39" s="21">
        <v>0.15</v>
      </c>
      <c r="D39" s="21">
        <f t="shared" si="6"/>
        <v>0</v>
      </c>
    </row>
    <row r="40" spans="1:9" x14ac:dyDescent="0.25">
      <c r="A40" s="17" t="s">
        <v>141</v>
      </c>
      <c r="B40" s="56">
        <v>0</v>
      </c>
      <c r="C40" s="21">
        <v>0.5</v>
      </c>
      <c r="D40" s="21">
        <f t="shared" si="6"/>
        <v>0</v>
      </c>
    </row>
    <row r="41" spans="1:9" x14ac:dyDescent="0.25">
      <c r="A41" s="17" t="s">
        <v>142</v>
      </c>
      <c r="B41" s="56">
        <v>0</v>
      </c>
      <c r="C41" s="21">
        <v>0.2</v>
      </c>
      <c r="D41" s="21">
        <f t="shared" si="6"/>
        <v>0</v>
      </c>
    </row>
    <row r="42" spans="1:9" x14ac:dyDescent="0.25">
      <c r="A42" s="17" t="s">
        <v>143</v>
      </c>
      <c r="B42" s="56">
        <v>0</v>
      </c>
      <c r="C42" s="21">
        <v>0.12</v>
      </c>
      <c r="D42" s="21">
        <f t="shared" si="6"/>
        <v>0</v>
      </c>
    </row>
    <row r="43" spans="1:9" x14ac:dyDescent="0.25">
      <c r="A43" s="17" t="s">
        <v>144</v>
      </c>
      <c r="B43" s="56">
        <v>0</v>
      </c>
      <c r="C43" s="21">
        <v>0.9</v>
      </c>
      <c r="D43" s="21">
        <f t="shared" si="6"/>
        <v>0</v>
      </c>
    </row>
    <row r="44" spans="1:9" x14ac:dyDescent="0.25">
      <c r="A44" s="17" t="s">
        <v>145</v>
      </c>
      <c r="B44" s="56">
        <v>0</v>
      </c>
      <c r="C44" s="21">
        <v>0.2</v>
      </c>
      <c r="D44" s="21">
        <f>SUM(B44*C44)</f>
        <v>0</v>
      </c>
    </row>
    <row r="45" spans="1:9" x14ac:dyDescent="0.25">
      <c r="A45" s="17" t="s">
        <v>146</v>
      </c>
      <c r="B45" s="56">
        <v>0</v>
      </c>
      <c r="C45" s="21">
        <v>0.2</v>
      </c>
      <c r="D45" s="21">
        <f>SUM(B45*C45)</f>
        <v>0</v>
      </c>
    </row>
    <row r="46" spans="1:9" x14ac:dyDescent="0.25">
      <c r="A46" s="17" t="s">
        <v>147</v>
      </c>
      <c r="B46" s="56">
        <v>0</v>
      </c>
      <c r="C46" s="21">
        <v>0.4</v>
      </c>
      <c r="D46" s="21">
        <f>SUM(B46*C46)</f>
        <v>0</v>
      </c>
    </row>
    <row r="47" spans="1:9" x14ac:dyDescent="0.25">
      <c r="A47" s="17" t="s">
        <v>148</v>
      </c>
      <c r="B47" s="56">
        <v>0</v>
      </c>
      <c r="C47" s="21">
        <v>0.1</v>
      </c>
      <c r="D47" s="21">
        <f>SUM(B47*C47)</f>
        <v>0</v>
      </c>
    </row>
    <row r="48" spans="1:9" x14ac:dyDescent="0.25">
      <c r="A48" s="17" t="s">
        <v>149</v>
      </c>
      <c r="B48" s="56">
        <v>0</v>
      </c>
      <c r="C48" s="21">
        <v>0.35</v>
      </c>
      <c r="D48" s="21">
        <f>SUM(B48*C48)</f>
        <v>0</v>
      </c>
    </row>
    <row r="49" spans="2:4" x14ac:dyDescent="0.25">
      <c r="B49" s="111" t="s">
        <v>137</v>
      </c>
      <c r="C49" s="112"/>
      <c r="D49" s="19">
        <f>SUM(D5:D48)</f>
        <v>1</v>
      </c>
    </row>
  </sheetData>
  <mergeCells count="7">
    <mergeCell ref="L1:O1"/>
    <mergeCell ref="A1:D1"/>
    <mergeCell ref="B49:C49"/>
    <mergeCell ref="C3:D3"/>
    <mergeCell ref="F1:I1"/>
    <mergeCell ref="H3:I3"/>
    <mergeCell ref="G37:H37"/>
  </mergeCells>
  <pageMargins left="0.511811024" right="0.511811024" top="0.78740157499999996" bottom="0.78740157499999996" header="0.31496062000000002" footer="0.31496062000000002"/>
  <pageSetup paperSize="9" scale="92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3EC4-1566-4F20-A923-B5126A78E40A}">
  <dimension ref="A1:I15"/>
  <sheetViews>
    <sheetView workbookViewId="0">
      <selection activeCell="I3" sqref="I3:I12"/>
    </sheetView>
  </sheetViews>
  <sheetFormatPr defaultRowHeight="15" x14ac:dyDescent="0.25"/>
  <cols>
    <col min="1" max="1" width="15" bestFit="1" customWidth="1"/>
    <col min="2" max="2" width="13.42578125" bestFit="1" customWidth="1"/>
    <col min="3" max="7" width="12.7109375" bestFit="1" customWidth="1"/>
    <col min="9" max="9" width="11.7109375" bestFit="1" customWidth="1"/>
    <col min="12" max="12" width="11" bestFit="1" customWidth="1"/>
    <col min="13" max="13" width="14" bestFit="1" customWidth="1"/>
    <col min="14" max="14" width="11" bestFit="1" customWidth="1"/>
    <col min="15" max="15" width="14" bestFit="1" customWidth="1"/>
  </cols>
  <sheetData>
    <row r="1" spans="1:9" x14ac:dyDescent="0.25">
      <c r="A1" s="18" t="s">
        <v>150</v>
      </c>
      <c r="B1" s="31">
        <v>2014</v>
      </c>
      <c r="C1" s="31">
        <v>2015</v>
      </c>
      <c r="D1" s="31">
        <v>2016</v>
      </c>
      <c r="E1" s="31">
        <v>2017</v>
      </c>
      <c r="F1" s="31">
        <v>2018</v>
      </c>
      <c r="G1" s="49">
        <v>2019</v>
      </c>
    </row>
    <row r="2" spans="1:9" ht="15.75" x14ac:dyDescent="0.25">
      <c r="A2" s="4" t="s">
        <v>151</v>
      </c>
      <c r="B2" s="32">
        <v>3742.2</v>
      </c>
      <c r="C2" s="33">
        <v>4635.45</v>
      </c>
      <c r="D2" s="21">
        <v>4727.8</v>
      </c>
      <c r="E2" s="21">
        <v>7234.75</v>
      </c>
      <c r="F2" s="36">
        <v>6177.8</v>
      </c>
      <c r="G2" s="36">
        <v>6662</v>
      </c>
    </row>
    <row r="3" spans="1:9" ht="15.75" x14ac:dyDescent="0.25">
      <c r="A3" s="4" t="s">
        <v>152</v>
      </c>
      <c r="B3" s="32">
        <v>4294.6000000000004</v>
      </c>
      <c r="C3" s="33">
        <v>2786.3</v>
      </c>
      <c r="D3" s="21">
        <v>5268.4</v>
      </c>
      <c r="E3" s="21">
        <v>6537.95</v>
      </c>
      <c r="F3" s="36">
        <v>7755.15</v>
      </c>
      <c r="G3" s="36">
        <v>8201.5</v>
      </c>
      <c r="I3" s="79"/>
    </row>
    <row r="4" spans="1:9" ht="15.75" x14ac:dyDescent="0.25">
      <c r="A4" s="4" t="s">
        <v>153</v>
      </c>
      <c r="B4" s="32">
        <v>5381.35</v>
      </c>
      <c r="C4" s="33">
        <v>5013.8</v>
      </c>
      <c r="D4" s="21">
        <v>5414.5</v>
      </c>
      <c r="E4" s="21">
        <v>6182.4</v>
      </c>
      <c r="F4" s="36">
        <v>5630</v>
      </c>
      <c r="G4" s="36">
        <v>7899</v>
      </c>
      <c r="I4" s="79"/>
    </row>
    <row r="5" spans="1:9" x14ac:dyDescent="0.25">
      <c r="A5" s="4" t="s">
        <v>154</v>
      </c>
      <c r="B5" s="34">
        <v>5408.05</v>
      </c>
      <c r="C5" s="33">
        <v>3754.95</v>
      </c>
      <c r="D5" s="21">
        <v>5124</v>
      </c>
      <c r="E5" s="21">
        <v>3938.65</v>
      </c>
      <c r="F5" s="36">
        <v>1943.4</v>
      </c>
      <c r="G5" s="36">
        <v>5740.3</v>
      </c>
      <c r="I5" s="80"/>
    </row>
    <row r="6" spans="1:9" ht="15.75" x14ac:dyDescent="0.25">
      <c r="A6" s="4" t="s">
        <v>155</v>
      </c>
      <c r="B6" s="32">
        <v>3745.35</v>
      </c>
      <c r="C6" s="21">
        <v>4250.3999999999996</v>
      </c>
      <c r="D6" s="21">
        <v>3716.3</v>
      </c>
      <c r="E6" s="21">
        <v>5091</v>
      </c>
      <c r="F6" s="36">
        <v>5248.35</v>
      </c>
      <c r="G6" s="36">
        <v>0</v>
      </c>
      <c r="I6" s="80"/>
    </row>
    <row r="7" spans="1:9" ht="15.75" x14ac:dyDescent="0.25">
      <c r="A7" s="4" t="s">
        <v>156</v>
      </c>
      <c r="B7" s="32">
        <v>2982</v>
      </c>
      <c r="C7" s="21">
        <v>6363.1</v>
      </c>
      <c r="D7" s="21">
        <v>3333.9</v>
      </c>
      <c r="E7" s="21">
        <v>5092.2</v>
      </c>
      <c r="F7" s="36">
        <v>7706.35</v>
      </c>
      <c r="G7" s="36">
        <v>1889</v>
      </c>
      <c r="I7" s="80"/>
    </row>
    <row r="8" spans="1:9" ht="15.75" x14ac:dyDescent="0.25">
      <c r="A8" s="4" t="s">
        <v>157</v>
      </c>
      <c r="B8" s="32">
        <v>7198.1</v>
      </c>
      <c r="C8" s="21">
        <v>4836</v>
      </c>
      <c r="D8" s="21">
        <v>3428.4</v>
      </c>
      <c r="E8" s="21">
        <v>4598.7</v>
      </c>
      <c r="F8" s="36">
        <v>5679.8</v>
      </c>
      <c r="G8" s="36">
        <v>4841.2</v>
      </c>
      <c r="I8" s="80"/>
    </row>
    <row r="9" spans="1:9" ht="15.75" x14ac:dyDescent="0.25">
      <c r="A9" s="4" t="s">
        <v>158</v>
      </c>
      <c r="B9" s="32">
        <v>7290.4</v>
      </c>
      <c r="C9" s="21">
        <v>5951</v>
      </c>
      <c r="D9" s="21">
        <v>4865.6000000000004</v>
      </c>
      <c r="E9" s="21">
        <v>4277.25</v>
      </c>
      <c r="F9" s="36">
        <v>6549.6</v>
      </c>
      <c r="G9" s="36">
        <v>3739.3</v>
      </c>
      <c r="I9" s="80"/>
    </row>
    <row r="10" spans="1:9" ht="15.75" x14ac:dyDescent="0.25">
      <c r="A10" s="4" t="s">
        <v>159</v>
      </c>
      <c r="B10" s="32">
        <v>9864</v>
      </c>
      <c r="C10" s="21">
        <v>5505.5</v>
      </c>
      <c r="D10" s="21">
        <v>4868.2</v>
      </c>
      <c r="E10" s="21">
        <v>3289.45</v>
      </c>
      <c r="F10" s="36">
        <v>9300.7999999999993</v>
      </c>
      <c r="G10" s="36">
        <v>4287.2</v>
      </c>
      <c r="I10" s="80"/>
    </row>
    <row r="11" spans="1:9" ht="15.75" x14ac:dyDescent="0.25">
      <c r="A11" s="4" t="s">
        <v>160</v>
      </c>
      <c r="B11" s="32">
        <v>6135.45</v>
      </c>
      <c r="C11" s="21">
        <v>6353.4</v>
      </c>
      <c r="D11" s="21">
        <v>4426</v>
      </c>
      <c r="E11" s="21">
        <v>4470.55</v>
      </c>
      <c r="F11" s="36">
        <v>9490.1</v>
      </c>
      <c r="G11" s="36">
        <v>5420</v>
      </c>
      <c r="I11" s="81"/>
    </row>
    <row r="12" spans="1:9" ht="15.75" x14ac:dyDescent="0.25">
      <c r="A12" s="4" t="s">
        <v>161</v>
      </c>
      <c r="B12" s="32">
        <v>2864.45</v>
      </c>
      <c r="C12" s="21">
        <v>5848.5</v>
      </c>
      <c r="D12" s="21">
        <v>8185.7</v>
      </c>
      <c r="E12" s="21">
        <v>4158.3</v>
      </c>
      <c r="F12" s="36">
        <v>11155.9</v>
      </c>
      <c r="G12" s="36">
        <v>6414</v>
      </c>
      <c r="I12" s="81"/>
    </row>
    <row r="13" spans="1:9" ht="15.75" x14ac:dyDescent="0.25">
      <c r="A13" s="4" t="s">
        <v>162</v>
      </c>
      <c r="B13" s="32">
        <v>1011.35</v>
      </c>
      <c r="C13" s="21">
        <v>3234.8</v>
      </c>
      <c r="D13" s="21">
        <v>2976</v>
      </c>
      <c r="E13" s="21">
        <v>3254</v>
      </c>
      <c r="F13" s="36">
        <v>3339.1</v>
      </c>
      <c r="G13" s="36">
        <v>4512</v>
      </c>
    </row>
    <row r="14" spans="1:9" x14ac:dyDescent="0.25">
      <c r="A14" s="4" t="s">
        <v>67</v>
      </c>
      <c r="B14" s="35">
        <f t="shared" ref="B14:G14" si="0">SUM(B2:B13)</f>
        <v>59917.299999999996</v>
      </c>
      <c r="C14" s="35">
        <f t="shared" si="0"/>
        <v>58533.200000000004</v>
      </c>
      <c r="D14" s="35">
        <f t="shared" si="0"/>
        <v>56334.799999999996</v>
      </c>
      <c r="E14" s="35">
        <f t="shared" si="0"/>
        <v>58125.2</v>
      </c>
      <c r="F14" s="35">
        <f t="shared" si="0"/>
        <v>79976.350000000006</v>
      </c>
      <c r="G14" s="35">
        <f t="shared" si="0"/>
        <v>59605.5</v>
      </c>
    </row>
    <row r="15" spans="1:9" x14ac:dyDescent="0.25">
      <c r="G15" s="39">
        <v>81000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F14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FOUR ONE</vt:lpstr>
      <vt:lpstr>PAGAR 10</vt:lpstr>
      <vt:lpstr>PAGAR 25</vt:lpstr>
      <vt:lpstr>DISCRIMINAÇÃO</vt:lpstr>
      <vt:lpstr>FATUR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</dc:creator>
  <cp:keywords/>
  <dc:description/>
  <cp:lastModifiedBy>Danilo Augusto</cp:lastModifiedBy>
  <cp:revision/>
  <dcterms:created xsi:type="dcterms:W3CDTF">2020-01-04T16:38:48Z</dcterms:created>
  <dcterms:modified xsi:type="dcterms:W3CDTF">2020-03-13T18:46:34Z</dcterms:modified>
  <cp:category/>
  <cp:contentStatus/>
</cp:coreProperties>
</file>