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match_impact/input/"/>
    </mc:Choice>
  </mc:AlternateContent>
  <xr:revisionPtr revIDLastSave="0" documentId="13_ncr:1_{ADE8A3BA-9974-0040-8310-78777D4DCBE0}" xr6:coauthVersionLast="47" xr6:coauthVersionMax="47" xr10:uidLastSave="{00000000-0000-0000-0000-000000000000}"/>
  <bookViews>
    <workbookView xWindow="7420" yWindow="500" windowWidth="30980" windowHeight="21100" xr2:uid="{00000000-000D-0000-FFFF-FFFF00000000}"/>
  </bookViews>
  <sheets>
    <sheet name="3869685_ARG_FRA" sheetId="10" r:id="rId1"/>
    <sheet name="match_start_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39" i="10" l="1"/>
  <c r="G3239" i="10"/>
  <c r="C3239" i="10"/>
  <c r="E3239" i="10" s="1"/>
  <c r="N3239" i="10" s="1"/>
  <c r="O3239" i="10" s="1"/>
  <c r="M3238" i="10"/>
  <c r="G3238" i="10"/>
  <c r="C3238" i="10"/>
  <c r="E3238" i="10" s="1"/>
  <c r="N3238" i="10" s="1"/>
  <c r="O3238" i="10" s="1"/>
  <c r="M3237" i="10"/>
  <c r="G3237" i="10"/>
  <c r="C3237" i="10"/>
  <c r="E3237" i="10" s="1"/>
  <c r="N3237" i="10" s="1"/>
  <c r="O3237" i="10" s="1"/>
  <c r="M3236" i="10"/>
  <c r="G3236" i="10"/>
  <c r="C3236" i="10"/>
  <c r="E3236" i="10" s="1"/>
  <c r="N3236" i="10" s="1"/>
  <c r="O3236" i="10" s="1"/>
  <c r="M3235" i="10"/>
  <c r="G3235" i="10"/>
  <c r="C3235" i="10"/>
  <c r="E3235" i="10" s="1"/>
  <c r="N3235" i="10" s="1"/>
  <c r="O3235" i="10" s="1"/>
  <c r="M3234" i="10"/>
  <c r="G3234" i="10"/>
  <c r="C3234" i="10"/>
  <c r="E3234" i="10" s="1"/>
  <c r="N3234" i="10" s="1"/>
  <c r="O3234" i="10" s="1"/>
  <c r="M3233" i="10"/>
  <c r="G3233" i="10"/>
  <c r="C3233" i="10"/>
  <c r="E3233" i="10" s="1"/>
  <c r="N3233" i="10" s="1"/>
  <c r="O3233" i="10" s="1"/>
  <c r="M3232" i="10"/>
  <c r="G3232" i="10"/>
  <c r="C3232" i="10"/>
  <c r="E3232" i="10" s="1"/>
  <c r="N3232" i="10" s="1"/>
  <c r="O3232" i="10" s="1"/>
  <c r="M3231" i="10"/>
  <c r="G3231" i="10"/>
  <c r="C3231" i="10"/>
  <c r="E3231" i="10" s="1"/>
  <c r="N3231" i="10" s="1"/>
  <c r="O3231" i="10" s="1"/>
  <c r="M3230" i="10"/>
  <c r="G3230" i="10"/>
  <c r="C3230" i="10"/>
  <c r="E3230" i="10" s="1"/>
  <c r="N3230" i="10" s="1"/>
  <c r="O3230" i="10" s="1"/>
  <c r="M3229" i="10"/>
  <c r="G3229" i="10"/>
  <c r="C3229" i="10"/>
  <c r="E3229" i="10" s="1"/>
  <c r="N3229" i="10" s="1"/>
  <c r="O3229" i="10" s="1"/>
  <c r="M3228" i="10"/>
  <c r="G3228" i="10"/>
  <c r="C3228" i="10"/>
  <c r="E3228" i="10" s="1"/>
  <c r="N3228" i="10" s="1"/>
  <c r="O3228" i="10" s="1"/>
  <c r="M3227" i="10"/>
  <c r="G3227" i="10"/>
  <c r="C3227" i="10"/>
  <c r="E3227" i="10" s="1"/>
  <c r="N3227" i="10" s="1"/>
  <c r="O3227" i="10" s="1"/>
  <c r="M3226" i="10"/>
  <c r="G3226" i="10"/>
  <c r="C3226" i="10"/>
  <c r="E3226" i="10" s="1"/>
  <c r="N3226" i="10" s="1"/>
  <c r="O3226" i="10" s="1"/>
  <c r="M3225" i="10"/>
  <c r="G3225" i="10"/>
  <c r="C3225" i="10"/>
  <c r="E3225" i="10" s="1"/>
  <c r="N3225" i="10" s="1"/>
  <c r="O3225" i="10" s="1"/>
  <c r="M3224" i="10"/>
  <c r="G3224" i="10"/>
  <c r="C3224" i="10"/>
  <c r="E3224" i="10" s="1"/>
  <c r="N3224" i="10" s="1"/>
  <c r="O3224" i="10" s="1"/>
  <c r="M3223" i="10"/>
  <c r="G3223" i="10"/>
  <c r="C3223" i="10"/>
  <c r="E3223" i="10" s="1"/>
  <c r="N3223" i="10" s="1"/>
  <c r="O3223" i="10" s="1"/>
  <c r="M3222" i="10"/>
  <c r="G3222" i="10"/>
  <c r="C3222" i="10"/>
  <c r="E3222" i="10" s="1"/>
  <c r="N3222" i="10" s="1"/>
  <c r="O3222" i="10" s="1"/>
  <c r="M3221" i="10"/>
  <c r="G3221" i="10"/>
  <c r="C3221" i="10"/>
  <c r="E3221" i="10" s="1"/>
  <c r="N3221" i="10" s="1"/>
  <c r="O3221" i="10" s="1"/>
  <c r="M3220" i="10"/>
  <c r="G3220" i="10"/>
  <c r="C3220" i="10"/>
  <c r="E3220" i="10" s="1"/>
  <c r="N3220" i="10" s="1"/>
  <c r="O3220" i="10" s="1"/>
  <c r="M3219" i="10"/>
  <c r="G3219" i="10"/>
  <c r="E3219" i="10"/>
  <c r="N3219" i="10" s="1"/>
  <c r="O3219" i="10" s="1"/>
  <c r="C3219" i="10"/>
  <c r="N3218" i="10"/>
  <c r="O3218" i="10" s="1"/>
  <c r="M3218" i="10"/>
  <c r="G3218" i="10"/>
  <c r="C3218" i="10"/>
  <c r="E3218" i="10" s="1"/>
  <c r="N3217" i="10"/>
  <c r="O3217" i="10" s="1"/>
  <c r="M3217" i="10"/>
  <c r="G3217" i="10"/>
  <c r="C3217" i="10"/>
  <c r="E3217" i="10" s="1"/>
  <c r="M3216" i="10"/>
  <c r="G3216" i="10"/>
  <c r="E3216" i="10"/>
  <c r="N3216" i="10" s="1"/>
  <c r="C3216" i="10"/>
  <c r="M3215" i="10"/>
  <c r="G3215" i="10"/>
  <c r="C3215" i="10"/>
  <c r="E3215" i="10" s="1"/>
  <c r="N3215" i="10" s="1"/>
  <c r="O3215" i="10" s="1"/>
  <c r="M3214" i="10"/>
  <c r="G3214" i="10"/>
  <c r="C3214" i="10"/>
  <c r="E3214" i="10" s="1"/>
  <c r="N3214" i="10" s="1"/>
  <c r="O3214" i="10" s="1"/>
  <c r="M3213" i="10"/>
  <c r="G3213" i="10"/>
  <c r="C3213" i="10"/>
  <c r="E3213" i="10" s="1"/>
  <c r="N3213" i="10" s="1"/>
  <c r="O3213" i="10" s="1"/>
  <c r="M3212" i="10"/>
  <c r="G3212" i="10"/>
  <c r="E3212" i="10"/>
  <c r="N3212" i="10" s="1"/>
  <c r="O3212" i="10" s="1"/>
  <c r="C3212" i="10"/>
  <c r="M3211" i="10"/>
  <c r="G3211" i="10"/>
  <c r="C3211" i="10"/>
  <c r="E3211" i="10" s="1"/>
  <c r="N3211" i="10" s="1"/>
  <c r="O3211" i="10" s="1"/>
  <c r="M3210" i="10"/>
  <c r="G3210" i="10"/>
  <c r="C3210" i="10"/>
  <c r="E3210" i="10" s="1"/>
  <c r="N3210" i="10" s="1"/>
  <c r="O3210" i="10" s="1"/>
  <c r="O3209" i="10"/>
  <c r="N3209" i="10"/>
  <c r="M3209" i="10"/>
  <c r="G3209" i="10"/>
  <c r="C3209" i="10"/>
  <c r="E3209" i="10" s="1"/>
  <c r="M3208" i="10"/>
  <c r="G3208" i="10"/>
  <c r="C3208" i="10"/>
  <c r="E3208" i="10" s="1"/>
  <c r="N3208" i="10" s="1"/>
  <c r="O3208" i="10" s="1"/>
  <c r="M3207" i="10"/>
  <c r="G3207" i="10"/>
  <c r="E3207" i="10"/>
  <c r="N3207" i="10" s="1"/>
  <c r="O3207" i="10" s="1"/>
  <c r="C3207" i="10"/>
  <c r="O3206" i="10"/>
  <c r="N3206" i="10"/>
  <c r="M3206" i="10"/>
  <c r="G3206" i="10"/>
  <c r="C3206" i="10"/>
  <c r="E3206" i="10" s="1"/>
  <c r="M3205" i="10"/>
  <c r="G3205" i="10"/>
  <c r="C3205" i="10"/>
  <c r="E3205" i="10" s="1"/>
  <c r="N3205" i="10" s="1"/>
  <c r="O3205" i="10" s="1"/>
  <c r="M3204" i="10"/>
  <c r="G3204" i="10"/>
  <c r="C3204" i="10"/>
  <c r="E3204" i="10" s="1"/>
  <c r="N3204" i="10" s="1"/>
  <c r="O3204" i="10" s="1"/>
  <c r="M3203" i="10"/>
  <c r="G3203" i="10"/>
  <c r="E3203" i="10"/>
  <c r="N3203" i="10" s="1"/>
  <c r="O3203" i="10" s="1"/>
  <c r="C3203" i="10"/>
  <c r="N3202" i="10"/>
  <c r="O3202" i="10" s="1"/>
  <c r="M3202" i="10"/>
  <c r="G3202" i="10"/>
  <c r="C3202" i="10"/>
  <c r="E3202" i="10" s="1"/>
  <c r="N3201" i="10"/>
  <c r="O3201" i="10" s="1"/>
  <c r="M3201" i="10"/>
  <c r="G3201" i="10"/>
  <c r="C3201" i="10"/>
  <c r="E3201" i="10" s="1"/>
  <c r="M3200" i="10"/>
  <c r="G3200" i="10"/>
  <c r="E3200" i="10"/>
  <c r="N3200" i="10" s="1"/>
  <c r="C3200" i="10"/>
  <c r="M3199" i="10"/>
  <c r="G3199" i="10"/>
  <c r="C3199" i="10"/>
  <c r="E3199" i="10" s="1"/>
  <c r="N3199" i="10" s="1"/>
  <c r="O3199" i="10" s="1"/>
  <c r="M3198" i="10"/>
  <c r="G3198" i="10"/>
  <c r="C3198" i="10"/>
  <c r="E3198" i="10" s="1"/>
  <c r="N3198" i="10" s="1"/>
  <c r="O3198" i="10" s="1"/>
  <c r="M3197" i="10"/>
  <c r="G3197" i="10"/>
  <c r="C3197" i="10"/>
  <c r="E3197" i="10" s="1"/>
  <c r="N3197" i="10" s="1"/>
  <c r="O3197" i="10" s="1"/>
  <c r="M3196" i="10"/>
  <c r="G3196" i="10"/>
  <c r="E3196" i="10"/>
  <c r="N3196" i="10" s="1"/>
  <c r="O3196" i="10" s="1"/>
  <c r="C3196" i="10"/>
  <c r="M3195" i="10"/>
  <c r="G3195" i="10"/>
  <c r="C3195" i="10"/>
  <c r="E3195" i="10" s="1"/>
  <c r="N3195" i="10" s="1"/>
  <c r="O3195" i="10" s="1"/>
  <c r="M3194" i="10"/>
  <c r="G3194" i="10"/>
  <c r="C3194" i="10"/>
  <c r="E3194" i="10" s="1"/>
  <c r="N3194" i="10" s="1"/>
  <c r="O3194" i="10" s="1"/>
  <c r="O3193" i="10"/>
  <c r="N3193" i="10"/>
  <c r="M3193" i="10"/>
  <c r="G3193" i="10"/>
  <c r="C3193" i="10"/>
  <c r="E3193" i="10" s="1"/>
  <c r="M3192" i="10"/>
  <c r="G3192" i="10"/>
  <c r="C3192" i="10"/>
  <c r="E3192" i="10" s="1"/>
  <c r="N3192" i="10" s="1"/>
  <c r="O3192" i="10" s="1"/>
  <c r="M3191" i="10"/>
  <c r="G3191" i="10"/>
  <c r="E3191" i="10"/>
  <c r="N3191" i="10" s="1"/>
  <c r="O3191" i="10" s="1"/>
  <c r="C3191" i="10"/>
  <c r="O3190" i="10"/>
  <c r="N3190" i="10"/>
  <c r="M3190" i="10"/>
  <c r="G3190" i="10"/>
  <c r="C3190" i="10"/>
  <c r="E3190" i="10" s="1"/>
  <c r="M3189" i="10"/>
  <c r="G3189" i="10"/>
  <c r="C3189" i="10"/>
  <c r="E3189" i="10" s="1"/>
  <c r="N3189" i="10" s="1"/>
  <c r="O3189" i="10" s="1"/>
  <c r="M3188" i="10"/>
  <c r="G3188" i="10"/>
  <c r="C3188" i="10"/>
  <c r="E3188" i="10" s="1"/>
  <c r="N3188" i="10" s="1"/>
  <c r="O3188" i="10" s="1"/>
  <c r="M3187" i="10"/>
  <c r="G3187" i="10"/>
  <c r="E3187" i="10"/>
  <c r="N3187" i="10" s="1"/>
  <c r="O3187" i="10" s="1"/>
  <c r="C3187" i="10"/>
  <c r="O3186" i="10"/>
  <c r="N3186" i="10"/>
  <c r="M3186" i="10"/>
  <c r="G3186" i="10"/>
  <c r="C3186" i="10"/>
  <c r="E3186" i="10" s="1"/>
  <c r="O3185" i="10"/>
  <c r="N3185" i="10"/>
  <c r="M3185" i="10"/>
  <c r="G3185" i="10"/>
  <c r="C3185" i="10"/>
  <c r="E3185" i="10" s="1"/>
  <c r="M3184" i="10"/>
  <c r="G3184" i="10"/>
  <c r="C3184" i="10"/>
  <c r="E3184" i="10" s="1"/>
  <c r="N3184" i="10" s="1"/>
  <c r="O3184" i="10" s="1"/>
  <c r="M3183" i="10"/>
  <c r="G3183" i="10"/>
  <c r="C3183" i="10"/>
  <c r="E3183" i="10" s="1"/>
  <c r="N3183" i="10" s="1"/>
  <c r="O3183" i="10" s="1"/>
  <c r="M3182" i="10"/>
  <c r="G3182" i="10"/>
  <c r="C3182" i="10"/>
  <c r="E3182" i="10" s="1"/>
  <c r="N3182" i="10" s="1"/>
  <c r="O3182" i="10" s="1"/>
  <c r="N3181" i="10"/>
  <c r="M3181" i="10"/>
  <c r="G3181" i="10"/>
  <c r="O3181" i="10" s="1"/>
  <c r="C3181" i="10"/>
  <c r="E3181" i="10" s="1"/>
  <c r="N3180" i="10"/>
  <c r="O3180" i="10" s="1"/>
  <c r="M3180" i="10"/>
  <c r="G3180" i="10"/>
  <c r="E3180" i="10"/>
  <c r="C3180" i="10"/>
  <c r="M3179" i="10"/>
  <c r="G3179" i="10"/>
  <c r="E3179" i="10"/>
  <c r="N3179" i="10" s="1"/>
  <c r="O3179" i="10" s="1"/>
  <c r="C3179" i="10"/>
  <c r="M3178" i="10"/>
  <c r="G3178" i="10"/>
  <c r="C3178" i="10"/>
  <c r="E3178" i="10" s="1"/>
  <c r="N3178" i="10" s="1"/>
  <c r="O3178" i="10" s="1"/>
  <c r="N3177" i="10"/>
  <c r="O3177" i="10" s="1"/>
  <c r="M3177" i="10"/>
  <c r="G3177" i="10"/>
  <c r="C3177" i="10"/>
  <c r="E3177" i="10" s="1"/>
  <c r="M3176" i="10"/>
  <c r="G3176" i="10"/>
  <c r="C3176" i="10"/>
  <c r="E3176" i="10" s="1"/>
  <c r="N3176" i="10" s="1"/>
  <c r="O3176" i="10" s="1"/>
  <c r="M3175" i="10"/>
  <c r="G3175" i="10"/>
  <c r="C3175" i="10"/>
  <c r="E3175" i="10" s="1"/>
  <c r="N3175" i="10" s="1"/>
  <c r="O3175" i="10" s="1"/>
  <c r="M3174" i="10"/>
  <c r="G3174" i="10"/>
  <c r="C3174" i="10"/>
  <c r="E3174" i="10" s="1"/>
  <c r="N3174" i="10" s="1"/>
  <c r="O3174" i="10" s="1"/>
  <c r="N3173" i="10"/>
  <c r="M3173" i="10"/>
  <c r="G3173" i="10"/>
  <c r="O3173" i="10" s="1"/>
  <c r="C3173" i="10"/>
  <c r="E3173" i="10" s="1"/>
  <c r="N3172" i="10"/>
  <c r="O3172" i="10" s="1"/>
  <c r="M3172" i="10"/>
  <c r="G3172" i="10"/>
  <c r="E3172" i="10"/>
  <c r="C3172" i="10"/>
  <c r="M3171" i="10"/>
  <c r="G3171" i="10"/>
  <c r="E3171" i="10"/>
  <c r="N3171" i="10" s="1"/>
  <c r="O3171" i="10" s="1"/>
  <c r="C3171" i="10"/>
  <c r="M3170" i="10"/>
  <c r="G3170" i="10"/>
  <c r="C3170" i="10"/>
  <c r="E3170" i="10" s="1"/>
  <c r="N3170" i="10" s="1"/>
  <c r="O3170" i="10" s="1"/>
  <c r="N3169" i="10"/>
  <c r="O3169" i="10" s="1"/>
  <c r="M3169" i="10"/>
  <c r="G3169" i="10"/>
  <c r="C3169" i="10"/>
  <c r="E3169" i="10" s="1"/>
  <c r="M3168" i="10"/>
  <c r="G3168" i="10"/>
  <c r="C3168" i="10"/>
  <c r="E3168" i="10" s="1"/>
  <c r="N3168" i="10" s="1"/>
  <c r="O3168" i="10" s="1"/>
  <c r="M3167" i="10"/>
  <c r="G3167" i="10"/>
  <c r="C3167" i="10"/>
  <c r="E3167" i="10" s="1"/>
  <c r="N3167" i="10" s="1"/>
  <c r="O3167" i="10" s="1"/>
  <c r="M3166" i="10"/>
  <c r="G3166" i="10"/>
  <c r="C3166" i="10"/>
  <c r="E3166" i="10" s="1"/>
  <c r="N3166" i="10" s="1"/>
  <c r="O3166" i="10" s="1"/>
  <c r="N3165" i="10"/>
  <c r="M3165" i="10"/>
  <c r="G3165" i="10"/>
  <c r="O3165" i="10" s="1"/>
  <c r="C3165" i="10"/>
  <c r="E3165" i="10" s="1"/>
  <c r="N3164" i="10"/>
  <c r="O3164" i="10" s="1"/>
  <c r="M3164" i="10"/>
  <c r="G3164" i="10"/>
  <c r="E3164" i="10"/>
  <c r="C3164" i="10"/>
  <c r="M3163" i="10"/>
  <c r="G3163" i="10"/>
  <c r="E3163" i="10"/>
  <c r="N3163" i="10" s="1"/>
  <c r="O3163" i="10" s="1"/>
  <c r="C3163" i="10"/>
  <c r="M3162" i="10"/>
  <c r="G3162" i="10"/>
  <c r="C3162" i="10"/>
  <c r="E3162" i="10" s="1"/>
  <c r="N3162" i="10" s="1"/>
  <c r="O3162" i="10" s="1"/>
  <c r="N3161" i="10"/>
  <c r="O3161" i="10" s="1"/>
  <c r="M3161" i="10"/>
  <c r="G3161" i="10"/>
  <c r="C3161" i="10"/>
  <c r="E3161" i="10" s="1"/>
  <c r="M3160" i="10"/>
  <c r="G3160" i="10"/>
  <c r="C3160" i="10"/>
  <c r="E3160" i="10" s="1"/>
  <c r="N3160" i="10" s="1"/>
  <c r="O3160" i="10" s="1"/>
  <c r="M3159" i="10"/>
  <c r="G3159" i="10"/>
  <c r="C3159" i="10"/>
  <c r="E3159" i="10" s="1"/>
  <c r="N3159" i="10" s="1"/>
  <c r="O3159" i="10" s="1"/>
  <c r="M3158" i="10"/>
  <c r="G3158" i="10"/>
  <c r="C3158" i="10"/>
  <c r="E3158" i="10" s="1"/>
  <c r="N3158" i="10" s="1"/>
  <c r="O3158" i="10" s="1"/>
  <c r="M3157" i="10"/>
  <c r="G3157" i="10"/>
  <c r="C3157" i="10"/>
  <c r="E3157" i="10" s="1"/>
  <c r="N3157" i="10" s="1"/>
  <c r="O3157" i="10" s="1"/>
  <c r="N3156" i="10"/>
  <c r="O3156" i="10" s="1"/>
  <c r="M3156" i="10"/>
  <c r="G3156" i="10"/>
  <c r="E3156" i="10"/>
  <c r="C3156" i="10"/>
  <c r="M3155" i="10"/>
  <c r="G3155" i="10"/>
  <c r="E3155" i="10"/>
  <c r="N3155" i="10" s="1"/>
  <c r="O3155" i="10" s="1"/>
  <c r="C3155" i="10"/>
  <c r="M3154" i="10"/>
  <c r="G3154" i="10"/>
  <c r="C3154" i="10"/>
  <c r="E3154" i="10" s="1"/>
  <c r="N3154" i="10" s="1"/>
  <c r="O3154" i="10" s="1"/>
  <c r="N3153" i="10"/>
  <c r="O3153" i="10" s="1"/>
  <c r="M3153" i="10"/>
  <c r="G3153" i="10"/>
  <c r="C3153" i="10"/>
  <c r="E3153" i="10" s="1"/>
  <c r="M3152" i="10"/>
  <c r="G3152" i="10"/>
  <c r="C3152" i="10"/>
  <c r="E3152" i="10" s="1"/>
  <c r="N3152" i="10" s="1"/>
  <c r="O3152" i="10" s="1"/>
  <c r="M3151" i="10"/>
  <c r="G3151" i="10"/>
  <c r="C3151" i="10"/>
  <c r="E3151" i="10" s="1"/>
  <c r="N3151" i="10" s="1"/>
  <c r="O3151" i="10" s="1"/>
  <c r="M3150" i="10"/>
  <c r="G3150" i="10"/>
  <c r="C3150" i="10"/>
  <c r="E3150" i="10" s="1"/>
  <c r="N3150" i="10" s="1"/>
  <c r="O3150" i="10" s="1"/>
  <c r="M3149" i="10"/>
  <c r="G3149" i="10"/>
  <c r="C3149" i="10"/>
  <c r="E3149" i="10" s="1"/>
  <c r="N3149" i="10" s="1"/>
  <c r="O3149" i="10" s="1"/>
  <c r="N3148" i="10"/>
  <c r="O3148" i="10" s="1"/>
  <c r="M3148" i="10"/>
  <c r="G3148" i="10"/>
  <c r="E3148" i="10"/>
  <c r="C3148" i="10"/>
  <c r="M3147" i="10"/>
  <c r="G3147" i="10"/>
  <c r="E3147" i="10"/>
  <c r="N3147" i="10" s="1"/>
  <c r="O3147" i="10" s="1"/>
  <c r="C3147" i="10"/>
  <c r="M3146" i="10"/>
  <c r="G3146" i="10"/>
  <c r="C3146" i="10"/>
  <c r="E3146" i="10" s="1"/>
  <c r="N3146" i="10" s="1"/>
  <c r="O3146" i="10" s="1"/>
  <c r="N3145" i="10"/>
  <c r="O3145" i="10" s="1"/>
  <c r="M3145" i="10"/>
  <c r="G3145" i="10"/>
  <c r="C3145" i="10"/>
  <c r="E3145" i="10" s="1"/>
  <c r="M3144" i="10"/>
  <c r="G3144" i="10"/>
  <c r="C3144" i="10"/>
  <c r="E3144" i="10" s="1"/>
  <c r="N3144" i="10" s="1"/>
  <c r="O3144" i="10" s="1"/>
  <c r="M3143" i="10"/>
  <c r="G3143" i="10"/>
  <c r="C3143" i="10"/>
  <c r="E3143" i="10" s="1"/>
  <c r="N3143" i="10" s="1"/>
  <c r="O3143" i="10" s="1"/>
  <c r="M3142" i="10"/>
  <c r="G3142" i="10"/>
  <c r="C3142" i="10"/>
  <c r="E3142" i="10" s="1"/>
  <c r="N3142" i="10" s="1"/>
  <c r="O3142" i="10" s="1"/>
  <c r="M3141" i="10"/>
  <c r="G3141" i="10"/>
  <c r="C3141" i="10"/>
  <c r="E3141" i="10" s="1"/>
  <c r="N3141" i="10" s="1"/>
  <c r="O3141" i="10" s="1"/>
  <c r="N3140" i="10"/>
  <c r="O3140" i="10" s="1"/>
  <c r="M3140" i="10"/>
  <c r="G3140" i="10"/>
  <c r="E3140" i="10"/>
  <c r="C3140" i="10"/>
  <c r="M3139" i="10"/>
  <c r="G3139" i="10"/>
  <c r="E3139" i="10"/>
  <c r="N3139" i="10" s="1"/>
  <c r="O3139" i="10" s="1"/>
  <c r="C3139" i="10"/>
  <c r="M3138" i="10"/>
  <c r="G3138" i="10"/>
  <c r="C3138" i="10"/>
  <c r="E3138" i="10" s="1"/>
  <c r="N3138" i="10" s="1"/>
  <c r="O3138" i="10" s="1"/>
  <c r="N3137" i="10"/>
  <c r="O3137" i="10" s="1"/>
  <c r="M3137" i="10"/>
  <c r="G3137" i="10"/>
  <c r="C3137" i="10"/>
  <c r="E3137" i="10" s="1"/>
  <c r="M3136" i="10"/>
  <c r="G3136" i="10"/>
  <c r="C3136" i="10"/>
  <c r="E3136" i="10" s="1"/>
  <c r="N3136" i="10" s="1"/>
  <c r="O3136" i="10" s="1"/>
  <c r="M3135" i="10"/>
  <c r="G3135" i="10"/>
  <c r="C3135" i="10"/>
  <c r="E3135" i="10" s="1"/>
  <c r="N3135" i="10" s="1"/>
  <c r="O3135" i="10" s="1"/>
  <c r="M3134" i="10"/>
  <c r="G3134" i="10"/>
  <c r="C3134" i="10"/>
  <c r="E3134" i="10" s="1"/>
  <c r="N3134" i="10" s="1"/>
  <c r="O3134" i="10" s="1"/>
  <c r="M3133" i="10"/>
  <c r="G3133" i="10"/>
  <c r="C3133" i="10"/>
  <c r="E3133" i="10" s="1"/>
  <c r="N3133" i="10" s="1"/>
  <c r="O3133" i="10" s="1"/>
  <c r="N3132" i="10"/>
  <c r="O3132" i="10" s="1"/>
  <c r="M3132" i="10"/>
  <c r="G3132" i="10"/>
  <c r="E3132" i="10"/>
  <c r="C3132" i="10"/>
  <c r="M3131" i="10"/>
  <c r="G3131" i="10"/>
  <c r="E3131" i="10"/>
  <c r="N3131" i="10" s="1"/>
  <c r="O3131" i="10" s="1"/>
  <c r="C3131" i="10"/>
  <c r="M3130" i="10"/>
  <c r="G3130" i="10"/>
  <c r="C3130" i="10"/>
  <c r="E3130" i="10" s="1"/>
  <c r="N3130" i="10" s="1"/>
  <c r="O3130" i="10" s="1"/>
  <c r="N3129" i="10"/>
  <c r="O3129" i="10" s="1"/>
  <c r="M3129" i="10"/>
  <c r="G3129" i="10"/>
  <c r="C3129" i="10"/>
  <c r="E3129" i="10" s="1"/>
  <c r="M3128" i="10"/>
  <c r="G3128" i="10"/>
  <c r="C3128" i="10"/>
  <c r="E3128" i="10" s="1"/>
  <c r="N3128" i="10" s="1"/>
  <c r="O3128" i="10" s="1"/>
  <c r="M3127" i="10"/>
  <c r="G3127" i="10"/>
  <c r="C3127" i="10"/>
  <c r="E3127" i="10" s="1"/>
  <c r="N3127" i="10" s="1"/>
  <c r="O3127" i="10" s="1"/>
  <c r="M3126" i="10"/>
  <c r="G3126" i="10"/>
  <c r="C3126" i="10"/>
  <c r="E3126" i="10" s="1"/>
  <c r="N3126" i="10" s="1"/>
  <c r="O3126" i="10" s="1"/>
  <c r="M3125" i="10"/>
  <c r="G3125" i="10"/>
  <c r="C3125" i="10"/>
  <c r="E3125" i="10" s="1"/>
  <c r="N3125" i="10" s="1"/>
  <c r="O3125" i="10" s="1"/>
  <c r="N3124" i="10"/>
  <c r="O3124" i="10" s="1"/>
  <c r="M3124" i="10"/>
  <c r="G3124" i="10"/>
  <c r="E3124" i="10"/>
  <c r="C3124" i="10"/>
  <c r="M3123" i="10"/>
  <c r="G3123" i="10"/>
  <c r="E3123" i="10"/>
  <c r="N3123" i="10" s="1"/>
  <c r="O3123" i="10" s="1"/>
  <c r="C3123" i="10"/>
  <c r="M3122" i="10"/>
  <c r="G3122" i="10"/>
  <c r="C3122" i="10"/>
  <c r="E3122" i="10" s="1"/>
  <c r="N3122" i="10" s="1"/>
  <c r="O3122" i="10" s="1"/>
  <c r="N3121" i="10"/>
  <c r="O3121" i="10" s="1"/>
  <c r="M3121" i="10"/>
  <c r="G3121" i="10"/>
  <c r="C3121" i="10"/>
  <c r="E3121" i="10" s="1"/>
  <c r="M3120" i="10"/>
  <c r="G3120" i="10"/>
  <c r="C3120" i="10"/>
  <c r="E3120" i="10" s="1"/>
  <c r="N3120" i="10" s="1"/>
  <c r="M3119" i="10"/>
  <c r="G3119" i="10"/>
  <c r="C3119" i="10"/>
  <c r="E3119" i="10" s="1"/>
  <c r="N3119" i="10" s="1"/>
  <c r="O3119" i="10" s="1"/>
  <c r="M3118" i="10"/>
  <c r="G3118" i="10"/>
  <c r="C3118" i="10"/>
  <c r="E3118" i="10" s="1"/>
  <c r="N3118" i="10" s="1"/>
  <c r="O3118" i="10" s="1"/>
  <c r="M3117" i="10"/>
  <c r="G3117" i="10"/>
  <c r="C3117" i="10"/>
  <c r="E3117" i="10" s="1"/>
  <c r="N3117" i="10" s="1"/>
  <c r="O3117" i="10" s="1"/>
  <c r="N3116" i="10"/>
  <c r="O3116" i="10" s="1"/>
  <c r="M3116" i="10"/>
  <c r="G3116" i="10"/>
  <c r="E3116" i="10"/>
  <c r="C3116" i="10"/>
  <c r="M3115" i="10"/>
  <c r="G3115" i="10"/>
  <c r="E3115" i="10"/>
  <c r="N3115" i="10" s="1"/>
  <c r="O3115" i="10" s="1"/>
  <c r="C3115" i="10"/>
  <c r="M3114" i="10"/>
  <c r="G3114" i="10"/>
  <c r="E3114" i="10"/>
  <c r="N3114" i="10" s="1"/>
  <c r="O3114" i="10" s="1"/>
  <c r="C3114" i="10"/>
  <c r="O3113" i="10"/>
  <c r="N3113" i="10"/>
  <c r="M3113" i="10"/>
  <c r="G3113" i="10"/>
  <c r="C3113" i="10"/>
  <c r="E3113" i="10" s="1"/>
  <c r="M3112" i="10"/>
  <c r="G3112" i="10"/>
  <c r="C3112" i="10"/>
  <c r="E3112" i="10" s="1"/>
  <c r="N3112" i="10" s="1"/>
  <c r="O3112" i="10" s="1"/>
  <c r="M3111" i="10"/>
  <c r="G3111" i="10"/>
  <c r="E3111" i="10"/>
  <c r="N3111" i="10" s="1"/>
  <c r="O3111" i="10" s="1"/>
  <c r="C3111" i="10"/>
  <c r="M3110" i="10"/>
  <c r="G3110" i="10"/>
  <c r="C3110" i="10"/>
  <c r="E3110" i="10" s="1"/>
  <c r="N3110" i="10" s="1"/>
  <c r="O3110" i="10" s="1"/>
  <c r="O3109" i="10"/>
  <c r="M3109" i="10"/>
  <c r="G3109" i="10"/>
  <c r="C3109" i="10"/>
  <c r="E3109" i="10" s="1"/>
  <c r="N3109" i="10" s="1"/>
  <c r="M3108" i="10"/>
  <c r="G3108" i="10"/>
  <c r="C3108" i="10"/>
  <c r="E3108" i="10" s="1"/>
  <c r="N3108" i="10" s="1"/>
  <c r="O3108" i="10" s="1"/>
  <c r="M3107" i="10"/>
  <c r="G3107" i="10"/>
  <c r="C3107" i="10"/>
  <c r="E3107" i="10" s="1"/>
  <c r="N3107" i="10" s="1"/>
  <c r="M3106" i="10"/>
  <c r="G3106" i="10"/>
  <c r="C3106" i="10"/>
  <c r="E3106" i="10" s="1"/>
  <c r="N3106" i="10" s="1"/>
  <c r="O3106" i="10" s="1"/>
  <c r="M3105" i="10"/>
  <c r="G3105" i="10"/>
  <c r="C3105" i="10"/>
  <c r="E3105" i="10" s="1"/>
  <c r="N3105" i="10" s="1"/>
  <c r="O3105" i="10" s="1"/>
  <c r="M3104" i="10"/>
  <c r="G3104" i="10"/>
  <c r="C3104" i="10"/>
  <c r="E3104" i="10" s="1"/>
  <c r="N3104" i="10" s="1"/>
  <c r="O3104" i="10" s="1"/>
  <c r="M3103" i="10"/>
  <c r="G3103" i="10"/>
  <c r="C3103" i="10"/>
  <c r="E3103" i="10" s="1"/>
  <c r="N3103" i="10" s="1"/>
  <c r="O3103" i="10" s="1"/>
  <c r="M3102" i="10"/>
  <c r="G3102" i="10"/>
  <c r="E3102" i="10"/>
  <c r="N3102" i="10" s="1"/>
  <c r="O3102" i="10" s="1"/>
  <c r="C3102" i="10"/>
  <c r="M3101" i="10"/>
  <c r="G3101" i="10"/>
  <c r="C3101" i="10"/>
  <c r="E3101" i="10" s="1"/>
  <c r="N3101" i="10" s="1"/>
  <c r="O3101" i="10" s="1"/>
  <c r="N3100" i="10"/>
  <c r="O3100" i="10" s="1"/>
  <c r="M3100" i="10"/>
  <c r="G3100" i="10"/>
  <c r="E3100" i="10"/>
  <c r="C3100" i="10"/>
  <c r="M3099" i="10"/>
  <c r="G3099" i="10"/>
  <c r="E3099" i="10"/>
  <c r="N3099" i="10" s="1"/>
  <c r="O3099" i="10" s="1"/>
  <c r="C3099" i="10"/>
  <c r="N3098" i="10"/>
  <c r="O3098" i="10" s="1"/>
  <c r="M3098" i="10"/>
  <c r="G3098" i="10"/>
  <c r="E3098" i="10"/>
  <c r="C3098" i="10"/>
  <c r="N3097" i="10"/>
  <c r="M3097" i="10"/>
  <c r="G3097" i="10"/>
  <c r="O3097" i="10" s="1"/>
  <c r="C3097" i="10"/>
  <c r="E3097" i="10" s="1"/>
  <c r="M3096" i="10"/>
  <c r="G3096" i="10"/>
  <c r="C3096" i="10"/>
  <c r="E3096" i="10" s="1"/>
  <c r="N3096" i="10" s="1"/>
  <c r="O3096" i="10" s="1"/>
  <c r="M3095" i="10"/>
  <c r="G3095" i="10"/>
  <c r="E3095" i="10"/>
  <c r="N3095" i="10" s="1"/>
  <c r="O3095" i="10" s="1"/>
  <c r="C3095" i="10"/>
  <c r="M3094" i="10"/>
  <c r="G3094" i="10"/>
  <c r="C3094" i="10"/>
  <c r="E3094" i="10" s="1"/>
  <c r="N3094" i="10" s="1"/>
  <c r="O3094" i="10" s="1"/>
  <c r="O3093" i="10"/>
  <c r="M3093" i="10"/>
  <c r="G3093" i="10"/>
  <c r="C3093" i="10"/>
  <c r="E3093" i="10" s="1"/>
  <c r="N3093" i="10" s="1"/>
  <c r="M3092" i="10"/>
  <c r="G3092" i="10"/>
  <c r="C3092" i="10"/>
  <c r="E3092" i="10" s="1"/>
  <c r="N3092" i="10" s="1"/>
  <c r="O3092" i="10" s="1"/>
  <c r="M3091" i="10"/>
  <c r="G3091" i="10"/>
  <c r="C3091" i="10"/>
  <c r="E3091" i="10" s="1"/>
  <c r="N3091" i="10" s="1"/>
  <c r="M3090" i="10"/>
  <c r="G3090" i="10"/>
  <c r="C3090" i="10"/>
  <c r="E3090" i="10" s="1"/>
  <c r="N3090" i="10" s="1"/>
  <c r="O3090" i="10" s="1"/>
  <c r="M3089" i="10"/>
  <c r="G3089" i="10"/>
  <c r="C3089" i="10"/>
  <c r="E3089" i="10" s="1"/>
  <c r="N3089" i="10" s="1"/>
  <c r="O3089" i="10" s="1"/>
  <c r="M3088" i="10"/>
  <c r="G3088" i="10"/>
  <c r="C3088" i="10"/>
  <c r="E3088" i="10" s="1"/>
  <c r="N3088" i="10" s="1"/>
  <c r="O3088" i="10" s="1"/>
  <c r="M3087" i="10"/>
  <c r="G3087" i="10"/>
  <c r="C3087" i="10"/>
  <c r="E3087" i="10" s="1"/>
  <c r="N3087" i="10" s="1"/>
  <c r="O3087" i="10" s="1"/>
  <c r="M3086" i="10"/>
  <c r="G3086" i="10"/>
  <c r="E3086" i="10"/>
  <c r="N3086" i="10" s="1"/>
  <c r="O3086" i="10" s="1"/>
  <c r="C3086" i="10"/>
  <c r="M3085" i="10"/>
  <c r="G3085" i="10"/>
  <c r="C3085" i="10"/>
  <c r="E3085" i="10" s="1"/>
  <c r="N3085" i="10" s="1"/>
  <c r="O3085" i="10" s="1"/>
  <c r="N3084" i="10"/>
  <c r="O3084" i="10" s="1"/>
  <c r="M3084" i="10"/>
  <c r="G3084" i="10"/>
  <c r="E3084" i="10"/>
  <c r="C3084" i="10"/>
  <c r="M3083" i="10"/>
  <c r="G3083" i="10"/>
  <c r="E3083" i="10"/>
  <c r="N3083" i="10" s="1"/>
  <c r="O3083" i="10" s="1"/>
  <c r="C3083" i="10"/>
  <c r="N3082" i="10"/>
  <c r="O3082" i="10" s="1"/>
  <c r="M3082" i="10"/>
  <c r="G3082" i="10"/>
  <c r="E3082" i="10"/>
  <c r="C3082" i="10"/>
  <c r="N3081" i="10"/>
  <c r="M3081" i="10"/>
  <c r="G3081" i="10"/>
  <c r="O3081" i="10" s="1"/>
  <c r="C3081" i="10"/>
  <c r="E3081" i="10" s="1"/>
  <c r="M3080" i="10"/>
  <c r="G3080" i="10"/>
  <c r="C3080" i="10"/>
  <c r="E3080" i="10" s="1"/>
  <c r="N3080" i="10" s="1"/>
  <c r="O3080" i="10" s="1"/>
  <c r="N3079" i="10"/>
  <c r="M3079" i="10"/>
  <c r="G3079" i="10"/>
  <c r="E3079" i="10"/>
  <c r="C3079" i="10"/>
  <c r="M3078" i="10"/>
  <c r="G3078" i="10"/>
  <c r="C3078" i="10"/>
  <c r="E3078" i="10" s="1"/>
  <c r="N3078" i="10" s="1"/>
  <c r="O3078" i="10" s="1"/>
  <c r="O3077" i="10"/>
  <c r="M3077" i="10"/>
  <c r="G3077" i="10"/>
  <c r="C3077" i="10"/>
  <c r="E3077" i="10" s="1"/>
  <c r="N3077" i="10" s="1"/>
  <c r="M3076" i="10"/>
  <c r="G3076" i="10"/>
  <c r="C3076" i="10"/>
  <c r="E3076" i="10" s="1"/>
  <c r="N3076" i="10" s="1"/>
  <c r="O3076" i="10" s="1"/>
  <c r="M3075" i="10"/>
  <c r="G3075" i="10"/>
  <c r="C3075" i="10"/>
  <c r="E3075" i="10" s="1"/>
  <c r="N3075" i="10" s="1"/>
  <c r="M3074" i="10"/>
  <c r="G3074" i="10"/>
  <c r="C3074" i="10"/>
  <c r="E3074" i="10" s="1"/>
  <c r="N3074" i="10" s="1"/>
  <c r="O3074" i="10" s="1"/>
  <c r="N3073" i="10"/>
  <c r="O3073" i="10" s="1"/>
  <c r="M3073" i="10"/>
  <c r="G3073" i="10"/>
  <c r="C3073" i="10"/>
  <c r="E3073" i="10" s="1"/>
  <c r="M3072" i="10"/>
  <c r="G3072" i="10"/>
  <c r="C3072" i="10"/>
  <c r="E3072" i="10" s="1"/>
  <c r="N3072" i="10" s="1"/>
  <c r="O3072" i="10" s="1"/>
  <c r="M3071" i="10"/>
  <c r="G3071" i="10"/>
  <c r="C3071" i="10"/>
  <c r="E3071" i="10" s="1"/>
  <c r="N3071" i="10" s="1"/>
  <c r="O3071" i="10" s="1"/>
  <c r="M3070" i="10"/>
  <c r="G3070" i="10"/>
  <c r="E3070" i="10"/>
  <c r="N3070" i="10" s="1"/>
  <c r="O3070" i="10" s="1"/>
  <c r="C3070" i="10"/>
  <c r="O3069" i="10"/>
  <c r="M3069" i="10"/>
  <c r="G3069" i="10"/>
  <c r="E3069" i="10"/>
  <c r="N3069" i="10" s="1"/>
  <c r="C3069" i="10"/>
  <c r="N3068" i="10"/>
  <c r="O3068" i="10" s="1"/>
  <c r="M3068" i="10"/>
  <c r="G3068" i="10"/>
  <c r="C3068" i="10"/>
  <c r="E3068" i="10" s="1"/>
  <c r="M3067" i="10"/>
  <c r="G3067" i="10"/>
  <c r="C3067" i="10"/>
  <c r="E3067" i="10" s="1"/>
  <c r="N3067" i="10" s="1"/>
  <c r="O3067" i="10" s="1"/>
  <c r="N3066" i="10"/>
  <c r="O3066" i="10" s="1"/>
  <c r="M3066" i="10"/>
  <c r="G3066" i="10"/>
  <c r="C3066" i="10"/>
  <c r="E3066" i="10" s="1"/>
  <c r="N3065" i="10"/>
  <c r="O3065" i="10" s="1"/>
  <c r="M3065" i="10"/>
  <c r="G3065" i="10"/>
  <c r="E3065" i="10"/>
  <c r="C3065" i="10"/>
  <c r="M3064" i="10"/>
  <c r="G3064" i="10"/>
  <c r="C3064" i="10"/>
  <c r="E3064" i="10" s="1"/>
  <c r="N3064" i="10" s="1"/>
  <c r="M3063" i="10"/>
  <c r="G3063" i="10"/>
  <c r="C3063" i="10"/>
  <c r="E3063" i="10" s="1"/>
  <c r="N3063" i="10" s="1"/>
  <c r="O3063" i="10" s="1"/>
  <c r="M3062" i="10"/>
  <c r="G3062" i="10"/>
  <c r="E3062" i="10"/>
  <c r="N3062" i="10" s="1"/>
  <c r="O3062" i="10" s="1"/>
  <c r="C3062" i="10"/>
  <c r="M3061" i="10"/>
  <c r="G3061" i="10"/>
  <c r="C3061" i="10"/>
  <c r="E3061" i="10" s="1"/>
  <c r="N3061" i="10" s="1"/>
  <c r="O3061" i="10" s="1"/>
  <c r="O3060" i="10"/>
  <c r="M3060" i="10"/>
  <c r="G3060" i="10"/>
  <c r="C3060" i="10"/>
  <c r="E3060" i="10" s="1"/>
  <c r="N3060" i="10" s="1"/>
  <c r="M3059" i="10"/>
  <c r="G3059" i="10"/>
  <c r="C3059" i="10"/>
  <c r="E3059" i="10" s="1"/>
  <c r="N3059" i="10" s="1"/>
  <c r="O3059" i="10" s="1"/>
  <c r="M3058" i="10"/>
  <c r="G3058" i="10"/>
  <c r="E3058" i="10"/>
  <c r="N3058" i="10" s="1"/>
  <c r="O3058" i="10" s="1"/>
  <c r="C3058" i="10"/>
  <c r="M3057" i="10"/>
  <c r="G3057" i="10"/>
  <c r="E3057" i="10"/>
  <c r="N3057" i="10" s="1"/>
  <c r="O3057" i="10" s="1"/>
  <c r="C3057" i="10"/>
  <c r="N3056" i="10"/>
  <c r="O3056" i="10" s="1"/>
  <c r="M3056" i="10"/>
  <c r="G3056" i="10"/>
  <c r="C3056" i="10"/>
  <c r="E3056" i="10" s="1"/>
  <c r="M3055" i="10"/>
  <c r="G3055" i="10"/>
  <c r="E3055" i="10"/>
  <c r="N3055" i="10" s="1"/>
  <c r="O3055" i="10" s="1"/>
  <c r="C3055" i="10"/>
  <c r="M3054" i="10"/>
  <c r="G3054" i="10"/>
  <c r="E3054" i="10"/>
  <c r="N3054" i="10" s="1"/>
  <c r="O3054" i="10" s="1"/>
  <c r="C3054" i="10"/>
  <c r="M3053" i="10"/>
  <c r="G3053" i="10"/>
  <c r="C3053" i="10"/>
  <c r="E3053" i="10" s="1"/>
  <c r="N3053" i="10" s="1"/>
  <c r="O3053" i="10" s="1"/>
  <c r="M3052" i="10"/>
  <c r="G3052" i="10"/>
  <c r="C3052" i="10"/>
  <c r="E3052" i="10" s="1"/>
  <c r="N3052" i="10" s="1"/>
  <c r="M3051" i="10"/>
  <c r="G3051" i="10"/>
  <c r="C3051" i="10"/>
  <c r="E3051" i="10" s="1"/>
  <c r="N3051" i="10" s="1"/>
  <c r="O3051" i="10" s="1"/>
  <c r="N3050" i="10"/>
  <c r="O3050" i="10" s="1"/>
  <c r="M3050" i="10"/>
  <c r="G3050" i="10"/>
  <c r="C3050" i="10"/>
  <c r="E3050" i="10" s="1"/>
  <c r="M3049" i="10"/>
  <c r="G3049" i="10"/>
  <c r="E3049" i="10"/>
  <c r="N3049" i="10" s="1"/>
  <c r="O3049" i="10" s="1"/>
  <c r="C3049" i="10"/>
  <c r="M3048" i="10"/>
  <c r="G3048" i="10"/>
  <c r="C3048" i="10"/>
  <c r="E3048" i="10" s="1"/>
  <c r="N3048" i="10" s="1"/>
  <c r="O3048" i="10" s="1"/>
  <c r="M3047" i="10"/>
  <c r="G3047" i="10"/>
  <c r="C3047" i="10"/>
  <c r="E3047" i="10" s="1"/>
  <c r="N3047" i="10" s="1"/>
  <c r="O3047" i="10" s="1"/>
  <c r="M3046" i="10"/>
  <c r="G3046" i="10"/>
  <c r="E3046" i="10"/>
  <c r="N3046" i="10" s="1"/>
  <c r="C3046" i="10"/>
  <c r="M3045" i="10"/>
  <c r="G3045" i="10"/>
  <c r="C3045" i="10"/>
  <c r="E3045" i="10" s="1"/>
  <c r="N3045" i="10" s="1"/>
  <c r="O3045" i="10" s="1"/>
  <c r="O3044" i="10"/>
  <c r="M3044" i="10"/>
  <c r="G3044" i="10"/>
  <c r="C3044" i="10"/>
  <c r="E3044" i="10" s="1"/>
  <c r="N3044" i="10" s="1"/>
  <c r="M3043" i="10"/>
  <c r="G3043" i="10"/>
  <c r="C3043" i="10"/>
  <c r="E3043" i="10" s="1"/>
  <c r="N3043" i="10" s="1"/>
  <c r="O3043" i="10" s="1"/>
  <c r="M3042" i="10"/>
  <c r="G3042" i="10"/>
  <c r="C3042" i="10"/>
  <c r="E3042" i="10" s="1"/>
  <c r="N3042" i="10" s="1"/>
  <c r="O3042" i="10" s="1"/>
  <c r="M3041" i="10"/>
  <c r="G3041" i="10"/>
  <c r="E3041" i="10"/>
  <c r="N3041" i="10" s="1"/>
  <c r="O3041" i="10" s="1"/>
  <c r="C3041" i="10"/>
  <c r="O3040" i="10"/>
  <c r="N3040" i="10"/>
  <c r="M3040" i="10"/>
  <c r="G3040" i="10"/>
  <c r="C3040" i="10"/>
  <c r="E3040" i="10" s="1"/>
  <c r="M3039" i="10"/>
  <c r="G3039" i="10"/>
  <c r="C3039" i="10"/>
  <c r="E3039" i="10" s="1"/>
  <c r="N3039" i="10" s="1"/>
  <c r="O3039" i="10" s="1"/>
  <c r="M3038" i="10"/>
  <c r="G3038" i="10"/>
  <c r="E3038" i="10"/>
  <c r="N3038" i="10" s="1"/>
  <c r="O3038" i="10" s="1"/>
  <c r="C3038" i="10"/>
  <c r="N3037" i="10"/>
  <c r="O3037" i="10" s="1"/>
  <c r="M3037" i="10"/>
  <c r="G3037" i="10"/>
  <c r="C3037" i="10"/>
  <c r="E3037" i="10" s="1"/>
  <c r="M3036" i="10"/>
  <c r="G3036" i="10"/>
  <c r="C3036" i="10"/>
  <c r="E3036" i="10" s="1"/>
  <c r="N3036" i="10" s="1"/>
  <c r="O3036" i="10" s="1"/>
  <c r="M3035" i="10"/>
  <c r="G3035" i="10"/>
  <c r="C3035" i="10"/>
  <c r="E3035" i="10" s="1"/>
  <c r="N3035" i="10" s="1"/>
  <c r="O3035" i="10" s="1"/>
  <c r="M3034" i="10"/>
  <c r="G3034" i="10"/>
  <c r="C3034" i="10"/>
  <c r="E3034" i="10" s="1"/>
  <c r="N3034" i="10" s="1"/>
  <c r="O3034" i="10" s="1"/>
  <c r="M3033" i="10"/>
  <c r="G3033" i="10"/>
  <c r="E3033" i="10"/>
  <c r="N3033" i="10" s="1"/>
  <c r="O3033" i="10" s="1"/>
  <c r="C3033" i="10"/>
  <c r="M3032" i="10"/>
  <c r="G3032" i="10"/>
  <c r="C3032" i="10"/>
  <c r="E3032" i="10" s="1"/>
  <c r="N3032" i="10" s="1"/>
  <c r="O3032" i="10" s="1"/>
  <c r="N3031" i="10"/>
  <c r="O3031" i="10" s="1"/>
  <c r="M3031" i="10"/>
  <c r="G3031" i="10"/>
  <c r="C3031" i="10"/>
  <c r="E3031" i="10" s="1"/>
  <c r="M3030" i="10"/>
  <c r="G3030" i="10"/>
  <c r="E3030" i="10"/>
  <c r="N3030" i="10" s="1"/>
  <c r="O3030" i="10" s="1"/>
  <c r="C3030" i="10"/>
  <c r="M3029" i="10"/>
  <c r="G3029" i="10"/>
  <c r="E3029" i="10"/>
  <c r="N3029" i="10" s="1"/>
  <c r="O3029" i="10" s="1"/>
  <c r="C3029" i="10"/>
  <c r="M3028" i="10"/>
  <c r="G3028" i="10"/>
  <c r="C3028" i="10"/>
  <c r="E3028" i="10" s="1"/>
  <c r="N3028" i="10" s="1"/>
  <c r="O3028" i="10" s="1"/>
  <c r="N3027" i="10"/>
  <c r="M3027" i="10"/>
  <c r="G3027" i="10"/>
  <c r="C3027" i="10"/>
  <c r="E3027" i="10" s="1"/>
  <c r="M3026" i="10"/>
  <c r="G3026" i="10"/>
  <c r="C3026" i="10"/>
  <c r="E3026" i="10" s="1"/>
  <c r="N3026" i="10" s="1"/>
  <c r="O3026" i="10" s="1"/>
  <c r="O3025" i="10"/>
  <c r="M3025" i="10"/>
  <c r="G3025" i="10"/>
  <c r="E3025" i="10"/>
  <c r="N3025" i="10" s="1"/>
  <c r="C3025" i="10"/>
  <c r="N3024" i="10"/>
  <c r="O3024" i="10" s="1"/>
  <c r="M3024" i="10"/>
  <c r="G3024" i="10"/>
  <c r="C3024" i="10"/>
  <c r="E3024" i="10" s="1"/>
  <c r="M3023" i="10"/>
  <c r="G3023" i="10"/>
  <c r="C3023" i="10"/>
  <c r="E3023" i="10" s="1"/>
  <c r="N3023" i="10" s="1"/>
  <c r="O3023" i="10" s="1"/>
  <c r="M3022" i="10"/>
  <c r="G3022" i="10"/>
  <c r="E3022" i="10"/>
  <c r="N3022" i="10" s="1"/>
  <c r="O3022" i="10" s="1"/>
  <c r="C3022" i="10"/>
  <c r="M3021" i="10"/>
  <c r="G3021" i="10"/>
  <c r="C3021" i="10"/>
  <c r="E3021" i="10" s="1"/>
  <c r="N3021" i="10" s="1"/>
  <c r="O3021" i="10" s="1"/>
  <c r="M3020" i="10"/>
  <c r="G3020" i="10"/>
  <c r="O3020" i="10" s="1"/>
  <c r="C3020" i="10"/>
  <c r="E3020" i="10" s="1"/>
  <c r="N3020" i="10" s="1"/>
  <c r="M3019" i="10"/>
  <c r="G3019" i="10"/>
  <c r="C3019" i="10"/>
  <c r="E3019" i="10" s="1"/>
  <c r="N3019" i="10" s="1"/>
  <c r="O3019" i="10" s="1"/>
  <c r="M3018" i="10"/>
  <c r="G3018" i="10"/>
  <c r="C3018" i="10"/>
  <c r="E3018" i="10" s="1"/>
  <c r="N3018" i="10" s="1"/>
  <c r="O3018" i="10" s="1"/>
  <c r="M3017" i="10"/>
  <c r="G3017" i="10"/>
  <c r="E3017" i="10"/>
  <c r="N3017" i="10" s="1"/>
  <c r="O3017" i="10" s="1"/>
  <c r="C3017" i="10"/>
  <c r="M3016" i="10"/>
  <c r="G3016" i="10"/>
  <c r="C3016" i="10"/>
  <c r="E3016" i="10" s="1"/>
  <c r="N3016" i="10" s="1"/>
  <c r="O3016" i="10" s="1"/>
  <c r="M3015" i="10"/>
  <c r="G3015" i="10"/>
  <c r="C3015" i="10"/>
  <c r="E3015" i="10" s="1"/>
  <c r="N3015" i="10" s="1"/>
  <c r="O3015" i="10" s="1"/>
  <c r="M3014" i="10"/>
  <c r="G3014" i="10"/>
  <c r="E3014" i="10"/>
  <c r="N3014" i="10" s="1"/>
  <c r="O3014" i="10" s="1"/>
  <c r="C3014" i="10"/>
  <c r="M3013" i="10"/>
  <c r="G3013" i="10"/>
  <c r="C3013" i="10"/>
  <c r="E3013" i="10" s="1"/>
  <c r="N3013" i="10" s="1"/>
  <c r="O3013" i="10" s="1"/>
  <c r="O3012" i="10"/>
  <c r="M3012" i="10"/>
  <c r="G3012" i="10"/>
  <c r="C3012" i="10"/>
  <c r="E3012" i="10" s="1"/>
  <c r="N3012" i="10" s="1"/>
  <c r="M3011" i="10"/>
  <c r="G3011" i="10"/>
  <c r="C3011" i="10"/>
  <c r="E3011" i="10" s="1"/>
  <c r="N3011" i="10" s="1"/>
  <c r="O3011" i="10" s="1"/>
  <c r="M3010" i="10"/>
  <c r="G3010" i="10"/>
  <c r="E3010" i="10"/>
  <c r="N3010" i="10" s="1"/>
  <c r="O3010" i="10" s="1"/>
  <c r="C3010" i="10"/>
  <c r="M3009" i="10"/>
  <c r="G3009" i="10"/>
  <c r="E3009" i="10"/>
  <c r="N3009" i="10" s="1"/>
  <c r="O3009" i="10" s="1"/>
  <c r="C3009" i="10"/>
  <c r="O3008" i="10"/>
  <c r="N3008" i="10"/>
  <c r="M3008" i="10"/>
  <c r="G3008" i="10"/>
  <c r="C3008" i="10"/>
  <c r="E3008" i="10" s="1"/>
  <c r="M3007" i="10"/>
  <c r="G3007" i="10"/>
  <c r="C3007" i="10"/>
  <c r="E3007" i="10" s="1"/>
  <c r="N3007" i="10" s="1"/>
  <c r="O3007" i="10" s="1"/>
  <c r="M3006" i="10"/>
  <c r="G3006" i="10"/>
  <c r="E3006" i="10"/>
  <c r="N3006" i="10" s="1"/>
  <c r="O3006" i="10" s="1"/>
  <c r="C3006" i="10"/>
  <c r="N3005" i="10"/>
  <c r="O3005" i="10" s="1"/>
  <c r="M3005" i="10"/>
  <c r="G3005" i="10"/>
  <c r="C3005" i="10"/>
  <c r="E3005" i="10" s="1"/>
  <c r="M3004" i="10"/>
  <c r="G3004" i="10"/>
  <c r="C3004" i="10"/>
  <c r="E3004" i="10" s="1"/>
  <c r="N3004" i="10" s="1"/>
  <c r="O3004" i="10" s="1"/>
  <c r="M3003" i="10"/>
  <c r="G3003" i="10"/>
  <c r="C3003" i="10"/>
  <c r="E3003" i="10" s="1"/>
  <c r="N3003" i="10" s="1"/>
  <c r="O3003" i="10" s="1"/>
  <c r="M3002" i="10"/>
  <c r="G3002" i="10"/>
  <c r="C3002" i="10"/>
  <c r="E3002" i="10" s="1"/>
  <c r="N3002" i="10" s="1"/>
  <c r="O3002" i="10" s="1"/>
  <c r="M3001" i="10"/>
  <c r="G3001" i="10"/>
  <c r="E3001" i="10"/>
  <c r="N3001" i="10" s="1"/>
  <c r="O3001" i="10" s="1"/>
  <c r="C3001" i="10"/>
  <c r="M3000" i="10"/>
  <c r="G3000" i="10"/>
  <c r="C3000" i="10"/>
  <c r="E3000" i="10" s="1"/>
  <c r="N3000" i="10" s="1"/>
  <c r="O3000" i="10" s="1"/>
  <c r="N2999" i="10"/>
  <c r="O2999" i="10" s="1"/>
  <c r="M2999" i="10"/>
  <c r="G2999" i="10"/>
  <c r="C2999" i="10"/>
  <c r="E2999" i="10" s="1"/>
  <c r="M2998" i="10"/>
  <c r="G2998" i="10"/>
  <c r="E2998" i="10"/>
  <c r="N2998" i="10" s="1"/>
  <c r="O2998" i="10" s="1"/>
  <c r="C2998" i="10"/>
  <c r="M2997" i="10"/>
  <c r="G2997" i="10"/>
  <c r="E2997" i="10"/>
  <c r="N2997" i="10" s="1"/>
  <c r="O2997" i="10" s="1"/>
  <c r="C2997" i="10"/>
  <c r="M2996" i="10"/>
  <c r="G2996" i="10"/>
  <c r="E2996" i="10"/>
  <c r="N2996" i="10" s="1"/>
  <c r="O2996" i="10" s="1"/>
  <c r="C2996" i="10"/>
  <c r="O2995" i="10"/>
  <c r="N2995" i="10"/>
  <c r="M2995" i="10"/>
  <c r="G2995" i="10"/>
  <c r="C2995" i="10"/>
  <c r="E2995" i="10" s="1"/>
  <c r="M2994" i="10"/>
  <c r="G2994" i="10"/>
  <c r="E2994" i="10"/>
  <c r="N2994" i="10" s="1"/>
  <c r="O2994" i="10" s="1"/>
  <c r="C2994" i="10"/>
  <c r="M2993" i="10"/>
  <c r="G2993" i="10"/>
  <c r="C2993" i="10"/>
  <c r="E2993" i="10" s="1"/>
  <c r="N2993" i="10" s="1"/>
  <c r="O2993" i="10" s="1"/>
  <c r="M2992" i="10"/>
  <c r="G2992" i="10"/>
  <c r="O2992" i="10" s="1"/>
  <c r="E2992" i="10"/>
  <c r="N2992" i="10" s="1"/>
  <c r="C2992" i="10"/>
  <c r="M2991" i="10"/>
  <c r="G2991" i="10"/>
  <c r="C2991" i="10"/>
  <c r="E2991" i="10" s="1"/>
  <c r="N2991" i="10" s="1"/>
  <c r="O2991" i="10" s="1"/>
  <c r="O2990" i="10"/>
  <c r="M2990" i="10"/>
  <c r="G2990" i="10"/>
  <c r="E2990" i="10"/>
  <c r="N2990" i="10" s="1"/>
  <c r="C2990" i="10"/>
  <c r="M2989" i="10"/>
  <c r="G2989" i="10"/>
  <c r="E2989" i="10"/>
  <c r="N2989" i="10" s="1"/>
  <c r="O2989" i="10" s="1"/>
  <c r="C2989" i="10"/>
  <c r="M2988" i="10"/>
  <c r="G2988" i="10"/>
  <c r="E2988" i="10"/>
  <c r="N2988" i="10" s="1"/>
  <c r="O2988" i="10" s="1"/>
  <c r="C2988" i="10"/>
  <c r="N2987" i="10"/>
  <c r="O2987" i="10" s="1"/>
  <c r="M2987" i="10"/>
  <c r="G2987" i="10"/>
  <c r="C2987" i="10"/>
  <c r="E2987" i="10" s="1"/>
  <c r="M2986" i="10"/>
  <c r="G2986" i="10"/>
  <c r="E2986" i="10"/>
  <c r="N2986" i="10" s="1"/>
  <c r="C2986" i="10"/>
  <c r="M2985" i="10"/>
  <c r="G2985" i="10"/>
  <c r="C2985" i="10"/>
  <c r="E2985" i="10" s="1"/>
  <c r="N2985" i="10" s="1"/>
  <c r="O2985" i="10" s="1"/>
  <c r="M2984" i="10"/>
  <c r="G2984" i="10"/>
  <c r="C2984" i="10"/>
  <c r="E2984" i="10" s="1"/>
  <c r="N2984" i="10" s="1"/>
  <c r="O2984" i="10" s="1"/>
  <c r="M2983" i="10"/>
  <c r="G2983" i="10"/>
  <c r="C2983" i="10"/>
  <c r="E2983" i="10" s="1"/>
  <c r="N2983" i="10" s="1"/>
  <c r="O2983" i="10" s="1"/>
  <c r="M2982" i="10"/>
  <c r="G2982" i="10"/>
  <c r="E2982" i="10"/>
  <c r="N2982" i="10" s="1"/>
  <c r="O2982" i="10" s="1"/>
  <c r="C2982" i="10"/>
  <c r="N2981" i="10"/>
  <c r="O2981" i="10" s="1"/>
  <c r="M2981" i="10"/>
  <c r="G2981" i="10"/>
  <c r="C2981" i="10"/>
  <c r="E2981" i="10" s="1"/>
  <c r="M2980" i="10"/>
  <c r="G2980" i="10"/>
  <c r="C2980" i="10"/>
  <c r="E2980" i="10" s="1"/>
  <c r="N2980" i="10" s="1"/>
  <c r="O2980" i="10" s="1"/>
  <c r="M2979" i="10"/>
  <c r="G2979" i="10"/>
  <c r="C2979" i="10"/>
  <c r="E2979" i="10" s="1"/>
  <c r="N2979" i="10" s="1"/>
  <c r="O2979" i="10" s="1"/>
  <c r="O2978" i="10"/>
  <c r="N2978" i="10"/>
  <c r="M2978" i="10"/>
  <c r="G2978" i="10"/>
  <c r="E2978" i="10"/>
  <c r="C2978" i="10"/>
  <c r="M2977" i="10"/>
  <c r="G2977" i="10"/>
  <c r="E2977" i="10"/>
  <c r="N2977" i="10" s="1"/>
  <c r="O2977" i="10" s="1"/>
  <c r="C2977" i="10"/>
  <c r="M2976" i="10"/>
  <c r="G2976" i="10"/>
  <c r="E2976" i="10"/>
  <c r="N2976" i="10" s="1"/>
  <c r="O2976" i="10" s="1"/>
  <c r="C2976" i="10"/>
  <c r="N2975" i="10"/>
  <c r="O2975" i="10" s="1"/>
  <c r="M2975" i="10"/>
  <c r="G2975" i="10"/>
  <c r="C2975" i="10"/>
  <c r="E2975" i="10" s="1"/>
  <c r="M2974" i="10"/>
  <c r="G2974" i="10"/>
  <c r="E2974" i="10"/>
  <c r="N2974" i="10" s="1"/>
  <c r="O2974" i="10" s="1"/>
  <c r="C2974" i="10"/>
  <c r="M2973" i="10"/>
  <c r="G2973" i="10"/>
  <c r="E2973" i="10"/>
  <c r="N2973" i="10" s="1"/>
  <c r="O2973" i="10" s="1"/>
  <c r="C2973" i="10"/>
  <c r="M2972" i="10"/>
  <c r="G2972" i="10"/>
  <c r="O2972" i="10" s="1"/>
  <c r="C2972" i="10"/>
  <c r="E2972" i="10" s="1"/>
  <c r="N2972" i="10" s="1"/>
  <c r="M2971" i="10"/>
  <c r="G2971" i="10"/>
  <c r="C2971" i="10"/>
  <c r="E2971" i="10" s="1"/>
  <c r="N2971" i="10" s="1"/>
  <c r="O2971" i="10" s="1"/>
  <c r="M2970" i="10"/>
  <c r="G2970" i="10"/>
  <c r="E2970" i="10"/>
  <c r="N2970" i="10" s="1"/>
  <c r="O2970" i="10" s="1"/>
  <c r="C2970" i="10"/>
  <c r="M2969" i="10"/>
  <c r="G2969" i="10"/>
  <c r="C2969" i="10"/>
  <c r="E2969" i="10" s="1"/>
  <c r="N2969" i="10" s="1"/>
  <c r="O2969" i="10" s="1"/>
  <c r="M2968" i="10"/>
  <c r="G2968" i="10"/>
  <c r="E2968" i="10"/>
  <c r="N2968" i="10" s="1"/>
  <c r="O2968" i="10" s="1"/>
  <c r="C2968" i="10"/>
  <c r="M2967" i="10"/>
  <c r="G2967" i="10"/>
  <c r="C2967" i="10"/>
  <c r="E2967" i="10" s="1"/>
  <c r="N2967" i="10" s="1"/>
  <c r="O2967" i="10" s="1"/>
  <c r="N2966" i="10"/>
  <c r="O2966" i="10" s="1"/>
  <c r="M2966" i="10"/>
  <c r="G2966" i="10"/>
  <c r="E2966" i="10"/>
  <c r="C2966" i="10"/>
  <c r="M2965" i="10"/>
  <c r="G2965" i="10"/>
  <c r="C2965" i="10"/>
  <c r="E2965" i="10" s="1"/>
  <c r="N2965" i="10" s="1"/>
  <c r="O2965" i="10" s="1"/>
  <c r="O2964" i="10"/>
  <c r="M2964" i="10"/>
  <c r="G2964" i="10"/>
  <c r="C2964" i="10"/>
  <c r="E2964" i="10" s="1"/>
  <c r="N2964" i="10" s="1"/>
  <c r="N2963" i="10"/>
  <c r="O2963" i="10" s="1"/>
  <c r="M2963" i="10"/>
  <c r="G2963" i="10"/>
  <c r="C2963" i="10"/>
  <c r="E2963" i="10" s="1"/>
  <c r="M2962" i="10"/>
  <c r="G2962" i="10"/>
  <c r="E2962" i="10"/>
  <c r="N2962" i="10" s="1"/>
  <c r="O2962" i="10" s="1"/>
  <c r="C2962" i="10"/>
  <c r="M2961" i="10"/>
  <c r="G2961" i="10"/>
  <c r="C2961" i="10"/>
  <c r="E2961" i="10" s="1"/>
  <c r="N2961" i="10" s="1"/>
  <c r="O2961" i="10" s="1"/>
  <c r="M2960" i="10"/>
  <c r="G2960" i="10"/>
  <c r="E2960" i="10"/>
  <c r="N2960" i="10" s="1"/>
  <c r="C2960" i="10"/>
  <c r="M2959" i="10"/>
  <c r="G2959" i="10"/>
  <c r="C2959" i="10"/>
  <c r="E2959" i="10" s="1"/>
  <c r="N2959" i="10" s="1"/>
  <c r="O2959" i="10" s="1"/>
  <c r="O2958" i="10"/>
  <c r="N2958" i="10"/>
  <c r="M2958" i="10"/>
  <c r="G2958" i="10"/>
  <c r="E2958" i="10"/>
  <c r="C2958" i="10"/>
  <c r="M2957" i="10"/>
  <c r="G2957" i="10"/>
  <c r="E2957" i="10"/>
  <c r="N2957" i="10" s="1"/>
  <c r="O2957" i="10" s="1"/>
  <c r="C2957" i="10"/>
  <c r="M2956" i="10"/>
  <c r="G2956" i="10"/>
  <c r="C2956" i="10"/>
  <c r="E2956" i="10" s="1"/>
  <c r="N2956" i="10" s="1"/>
  <c r="O2956" i="10" s="1"/>
  <c r="O2955" i="10"/>
  <c r="N2955" i="10"/>
  <c r="M2955" i="10"/>
  <c r="G2955" i="10"/>
  <c r="C2955" i="10"/>
  <c r="E2955" i="10" s="1"/>
  <c r="M2954" i="10"/>
  <c r="G2954" i="10"/>
  <c r="E2954" i="10"/>
  <c r="N2954" i="10" s="1"/>
  <c r="O2954" i="10" s="1"/>
  <c r="C2954" i="10"/>
  <c r="M2953" i="10"/>
  <c r="G2953" i="10"/>
  <c r="C2953" i="10"/>
  <c r="E2953" i="10" s="1"/>
  <c r="N2953" i="10" s="1"/>
  <c r="O2953" i="10" s="1"/>
  <c r="O2952" i="10"/>
  <c r="M2952" i="10"/>
  <c r="G2952" i="10"/>
  <c r="C2952" i="10"/>
  <c r="E2952" i="10" s="1"/>
  <c r="N2952" i="10" s="1"/>
  <c r="M2951" i="10"/>
  <c r="G2951" i="10"/>
  <c r="C2951" i="10"/>
  <c r="E2951" i="10" s="1"/>
  <c r="N2951" i="10" s="1"/>
  <c r="O2951" i="10" s="1"/>
  <c r="M2950" i="10"/>
  <c r="G2950" i="10"/>
  <c r="E2950" i="10"/>
  <c r="N2950" i="10" s="1"/>
  <c r="O2950" i="10" s="1"/>
  <c r="C2950" i="10"/>
  <c r="M2949" i="10"/>
  <c r="G2949" i="10"/>
  <c r="C2949" i="10"/>
  <c r="E2949" i="10" s="1"/>
  <c r="N2949" i="10" s="1"/>
  <c r="O2949" i="10" s="1"/>
  <c r="M2948" i="10"/>
  <c r="G2948" i="10"/>
  <c r="E2948" i="10"/>
  <c r="N2948" i="10" s="1"/>
  <c r="C2948" i="10"/>
  <c r="M2947" i="10"/>
  <c r="G2947" i="10"/>
  <c r="C2947" i="10"/>
  <c r="E2947" i="10" s="1"/>
  <c r="N2947" i="10" s="1"/>
  <c r="O2947" i="10" s="1"/>
  <c r="N2946" i="10"/>
  <c r="O2946" i="10" s="1"/>
  <c r="M2946" i="10"/>
  <c r="G2946" i="10"/>
  <c r="E2946" i="10"/>
  <c r="C2946" i="10"/>
  <c r="M2945" i="10"/>
  <c r="G2945" i="10"/>
  <c r="C2945" i="10"/>
  <c r="E2945" i="10" s="1"/>
  <c r="N2945" i="10" s="1"/>
  <c r="O2945" i="10" s="1"/>
  <c r="M2944" i="10"/>
  <c r="G2944" i="10"/>
  <c r="E2944" i="10"/>
  <c r="N2944" i="10" s="1"/>
  <c r="O2944" i="10" s="1"/>
  <c r="C2944" i="10"/>
  <c r="O2943" i="10"/>
  <c r="N2943" i="10"/>
  <c r="M2943" i="10"/>
  <c r="G2943" i="10"/>
  <c r="C2943" i="10"/>
  <c r="E2943" i="10" s="1"/>
  <c r="M2942" i="10"/>
  <c r="G2942" i="10"/>
  <c r="E2942" i="10"/>
  <c r="N2942" i="10" s="1"/>
  <c r="O2942" i="10" s="1"/>
  <c r="C2942" i="10"/>
  <c r="M2941" i="10"/>
  <c r="G2941" i="10"/>
  <c r="E2941" i="10"/>
  <c r="N2941" i="10" s="1"/>
  <c r="O2941" i="10" s="1"/>
  <c r="C2941" i="10"/>
  <c r="O2940" i="10"/>
  <c r="M2940" i="10"/>
  <c r="G2940" i="10"/>
  <c r="C2940" i="10"/>
  <c r="E2940" i="10" s="1"/>
  <c r="N2940" i="10" s="1"/>
  <c r="M2939" i="10"/>
  <c r="G2939" i="10"/>
  <c r="C2939" i="10"/>
  <c r="E2939" i="10" s="1"/>
  <c r="N2939" i="10" s="1"/>
  <c r="O2939" i="10" s="1"/>
  <c r="O2938" i="10"/>
  <c r="M2938" i="10"/>
  <c r="G2938" i="10"/>
  <c r="E2938" i="10"/>
  <c r="N2938" i="10" s="1"/>
  <c r="C2938" i="10"/>
  <c r="M2937" i="10"/>
  <c r="G2937" i="10"/>
  <c r="C2937" i="10"/>
  <c r="E2937" i="10" s="1"/>
  <c r="N2937" i="10" s="1"/>
  <c r="O2937" i="10" s="1"/>
  <c r="M2936" i="10"/>
  <c r="G2936" i="10"/>
  <c r="C2936" i="10"/>
  <c r="E2936" i="10" s="1"/>
  <c r="N2936" i="10" s="1"/>
  <c r="O2936" i="10" s="1"/>
  <c r="M2935" i="10"/>
  <c r="G2935" i="10"/>
  <c r="C2935" i="10"/>
  <c r="E2935" i="10" s="1"/>
  <c r="N2935" i="10" s="1"/>
  <c r="O2935" i="10" s="1"/>
  <c r="N2934" i="10"/>
  <c r="O2934" i="10" s="1"/>
  <c r="M2934" i="10"/>
  <c r="G2934" i="10"/>
  <c r="E2934" i="10"/>
  <c r="C2934" i="10"/>
  <c r="M2933" i="10"/>
  <c r="G2933" i="10"/>
  <c r="E2933" i="10"/>
  <c r="N2933" i="10" s="1"/>
  <c r="O2933" i="10" s="1"/>
  <c r="C2933" i="10"/>
  <c r="M2932" i="10"/>
  <c r="G2932" i="10"/>
  <c r="C2932" i="10"/>
  <c r="E2932" i="10" s="1"/>
  <c r="N2932" i="10" s="1"/>
  <c r="O2932" i="10" s="1"/>
  <c r="N2931" i="10"/>
  <c r="O2931" i="10" s="1"/>
  <c r="M2931" i="10"/>
  <c r="G2931" i="10"/>
  <c r="C2931" i="10"/>
  <c r="E2931" i="10" s="1"/>
  <c r="M2930" i="10"/>
  <c r="G2930" i="10"/>
  <c r="E2930" i="10"/>
  <c r="N2930" i="10" s="1"/>
  <c r="O2930" i="10" s="1"/>
  <c r="C2930" i="10"/>
  <c r="M2929" i="10"/>
  <c r="G2929" i="10"/>
  <c r="C2929" i="10"/>
  <c r="E2929" i="10" s="1"/>
  <c r="N2929" i="10" s="1"/>
  <c r="O2929" i="10" s="1"/>
  <c r="M2928" i="10"/>
  <c r="G2928" i="10"/>
  <c r="E2928" i="10"/>
  <c r="N2928" i="10" s="1"/>
  <c r="O2928" i="10" s="1"/>
  <c r="C2928" i="10"/>
  <c r="M2927" i="10"/>
  <c r="G2927" i="10"/>
  <c r="C2927" i="10"/>
  <c r="E2927" i="10" s="1"/>
  <c r="N2927" i="10" s="1"/>
  <c r="O2927" i="10" s="1"/>
  <c r="O2926" i="10"/>
  <c r="N2926" i="10"/>
  <c r="M2926" i="10"/>
  <c r="G2926" i="10"/>
  <c r="E2926" i="10"/>
  <c r="C2926" i="10"/>
  <c r="M2925" i="10"/>
  <c r="G2925" i="10"/>
  <c r="E2925" i="10"/>
  <c r="N2925" i="10" s="1"/>
  <c r="O2925" i="10" s="1"/>
  <c r="C2925" i="10"/>
  <c r="M2924" i="10"/>
  <c r="G2924" i="10"/>
  <c r="C2924" i="10"/>
  <c r="E2924" i="10" s="1"/>
  <c r="N2924" i="10" s="1"/>
  <c r="O2924" i="10" s="1"/>
  <c r="N2923" i="10"/>
  <c r="O2923" i="10" s="1"/>
  <c r="M2923" i="10"/>
  <c r="G2923" i="10"/>
  <c r="C2923" i="10"/>
  <c r="E2923" i="10" s="1"/>
  <c r="M2922" i="10"/>
  <c r="G2922" i="10"/>
  <c r="E2922" i="10"/>
  <c r="N2922" i="10" s="1"/>
  <c r="C2922" i="10"/>
  <c r="M2921" i="10"/>
  <c r="G2921" i="10"/>
  <c r="C2921" i="10"/>
  <c r="E2921" i="10" s="1"/>
  <c r="N2921" i="10" s="1"/>
  <c r="O2921" i="10" s="1"/>
  <c r="M2920" i="10"/>
  <c r="G2920" i="10"/>
  <c r="C2920" i="10"/>
  <c r="E2920" i="10" s="1"/>
  <c r="N2920" i="10" s="1"/>
  <c r="O2920" i="10" s="1"/>
  <c r="M2919" i="10"/>
  <c r="G2919" i="10"/>
  <c r="C2919" i="10"/>
  <c r="E2919" i="10" s="1"/>
  <c r="N2919" i="10" s="1"/>
  <c r="O2919" i="10" s="1"/>
  <c r="M2918" i="10"/>
  <c r="G2918" i="10"/>
  <c r="E2918" i="10"/>
  <c r="N2918" i="10" s="1"/>
  <c r="O2918" i="10" s="1"/>
  <c r="C2918" i="10"/>
  <c r="M2917" i="10"/>
  <c r="G2917" i="10"/>
  <c r="C2917" i="10"/>
  <c r="E2917" i="10" s="1"/>
  <c r="N2917" i="10" s="1"/>
  <c r="O2917" i="10" s="1"/>
  <c r="M2916" i="10"/>
  <c r="G2916" i="10"/>
  <c r="C2916" i="10"/>
  <c r="E2916" i="10" s="1"/>
  <c r="N2916" i="10" s="1"/>
  <c r="O2916" i="10" s="1"/>
  <c r="M2915" i="10"/>
  <c r="G2915" i="10"/>
  <c r="C2915" i="10"/>
  <c r="E2915" i="10" s="1"/>
  <c r="N2915" i="10" s="1"/>
  <c r="O2915" i="10" s="1"/>
  <c r="O2914" i="10"/>
  <c r="N2914" i="10"/>
  <c r="M2914" i="10"/>
  <c r="G2914" i="10"/>
  <c r="E2914" i="10"/>
  <c r="C2914" i="10"/>
  <c r="M2913" i="10"/>
  <c r="G2913" i="10"/>
  <c r="E2913" i="10"/>
  <c r="N2913" i="10" s="1"/>
  <c r="O2913" i="10" s="1"/>
  <c r="C2913" i="10"/>
  <c r="M2912" i="10"/>
  <c r="G2912" i="10"/>
  <c r="E2912" i="10"/>
  <c r="N2912" i="10" s="1"/>
  <c r="O2912" i="10" s="1"/>
  <c r="C2912" i="10"/>
  <c r="N2911" i="10"/>
  <c r="O2911" i="10" s="1"/>
  <c r="M2911" i="10"/>
  <c r="G2911" i="10"/>
  <c r="C2911" i="10"/>
  <c r="E2911" i="10" s="1"/>
  <c r="M2910" i="10"/>
  <c r="G2910" i="10"/>
  <c r="E2910" i="10"/>
  <c r="N2910" i="10" s="1"/>
  <c r="C2910" i="10"/>
  <c r="M2909" i="10"/>
  <c r="G2909" i="10"/>
  <c r="E2909" i="10"/>
  <c r="N2909" i="10" s="1"/>
  <c r="O2909" i="10" s="1"/>
  <c r="C2909" i="10"/>
  <c r="M2908" i="10"/>
  <c r="G2908" i="10"/>
  <c r="C2908" i="10"/>
  <c r="E2908" i="10" s="1"/>
  <c r="N2908" i="10" s="1"/>
  <c r="O2908" i="10" s="1"/>
  <c r="M2907" i="10"/>
  <c r="G2907" i="10"/>
  <c r="C2907" i="10"/>
  <c r="E2907" i="10" s="1"/>
  <c r="N2907" i="10" s="1"/>
  <c r="O2907" i="10" s="1"/>
  <c r="M2906" i="10"/>
  <c r="G2906" i="10"/>
  <c r="E2906" i="10"/>
  <c r="N2906" i="10" s="1"/>
  <c r="O2906" i="10" s="1"/>
  <c r="C2906" i="10"/>
  <c r="N2905" i="10"/>
  <c r="M2905" i="10"/>
  <c r="G2905" i="10"/>
  <c r="C2905" i="10"/>
  <c r="E2905" i="10" s="1"/>
  <c r="M2904" i="10"/>
  <c r="G2904" i="10"/>
  <c r="C2904" i="10"/>
  <c r="E2904" i="10" s="1"/>
  <c r="N2904" i="10" s="1"/>
  <c r="O2904" i="10" s="1"/>
  <c r="O2903" i="10"/>
  <c r="M2903" i="10"/>
  <c r="G2903" i="10"/>
  <c r="C2903" i="10"/>
  <c r="E2903" i="10" s="1"/>
  <c r="N2903" i="10" s="1"/>
  <c r="N2902" i="10"/>
  <c r="M2902" i="10"/>
  <c r="G2902" i="10"/>
  <c r="E2902" i="10"/>
  <c r="C2902" i="10"/>
  <c r="M2901" i="10"/>
  <c r="G2901" i="10"/>
  <c r="C2901" i="10"/>
  <c r="E2901" i="10" s="1"/>
  <c r="N2901" i="10" s="1"/>
  <c r="O2901" i="10" s="1"/>
  <c r="M2900" i="10"/>
  <c r="G2900" i="10"/>
  <c r="C2900" i="10"/>
  <c r="E2900" i="10" s="1"/>
  <c r="N2900" i="10" s="1"/>
  <c r="O2900" i="10" s="1"/>
  <c r="N2899" i="10"/>
  <c r="O2899" i="10" s="1"/>
  <c r="M2899" i="10"/>
  <c r="G2899" i="10"/>
  <c r="C2899" i="10"/>
  <c r="E2899" i="10" s="1"/>
  <c r="M2898" i="10"/>
  <c r="G2898" i="10"/>
  <c r="E2898" i="10"/>
  <c r="N2898" i="10" s="1"/>
  <c r="O2898" i="10" s="1"/>
  <c r="C2898" i="10"/>
  <c r="N2897" i="10"/>
  <c r="O2897" i="10" s="1"/>
  <c r="M2897" i="10"/>
  <c r="G2897" i="10"/>
  <c r="C2897" i="10"/>
  <c r="E2897" i="10" s="1"/>
  <c r="M2896" i="10"/>
  <c r="G2896" i="10"/>
  <c r="E2896" i="10"/>
  <c r="N2896" i="10" s="1"/>
  <c r="O2896" i="10" s="1"/>
  <c r="C2896" i="10"/>
  <c r="M2895" i="10"/>
  <c r="G2895" i="10"/>
  <c r="C2895" i="10"/>
  <c r="E2895" i="10" s="1"/>
  <c r="N2895" i="10" s="1"/>
  <c r="O2895" i="10" s="1"/>
  <c r="N2894" i="10"/>
  <c r="O2894" i="10" s="1"/>
  <c r="M2894" i="10"/>
  <c r="G2894" i="10"/>
  <c r="E2894" i="10"/>
  <c r="C2894" i="10"/>
  <c r="M2893" i="10"/>
  <c r="G2893" i="10"/>
  <c r="E2893" i="10"/>
  <c r="N2893" i="10" s="1"/>
  <c r="O2893" i="10" s="1"/>
  <c r="C2893" i="10"/>
  <c r="M2892" i="10"/>
  <c r="G2892" i="10"/>
  <c r="E2892" i="10"/>
  <c r="N2892" i="10" s="1"/>
  <c r="O2892" i="10" s="1"/>
  <c r="C2892" i="10"/>
  <c r="O2891" i="10"/>
  <c r="M2891" i="10"/>
  <c r="G2891" i="10"/>
  <c r="C2891" i="10"/>
  <c r="E2891" i="10" s="1"/>
  <c r="N2891" i="10" s="1"/>
  <c r="M2890" i="10"/>
  <c r="G2890" i="10"/>
  <c r="C2890" i="10"/>
  <c r="E2890" i="10" s="1"/>
  <c r="N2890" i="10" s="1"/>
  <c r="O2890" i="10" s="1"/>
  <c r="M2889" i="10"/>
  <c r="G2889" i="10"/>
  <c r="C2889" i="10"/>
  <c r="E2889" i="10" s="1"/>
  <c r="N2889" i="10" s="1"/>
  <c r="O2889" i="10" s="1"/>
  <c r="M2888" i="10"/>
  <c r="G2888" i="10"/>
  <c r="E2888" i="10"/>
  <c r="N2888" i="10" s="1"/>
  <c r="O2888" i="10" s="1"/>
  <c r="C2888" i="10"/>
  <c r="M2887" i="10"/>
  <c r="G2887" i="10"/>
  <c r="C2887" i="10"/>
  <c r="E2887" i="10" s="1"/>
  <c r="N2887" i="10" s="1"/>
  <c r="O2887" i="10" s="1"/>
  <c r="O2886" i="10"/>
  <c r="M2886" i="10"/>
  <c r="G2886" i="10"/>
  <c r="E2886" i="10"/>
  <c r="N2886" i="10" s="1"/>
  <c r="C2886" i="10"/>
  <c r="M2885" i="10"/>
  <c r="G2885" i="10"/>
  <c r="C2885" i="10"/>
  <c r="E2885" i="10" s="1"/>
  <c r="N2885" i="10" s="1"/>
  <c r="O2885" i="10" s="1"/>
  <c r="O2884" i="10"/>
  <c r="M2884" i="10"/>
  <c r="G2884" i="10"/>
  <c r="E2884" i="10"/>
  <c r="N2884" i="10" s="1"/>
  <c r="C2884" i="10"/>
  <c r="M2883" i="10"/>
  <c r="G2883" i="10"/>
  <c r="C2883" i="10"/>
  <c r="E2883" i="10" s="1"/>
  <c r="N2883" i="10" s="1"/>
  <c r="O2883" i="10" s="1"/>
  <c r="M2882" i="10"/>
  <c r="G2882" i="10"/>
  <c r="E2882" i="10"/>
  <c r="N2882" i="10" s="1"/>
  <c r="O2882" i="10" s="1"/>
  <c r="C2882" i="10"/>
  <c r="M2881" i="10"/>
  <c r="G2881" i="10"/>
  <c r="E2881" i="10"/>
  <c r="N2881" i="10" s="1"/>
  <c r="O2881" i="10" s="1"/>
  <c r="C2881" i="10"/>
  <c r="M2880" i="10"/>
  <c r="G2880" i="10"/>
  <c r="E2880" i="10"/>
  <c r="N2880" i="10" s="1"/>
  <c r="O2880" i="10" s="1"/>
  <c r="C2880" i="10"/>
  <c r="M2879" i="10"/>
  <c r="G2879" i="10"/>
  <c r="C2879" i="10"/>
  <c r="E2879" i="10" s="1"/>
  <c r="N2879" i="10" s="1"/>
  <c r="O2879" i="10" s="1"/>
  <c r="M2878" i="10"/>
  <c r="G2878" i="10"/>
  <c r="E2878" i="10"/>
  <c r="N2878" i="10" s="1"/>
  <c r="O2878" i="10" s="1"/>
  <c r="C2878" i="10"/>
  <c r="M2877" i="10"/>
  <c r="G2877" i="10"/>
  <c r="E2877" i="10"/>
  <c r="N2877" i="10" s="1"/>
  <c r="O2877" i="10" s="1"/>
  <c r="C2877" i="10"/>
  <c r="M2876" i="10"/>
  <c r="G2876" i="10"/>
  <c r="E2876" i="10"/>
  <c r="N2876" i="10" s="1"/>
  <c r="O2876" i="10" s="1"/>
  <c r="C2876" i="10"/>
  <c r="N2875" i="10"/>
  <c r="O2875" i="10" s="1"/>
  <c r="M2875" i="10"/>
  <c r="G2875" i="10"/>
  <c r="C2875" i="10"/>
  <c r="E2875" i="10" s="1"/>
  <c r="M2874" i="10"/>
  <c r="G2874" i="10"/>
  <c r="E2874" i="10"/>
  <c r="N2874" i="10" s="1"/>
  <c r="O2874" i="10" s="1"/>
  <c r="C2874" i="10"/>
  <c r="M2873" i="10"/>
  <c r="G2873" i="10"/>
  <c r="C2873" i="10"/>
  <c r="E2873" i="10" s="1"/>
  <c r="N2873" i="10" s="1"/>
  <c r="O2873" i="10" s="1"/>
  <c r="M2872" i="10"/>
  <c r="G2872" i="10"/>
  <c r="C2872" i="10"/>
  <c r="E2872" i="10" s="1"/>
  <c r="N2872" i="10" s="1"/>
  <c r="O2872" i="10" s="1"/>
  <c r="N2871" i="10"/>
  <c r="O2871" i="10" s="1"/>
  <c r="M2871" i="10"/>
  <c r="G2871" i="10"/>
  <c r="C2871" i="10"/>
  <c r="E2871" i="10" s="1"/>
  <c r="M2870" i="10"/>
  <c r="G2870" i="10"/>
  <c r="E2870" i="10"/>
  <c r="N2870" i="10" s="1"/>
  <c r="O2870" i="10" s="1"/>
  <c r="C2870" i="10"/>
  <c r="M2869" i="10"/>
  <c r="G2869" i="10"/>
  <c r="E2869" i="10"/>
  <c r="N2869" i="10" s="1"/>
  <c r="O2869" i="10" s="1"/>
  <c r="C2869" i="10"/>
  <c r="M2868" i="10"/>
  <c r="G2868" i="10"/>
  <c r="E2868" i="10"/>
  <c r="N2868" i="10" s="1"/>
  <c r="O2868" i="10" s="1"/>
  <c r="C2868" i="10"/>
  <c r="M2867" i="10"/>
  <c r="G2867" i="10"/>
  <c r="C2867" i="10"/>
  <c r="E2867" i="10" s="1"/>
  <c r="N2867" i="10" s="1"/>
  <c r="O2867" i="10" s="1"/>
  <c r="N2866" i="10"/>
  <c r="O2866" i="10" s="1"/>
  <c r="M2866" i="10"/>
  <c r="G2866" i="10"/>
  <c r="E2866" i="10"/>
  <c r="C2866" i="10"/>
  <c r="M2865" i="10"/>
  <c r="G2865" i="10"/>
  <c r="C2865" i="10"/>
  <c r="E2865" i="10" s="1"/>
  <c r="N2865" i="10" s="1"/>
  <c r="O2865" i="10" s="1"/>
  <c r="M2864" i="10"/>
  <c r="G2864" i="10"/>
  <c r="C2864" i="10"/>
  <c r="E2864" i="10" s="1"/>
  <c r="N2864" i="10" s="1"/>
  <c r="O2864" i="10" s="1"/>
  <c r="O2863" i="10"/>
  <c r="N2863" i="10"/>
  <c r="M2863" i="10"/>
  <c r="G2863" i="10"/>
  <c r="C2863" i="10"/>
  <c r="E2863" i="10" s="1"/>
  <c r="O2862" i="10"/>
  <c r="M2862" i="10"/>
  <c r="G2862" i="10"/>
  <c r="E2862" i="10"/>
  <c r="N2862" i="10" s="1"/>
  <c r="C2862" i="10"/>
  <c r="M2861" i="10"/>
  <c r="G2861" i="10"/>
  <c r="E2861" i="10"/>
  <c r="N2861" i="10" s="1"/>
  <c r="O2861" i="10" s="1"/>
  <c r="C2861" i="10"/>
  <c r="M2860" i="10"/>
  <c r="G2860" i="10"/>
  <c r="E2860" i="10"/>
  <c r="N2860" i="10" s="1"/>
  <c r="O2860" i="10" s="1"/>
  <c r="C2860" i="10"/>
  <c r="N2859" i="10"/>
  <c r="O2859" i="10" s="1"/>
  <c r="M2859" i="10"/>
  <c r="G2859" i="10"/>
  <c r="C2859" i="10"/>
  <c r="E2859" i="10" s="1"/>
  <c r="M2858" i="10"/>
  <c r="G2858" i="10"/>
  <c r="E2858" i="10"/>
  <c r="N2858" i="10" s="1"/>
  <c r="O2858" i="10" s="1"/>
  <c r="C2858" i="10"/>
  <c r="M2857" i="10"/>
  <c r="G2857" i="10"/>
  <c r="C2857" i="10"/>
  <c r="E2857" i="10" s="1"/>
  <c r="N2857" i="10" s="1"/>
  <c r="O2857" i="10" s="1"/>
  <c r="M2856" i="10"/>
  <c r="G2856" i="10"/>
  <c r="C2856" i="10"/>
  <c r="E2856" i="10" s="1"/>
  <c r="N2856" i="10" s="1"/>
  <c r="O2856" i="10" s="1"/>
  <c r="N2855" i="10"/>
  <c r="O2855" i="10" s="1"/>
  <c r="M2855" i="10"/>
  <c r="G2855" i="10"/>
  <c r="C2855" i="10"/>
  <c r="E2855" i="10" s="1"/>
  <c r="M2854" i="10"/>
  <c r="G2854" i="10"/>
  <c r="E2854" i="10"/>
  <c r="N2854" i="10" s="1"/>
  <c r="O2854" i="10" s="1"/>
  <c r="C2854" i="10"/>
  <c r="M2853" i="10"/>
  <c r="G2853" i="10"/>
  <c r="E2853" i="10"/>
  <c r="N2853" i="10" s="1"/>
  <c r="O2853" i="10" s="1"/>
  <c r="C2853" i="10"/>
  <c r="M2852" i="10"/>
  <c r="G2852" i="10"/>
  <c r="E2852" i="10"/>
  <c r="N2852" i="10" s="1"/>
  <c r="O2852" i="10" s="1"/>
  <c r="C2852" i="10"/>
  <c r="M2851" i="10"/>
  <c r="G2851" i="10"/>
  <c r="C2851" i="10"/>
  <c r="E2851" i="10" s="1"/>
  <c r="N2851" i="10" s="1"/>
  <c r="O2851" i="10" s="1"/>
  <c r="N2850" i="10"/>
  <c r="O2850" i="10" s="1"/>
  <c r="M2850" i="10"/>
  <c r="G2850" i="10"/>
  <c r="E2850" i="10"/>
  <c r="C2850" i="10"/>
  <c r="M2849" i="10"/>
  <c r="G2849" i="10"/>
  <c r="C2849" i="10"/>
  <c r="E2849" i="10" s="1"/>
  <c r="N2849" i="10" s="1"/>
  <c r="O2849" i="10" s="1"/>
  <c r="M2848" i="10"/>
  <c r="G2848" i="10"/>
  <c r="C2848" i="10"/>
  <c r="E2848" i="10" s="1"/>
  <c r="N2848" i="10" s="1"/>
  <c r="O2848" i="10" s="1"/>
  <c r="O2847" i="10"/>
  <c r="N2847" i="10"/>
  <c r="M2847" i="10"/>
  <c r="G2847" i="10"/>
  <c r="C2847" i="10"/>
  <c r="E2847" i="10" s="1"/>
  <c r="O2846" i="10"/>
  <c r="M2846" i="10"/>
  <c r="G2846" i="10"/>
  <c r="E2846" i="10"/>
  <c r="N2846" i="10" s="1"/>
  <c r="C2846" i="10"/>
  <c r="M2845" i="10"/>
  <c r="G2845" i="10"/>
  <c r="E2845" i="10"/>
  <c r="N2845" i="10" s="1"/>
  <c r="O2845" i="10" s="1"/>
  <c r="C2845" i="10"/>
  <c r="M2844" i="10"/>
  <c r="G2844" i="10"/>
  <c r="E2844" i="10"/>
  <c r="N2844" i="10" s="1"/>
  <c r="O2844" i="10" s="1"/>
  <c r="C2844" i="10"/>
  <c r="N2843" i="10"/>
  <c r="O2843" i="10" s="1"/>
  <c r="M2843" i="10"/>
  <c r="G2843" i="10"/>
  <c r="C2843" i="10"/>
  <c r="E2843" i="10" s="1"/>
  <c r="M2842" i="10"/>
  <c r="G2842" i="10"/>
  <c r="E2842" i="10"/>
  <c r="N2842" i="10" s="1"/>
  <c r="O2842" i="10" s="1"/>
  <c r="C2842" i="10"/>
  <c r="M2841" i="10"/>
  <c r="G2841" i="10"/>
  <c r="C2841" i="10"/>
  <c r="E2841" i="10" s="1"/>
  <c r="N2841" i="10" s="1"/>
  <c r="O2841" i="10" s="1"/>
  <c r="M2840" i="10"/>
  <c r="G2840" i="10"/>
  <c r="C2840" i="10"/>
  <c r="E2840" i="10" s="1"/>
  <c r="N2840" i="10" s="1"/>
  <c r="O2840" i="10" s="1"/>
  <c r="N2839" i="10"/>
  <c r="O2839" i="10" s="1"/>
  <c r="M2839" i="10"/>
  <c r="G2839" i="10"/>
  <c r="C2839" i="10"/>
  <c r="E2839" i="10" s="1"/>
  <c r="M2838" i="10"/>
  <c r="G2838" i="10"/>
  <c r="E2838" i="10"/>
  <c r="N2838" i="10" s="1"/>
  <c r="O2838" i="10" s="1"/>
  <c r="C2838" i="10"/>
  <c r="M2837" i="10"/>
  <c r="G2837" i="10"/>
  <c r="E2837" i="10"/>
  <c r="N2837" i="10" s="1"/>
  <c r="O2837" i="10" s="1"/>
  <c r="C2837" i="10"/>
  <c r="M2836" i="10"/>
  <c r="G2836" i="10"/>
  <c r="E2836" i="10"/>
  <c r="N2836" i="10" s="1"/>
  <c r="O2836" i="10" s="1"/>
  <c r="C2836" i="10"/>
  <c r="M2835" i="10"/>
  <c r="G2835" i="10"/>
  <c r="C2835" i="10"/>
  <c r="E2835" i="10" s="1"/>
  <c r="N2835" i="10" s="1"/>
  <c r="O2835" i="10" s="1"/>
  <c r="N2834" i="10"/>
  <c r="O2834" i="10" s="1"/>
  <c r="M2834" i="10"/>
  <c r="G2834" i="10"/>
  <c r="E2834" i="10"/>
  <c r="C2834" i="10"/>
  <c r="M2833" i="10"/>
  <c r="G2833" i="10"/>
  <c r="C2833" i="10"/>
  <c r="E2833" i="10" s="1"/>
  <c r="N2833" i="10" s="1"/>
  <c r="O2833" i="10" s="1"/>
  <c r="M2832" i="10"/>
  <c r="G2832" i="10"/>
  <c r="C2832" i="10"/>
  <c r="E2832" i="10" s="1"/>
  <c r="N2832" i="10" s="1"/>
  <c r="O2832" i="10" s="1"/>
  <c r="O2831" i="10"/>
  <c r="N2831" i="10"/>
  <c r="M2831" i="10"/>
  <c r="G2831" i="10"/>
  <c r="C2831" i="10"/>
  <c r="E2831" i="10" s="1"/>
  <c r="O2830" i="10"/>
  <c r="M2830" i="10"/>
  <c r="G2830" i="10"/>
  <c r="E2830" i="10"/>
  <c r="N2830" i="10" s="1"/>
  <c r="C2830" i="10"/>
  <c r="M2829" i="10"/>
  <c r="G2829" i="10"/>
  <c r="E2829" i="10"/>
  <c r="N2829" i="10" s="1"/>
  <c r="O2829" i="10" s="1"/>
  <c r="C2829" i="10"/>
  <c r="M2828" i="10"/>
  <c r="G2828" i="10"/>
  <c r="E2828" i="10"/>
  <c r="N2828" i="10" s="1"/>
  <c r="O2828" i="10" s="1"/>
  <c r="C2828" i="10"/>
  <c r="N2827" i="10"/>
  <c r="O2827" i="10" s="1"/>
  <c r="M2827" i="10"/>
  <c r="G2827" i="10"/>
  <c r="C2827" i="10"/>
  <c r="E2827" i="10" s="1"/>
  <c r="M2826" i="10"/>
  <c r="G2826" i="10"/>
  <c r="E2826" i="10"/>
  <c r="N2826" i="10" s="1"/>
  <c r="O2826" i="10" s="1"/>
  <c r="C2826" i="10"/>
  <c r="M2825" i="10"/>
  <c r="G2825" i="10"/>
  <c r="C2825" i="10"/>
  <c r="E2825" i="10" s="1"/>
  <c r="N2825" i="10" s="1"/>
  <c r="O2825" i="10" s="1"/>
  <c r="M2824" i="10"/>
  <c r="G2824" i="10"/>
  <c r="C2824" i="10"/>
  <c r="E2824" i="10" s="1"/>
  <c r="N2824" i="10" s="1"/>
  <c r="O2824" i="10" s="1"/>
  <c r="N2823" i="10"/>
  <c r="O2823" i="10" s="1"/>
  <c r="M2823" i="10"/>
  <c r="G2823" i="10"/>
  <c r="C2823" i="10"/>
  <c r="E2823" i="10" s="1"/>
  <c r="M2822" i="10"/>
  <c r="G2822" i="10"/>
  <c r="E2822" i="10"/>
  <c r="N2822" i="10" s="1"/>
  <c r="O2822" i="10" s="1"/>
  <c r="C2822" i="10"/>
  <c r="M2821" i="10"/>
  <c r="G2821" i="10"/>
  <c r="E2821" i="10"/>
  <c r="N2821" i="10" s="1"/>
  <c r="O2821" i="10" s="1"/>
  <c r="C2821" i="10"/>
  <c r="M2820" i="10"/>
  <c r="G2820" i="10"/>
  <c r="E2820" i="10"/>
  <c r="N2820" i="10" s="1"/>
  <c r="O2820" i="10" s="1"/>
  <c r="C2820" i="10"/>
  <c r="M2819" i="10"/>
  <c r="G2819" i="10"/>
  <c r="C2819" i="10"/>
  <c r="E2819" i="10" s="1"/>
  <c r="N2819" i="10" s="1"/>
  <c r="O2819" i="10" s="1"/>
  <c r="N2818" i="10"/>
  <c r="O2818" i="10" s="1"/>
  <c r="M2818" i="10"/>
  <c r="G2818" i="10"/>
  <c r="E2818" i="10"/>
  <c r="C2818" i="10"/>
  <c r="M2817" i="10"/>
  <c r="G2817" i="10"/>
  <c r="C2817" i="10"/>
  <c r="E2817" i="10" s="1"/>
  <c r="N2817" i="10" s="1"/>
  <c r="O2817" i="10" s="1"/>
  <c r="M2816" i="10"/>
  <c r="G2816" i="10"/>
  <c r="C2816" i="10"/>
  <c r="E2816" i="10" s="1"/>
  <c r="N2816" i="10" s="1"/>
  <c r="O2816" i="10" s="1"/>
  <c r="N2815" i="10"/>
  <c r="O2815" i="10" s="1"/>
  <c r="M2815" i="10"/>
  <c r="G2815" i="10"/>
  <c r="C2815" i="10"/>
  <c r="E2815" i="10" s="1"/>
  <c r="M2814" i="10"/>
  <c r="G2814" i="10"/>
  <c r="E2814" i="10"/>
  <c r="N2814" i="10" s="1"/>
  <c r="O2814" i="10" s="1"/>
  <c r="C2814" i="10"/>
  <c r="M2813" i="10"/>
  <c r="G2813" i="10"/>
  <c r="C2813" i="10"/>
  <c r="E2813" i="10" s="1"/>
  <c r="N2813" i="10" s="1"/>
  <c r="O2813" i="10" s="1"/>
  <c r="M2812" i="10"/>
  <c r="G2812" i="10"/>
  <c r="E2812" i="10"/>
  <c r="N2812" i="10" s="1"/>
  <c r="O2812" i="10" s="1"/>
  <c r="C2812" i="10"/>
  <c r="N2811" i="10"/>
  <c r="O2811" i="10" s="1"/>
  <c r="M2811" i="10"/>
  <c r="G2811" i="10"/>
  <c r="C2811" i="10"/>
  <c r="E2811" i="10" s="1"/>
  <c r="M2810" i="10"/>
  <c r="G2810" i="10"/>
  <c r="E2810" i="10"/>
  <c r="N2810" i="10" s="1"/>
  <c r="O2810" i="10" s="1"/>
  <c r="C2810" i="10"/>
  <c r="M2809" i="10"/>
  <c r="G2809" i="10"/>
  <c r="C2809" i="10"/>
  <c r="E2809" i="10" s="1"/>
  <c r="N2809" i="10" s="1"/>
  <c r="O2809" i="10" s="1"/>
  <c r="M2808" i="10"/>
  <c r="G2808" i="10"/>
  <c r="E2808" i="10"/>
  <c r="N2808" i="10" s="1"/>
  <c r="O2808" i="10" s="1"/>
  <c r="C2808" i="10"/>
  <c r="N2807" i="10"/>
  <c r="O2807" i="10" s="1"/>
  <c r="M2807" i="10"/>
  <c r="G2807" i="10"/>
  <c r="C2807" i="10"/>
  <c r="E2807" i="10" s="1"/>
  <c r="N2806" i="10"/>
  <c r="O2806" i="10" s="1"/>
  <c r="M2806" i="10"/>
  <c r="G2806" i="10"/>
  <c r="E2806" i="10"/>
  <c r="C2806" i="10"/>
  <c r="M2805" i="10"/>
  <c r="G2805" i="10"/>
  <c r="C2805" i="10"/>
  <c r="E2805" i="10" s="1"/>
  <c r="N2805" i="10" s="1"/>
  <c r="O2805" i="10" s="1"/>
  <c r="M2804" i="10"/>
  <c r="G2804" i="10"/>
  <c r="E2804" i="10"/>
  <c r="N2804" i="10" s="1"/>
  <c r="O2804" i="10" s="1"/>
  <c r="C2804" i="10"/>
  <c r="N2803" i="10"/>
  <c r="O2803" i="10" s="1"/>
  <c r="M2803" i="10"/>
  <c r="G2803" i="10"/>
  <c r="C2803" i="10"/>
  <c r="E2803" i="10" s="1"/>
  <c r="M2802" i="10"/>
  <c r="G2802" i="10"/>
  <c r="E2802" i="10"/>
  <c r="N2802" i="10" s="1"/>
  <c r="O2802" i="10" s="1"/>
  <c r="C2802" i="10"/>
  <c r="M2801" i="10"/>
  <c r="G2801" i="10"/>
  <c r="C2801" i="10"/>
  <c r="E2801" i="10" s="1"/>
  <c r="N2801" i="10" s="1"/>
  <c r="O2801" i="10" s="1"/>
  <c r="M2800" i="10"/>
  <c r="G2800" i="10"/>
  <c r="C2800" i="10"/>
  <c r="E2800" i="10" s="1"/>
  <c r="N2800" i="10" s="1"/>
  <c r="O2800" i="10" s="1"/>
  <c r="O2799" i="10"/>
  <c r="N2799" i="10"/>
  <c r="M2799" i="10"/>
  <c r="G2799" i="10"/>
  <c r="C2799" i="10"/>
  <c r="E2799" i="10" s="1"/>
  <c r="N2798" i="10"/>
  <c r="M2798" i="10"/>
  <c r="G2798" i="10"/>
  <c r="E2798" i="10"/>
  <c r="C2798" i="10"/>
  <c r="M2797" i="10"/>
  <c r="G2797" i="10"/>
  <c r="C2797" i="10"/>
  <c r="E2797" i="10" s="1"/>
  <c r="N2797" i="10" s="1"/>
  <c r="O2797" i="10" s="1"/>
  <c r="O2796" i="10"/>
  <c r="M2796" i="10"/>
  <c r="G2796" i="10"/>
  <c r="E2796" i="10"/>
  <c r="N2796" i="10" s="1"/>
  <c r="C2796" i="10"/>
  <c r="M2795" i="10"/>
  <c r="G2795" i="10"/>
  <c r="C2795" i="10"/>
  <c r="E2795" i="10" s="1"/>
  <c r="N2795" i="10" s="1"/>
  <c r="O2795" i="10" s="1"/>
  <c r="O2794" i="10"/>
  <c r="M2794" i="10"/>
  <c r="G2794" i="10"/>
  <c r="E2794" i="10"/>
  <c r="N2794" i="10" s="1"/>
  <c r="C2794" i="10"/>
  <c r="M2793" i="10"/>
  <c r="G2793" i="10"/>
  <c r="E2793" i="10"/>
  <c r="N2793" i="10" s="1"/>
  <c r="O2793" i="10" s="1"/>
  <c r="C2793" i="10"/>
  <c r="M2792" i="10"/>
  <c r="G2792" i="10"/>
  <c r="C2792" i="10"/>
  <c r="E2792" i="10" s="1"/>
  <c r="N2792" i="10" s="1"/>
  <c r="O2792" i="10" s="1"/>
  <c r="N2791" i="10"/>
  <c r="O2791" i="10" s="1"/>
  <c r="M2791" i="10"/>
  <c r="G2791" i="10"/>
  <c r="C2791" i="10"/>
  <c r="E2791" i="10" s="1"/>
  <c r="M2790" i="10"/>
  <c r="G2790" i="10"/>
  <c r="E2790" i="10"/>
  <c r="N2790" i="10" s="1"/>
  <c r="O2790" i="10" s="1"/>
  <c r="C2790" i="10"/>
  <c r="M2789" i="10"/>
  <c r="G2789" i="10"/>
  <c r="E2789" i="10"/>
  <c r="N2789" i="10" s="1"/>
  <c r="O2789" i="10" s="1"/>
  <c r="C2789" i="10"/>
  <c r="M2788" i="10"/>
  <c r="G2788" i="10"/>
  <c r="E2788" i="10"/>
  <c r="N2788" i="10" s="1"/>
  <c r="O2788" i="10" s="1"/>
  <c r="C2788" i="10"/>
  <c r="M2787" i="10"/>
  <c r="G2787" i="10"/>
  <c r="C2787" i="10"/>
  <c r="E2787" i="10" s="1"/>
  <c r="N2787" i="10" s="1"/>
  <c r="O2787" i="10" s="1"/>
  <c r="N2786" i="10"/>
  <c r="O2786" i="10" s="1"/>
  <c r="M2786" i="10"/>
  <c r="G2786" i="10"/>
  <c r="E2786" i="10"/>
  <c r="C2786" i="10"/>
  <c r="M2785" i="10"/>
  <c r="G2785" i="10"/>
  <c r="C2785" i="10"/>
  <c r="E2785" i="10" s="1"/>
  <c r="N2785" i="10" s="1"/>
  <c r="O2785" i="10" s="1"/>
  <c r="M2784" i="10"/>
  <c r="G2784" i="10"/>
  <c r="C2784" i="10"/>
  <c r="E2784" i="10" s="1"/>
  <c r="N2784" i="10" s="1"/>
  <c r="O2784" i="10" s="1"/>
  <c r="N2783" i="10"/>
  <c r="O2783" i="10" s="1"/>
  <c r="M2783" i="10"/>
  <c r="G2783" i="10"/>
  <c r="C2783" i="10"/>
  <c r="E2783" i="10" s="1"/>
  <c r="M2782" i="10"/>
  <c r="G2782" i="10"/>
  <c r="E2782" i="10"/>
  <c r="N2782" i="10" s="1"/>
  <c r="O2782" i="10" s="1"/>
  <c r="C2782" i="10"/>
  <c r="M2781" i="10"/>
  <c r="G2781" i="10"/>
  <c r="C2781" i="10"/>
  <c r="E2781" i="10" s="1"/>
  <c r="N2781" i="10" s="1"/>
  <c r="O2781" i="10" s="1"/>
  <c r="M2780" i="10"/>
  <c r="G2780" i="10"/>
  <c r="E2780" i="10"/>
  <c r="N2780" i="10" s="1"/>
  <c r="O2780" i="10" s="1"/>
  <c r="C2780" i="10"/>
  <c r="N2779" i="10"/>
  <c r="O2779" i="10" s="1"/>
  <c r="M2779" i="10"/>
  <c r="G2779" i="10"/>
  <c r="C2779" i="10"/>
  <c r="E2779" i="10" s="1"/>
  <c r="M2778" i="10"/>
  <c r="G2778" i="10"/>
  <c r="E2778" i="10"/>
  <c r="N2778" i="10" s="1"/>
  <c r="O2778" i="10" s="1"/>
  <c r="C2778" i="10"/>
  <c r="M2777" i="10"/>
  <c r="G2777" i="10"/>
  <c r="C2777" i="10"/>
  <c r="E2777" i="10" s="1"/>
  <c r="N2777" i="10" s="1"/>
  <c r="O2777" i="10" s="1"/>
  <c r="M2776" i="10"/>
  <c r="G2776" i="10"/>
  <c r="E2776" i="10"/>
  <c r="N2776" i="10" s="1"/>
  <c r="O2776" i="10" s="1"/>
  <c r="C2776" i="10"/>
  <c r="N2775" i="10"/>
  <c r="O2775" i="10" s="1"/>
  <c r="M2775" i="10"/>
  <c r="G2775" i="10"/>
  <c r="C2775" i="10"/>
  <c r="E2775" i="10" s="1"/>
  <c r="N2774" i="10"/>
  <c r="O2774" i="10" s="1"/>
  <c r="M2774" i="10"/>
  <c r="G2774" i="10"/>
  <c r="E2774" i="10"/>
  <c r="C2774" i="10"/>
  <c r="M2773" i="10"/>
  <c r="G2773" i="10"/>
  <c r="C2773" i="10"/>
  <c r="E2773" i="10" s="1"/>
  <c r="N2773" i="10" s="1"/>
  <c r="O2773" i="10" s="1"/>
  <c r="M2772" i="10"/>
  <c r="G2772" i="10"/>
  <c r="E2772" i="10"/>
  <c r="N2772" i="10" s="1"/>
  <c r="O2772" i="10" s="1"/>
  <c r="C2772" i="10"/>
  <c r="N2771" i="10"/>
  <c r="O2771" i="10" s="1"/>
  <c r="M2771" i="10"/>
  <c r="G2771" i="10"/>
  <c r="C2771" i="10"/>
  <c r="E2771" i="10" s="1"/>
  <c r="M2770" i="10"/>
  <c r="G2770" i="10"/>
  <c r="E2770" i="10"/>
  <c r="N2770" i="10" s="1"/>
  <c r="O2770" i="10" s="1"/>
  <c r="C2770" i="10"/>
  <c r="M2769" i="10"/>
  <c r="G2769" i="10"/>
  <c r="C2769" i="10"/>
  <c r="E2769" i="10" s="1"/>
  <c r="N2769" i="10" s="1"/>
  <c r="O2769" i="10" s="1"/>
  <c r="M2768" i="10"/>
  <c r="G2768" i="10"/>
  <c r="C2768" i="10"/>
  <c r="E2768" i="10" s="1"/>
  <c r="N2768" i="10" s="1"/>
  <c r="O2768" i="10" s="1"/>
  <c r="O2767" i="10"/>
  <c r="N2767" i="10"/>
  <c r="M2767" i="10"/>
  <c r="G2767" i="10"/>
  <c r="C2767" i="10"/>
  <c r="E2767" i="10" s="1"/>
  <c r="N2766" i="10"/>
  <c r="M2766" i="10"/>
  <c r="G2766" i="10"/>
  <c r="E2766" i="10"/>
  <c r="C2766" i="10"/>
  <c r="M2765" i="10"/>
  <c r="G2765" i="10"/>
  <c r="C2765" i="10"/>
  <c r="E2765" i="10" s="1"/>
  <c r="N2765" i="10" s="1"/>
  <c r="O2765" i="10" s="1"/>
  <c r="O2764" i="10"/>
  <c r="M2764" i="10"/>
  <c r="G2764" i="10"/>
  <c r="E2764" i="10"/>
  <c r="N2764" i="10" s="1"/>
  <c r="C2764" i="10"/>
  <c r="M2763" i="10"/>
  <c r="G2763" i="10"/>
  <c r="C2763" i="10"/>
  <c r="E2763" i="10" s="1"/>
  <c r="N2763" i="10" s="1"/>
  <c r="O2763" i="10" s="1"/>
  <c r="M2762" i="10"/>
  <c r="G2762" i="10"/>
  <c r="E2762" i="10"/>
  <c r="N2762" i="10" s="1"/>
  <c r="O2762" i="10" s="1"/>
  <c r="C2762" i="10"/>
  <c r="M2761" i="10"/>
  <c r="G2761" i="10"/>
  <c r="E2761" i="10"/>
  <c r="N2761" i="10" s="1"/>
  <c r="C2761" i="10"/>
  <c r="M2760" i="10"/>
  <c r="G2760" i="10"/>
  <c r="C2760" i="10"/>
  <c r="E2760" i="10" s="1"/>
  <c r="N2760" i="10" s="1"/>
  <c r="O2760" i="10" s="1"/>
  <c r="N2759" i="10"/>
  <c r="O2759" i="10" s="1"/>
  <c r="M2759" i="10"/>
  <c r="G2759" i="10"/>
  <c r="C2759" i="10"/>
  <c r="E2759" i="10" s="1"/>
  <c r="M2758" i="10"/>
  <c r="G2758" i="10"/>
  <c r="E2758" i="10"/>
  <c r="N2758" i="10" s="1"/>
  <c r="O2758" i="10" s="1"/>
  <c r="C2758" i="10"/>
  <c r="M2757" i="10"/>
  <c r="G2757" i="10"/>
  <c r="E2757" i="10"/>
  <c r="N2757" i="10" s="1"/>
  <c r="O2757" i="10" s="1"/>
  <c r="C2757" i="10"/>
  <c r="M2756" i="10"/>
  <c r="G2756" i="10"/>
  <c r="C2756" i="10"/>
  <c r="E2756" i="10" s="1"/>
  <c r="N2756" i="10" s="1"/>
  <c r="O2756" i="10" s="1"/>
  <c r="M2755" i="10"/>
  <c r="G2755" i="10"/>
  <c r="C2755" i="10"/>
  <c r="E2755" i="10" s="1"/>
  <c r="N2755" i="10" s="1"/>
  <c r="O2755" i="10" s="1"/>
  <c r="M2754" i="10"/>
  <c r="G2754" i="10"/>
  <c r="O2754" i="10" s="1"/>
  <c r="E2754" i="10"/>
  <c r="N2754" i="10" s="1"/>
  <c r="C2754" i="10"/>
  <c r="M2753" i="10"/>
  <c r="G2753" i="10"/>
  <c r="C2753" i="10"/>
  <c r="E2753" i="10" s="1"/>
  <c r="N2753" i="10" s="1"/>
  <c r="O2753" i="10" s="1"/>
  <c r="O2752" i="10"/>
  <c r="M2752" i="10"/>
  <c r="G2752" i="10"/>
  <c r="C2752" i="10"/>
  <c r="E2752" i="10" s="1"/>
  <c r="N2752" i="10" s="1"/>
  <c r="M2751" i="10"/>
  <c r="G2751" i="10"/>
  <c r="C2751" i="10"/>
  <c r="E2751" i="10" s="1"/>
  <c r="N2751" i="10" s="1"/>
  <c r="O2751" i="10" s="1"/>
  <c r="O2750" i="10"/>
  <c r="N2750" i="10"/>
  <c r="M2750" i="10"/>
  <c r="G2750" i="10"/>
  <c r="E2750" i="10"/>
  <c r="C2750" i="10"/>
  <c r="M2749" i="10"/>
  <c r="G2749" i="10"/>
  <c r="C2749" i="10"/>
  <c r="E2749" i="10" s="1"/>
  <c r="N2749" i="10" s="1"/>
  <c r="O2749" i="10" s="1"/>
  <c r="M2748" i="10"/>
  <c r="G2748" i="10"/>
  <c r="C2748" i="10"/>
  <c r="E2748" i="10" s="1"/>
  <c r="N2748" i="10" s="1"/>
  <c r="O2748" i="10" s="1"/>
  <c r="O2747" i="10"/>
  <c r="N2747" i="10"/>
  <c r="M2747" i="10"/>
  <c r="G2747" i="10"/>
  <c r="C2747" i="10"/>
  <c r="E2747" i="10" s="1"/>
  <c r="M2746" i="10"/>
  <c r="G2746" i="10"/>
  <c r="E2746" i="10"/>
  <c r="N2746" i="10" s="1"/>
  <c r="C2746" i="10"/>
  <c r="M2745" i="10"/>
  <c r="G2745" i="10"/>
  <c r="C2745" i="10"/>
  <c r="E2745" i="10" s="1"/>
  <c r="N2745" i="10" s="1"/>
  <c r="O2745" i="10" s="1"/>
  <c r="O2744" i="10"/>
  <c r="M2744" i="10"/>
  <c r="G2744" i="10"/>
  <c r="E2744" i="10"/>
  <c r="N2744" i="10" s="1"/>
  <c r="C2744" i="10"/>
  <c r="M2743" i="10"/>
  <c r="G2743" i="10"/>
  <c r="C2743" i="10"/>
  <c r="E2743" i="10" s="1"/>
  <c r="N2743" i="10" s="1"/>
  <c r="O2743" i="10" s="1"/>
  <c r="O2742" i="10"/>
  <c r="M2742" i="10"/>
  <c r="G2742" i="10"/>
  <c r="E2742" i="10"/>
  <c r="N2742" i="10" s="1"/>
  <c r="C2742" i="10"/>
  <c r="N2741" i="10"/>
  <c r="M2741" i="10"/>
  <c r="G2741" i="10"/>
  <c r="E2741" i="10"/>
  <c r="C2741" i="10"/>
  <c r="M2740" i="10"/>
  <c r="G2740" i="10"/>
  <c r="C2740" i="10"/>
  <c r="E2740" i="10" s="1"/>
  <c r="N2740" i="10" s="1"/>
  <c r="O2740" i="10" s="1"/>
  <c r="N2739" i="10"/>
  <c r="O2739" i="10" s="1"/>
  <c r="M2739" i="10"/>
  <c r="G2739" i="10"/>
  <c r="C2739" i="10"/>
  <c r="E2739" i="10" s="1"/>
  <c r="M2738" i="10"/>
  <c r="G2738" i="10"/>
  <c r="E2738" i="10"/>
  <c r="N2738" i="10" s="1"/>
  <c r="O2738" i="10" s="1"/>
  <c r="C2738" i="10"/>
  <c r="M2737" i="10"/>
  <c r="G2737" i="10"/>
  <c r="C2737" i="10"/>
  <c r="E2737" i="10" s="1"/>
  <c r="N2737" i="10" s="1"/>
  <c r="O2737" i="10" s="1"/>
  <c r="O2736" i="10"/>
  <c r="M2736" i="10"/>
  <c r="G2736" i="10"/>
  <c r="C2736" i="10"/>
  <c r="E2736" i="10" s="1"/>
  <c r="N2736" i="10" s="1"/>
  <c r="M2735" i="10"/>
  <c r="G2735" i="10"/>
  <c r="C2735" i="10"/>
  <c r="E2735" i="10" s="1"/>
  <c r="N2735" i="10" s="1"/>
  <c r="O2735" i="10" s="1"/>
  <c r="M2734" i="10"/>
  <c r="G2734" i="10"/>
  <c r="E2734" i="10"/>
  <c r="N2734" i="10" s="1"/>
  <c r="C2734" i="10"/>
  <c r="M2733" i="10"/>
  <c r="G2733" i="10"/>
  <c r="C2733" i="10"/>
  <c r="E2733" i="10" s="1"/>
  <c r="N2733" i="10" s="1"/>
  <c r="O2733" i="10" s="1"/>
  <c r="O2732" i="10"/>
  <c r="M2732" i="10"/>
  <c r="G2732" i="10"/>
  <c r="C2732" i="10"/>
  <c r="E2732" i="10" s="1"/>
  <c r="N2732" i="10" s="1"/>
  <c r="M2731" i="10"/>
  <c r="G2731" i="10"/>
  <c r="C2731" i="10"/>
  <c r="E2731" i="10" s="1"/>
  <c r="N2731" i="10" s="1"/>
  <c r="O2731" i="10" s="1"/>
  <c r="N2730" i="10"/>
  <c r="O2730" i="10" s="1"/>
  <c r="M2730" i="10"/>
  <c r="G2730" i="10"/>
  <c r="E2730" i="10"/>
  <c r="C2730" i="10"/>
  <c r="M2729" i="10"/>
  <c r="G2729" i="10"/>
  <c r="E2729" i="10"/>
  <c r="N2729" i="10" s="1"/>
  <c r="O2729" i="10" s="1"/>
  <c r="C2729" i="10"/>
  <c r="M2728" i="10"/>
  <c r="G2728" i="10"/>
  <c r="C2728" i="10"/>
  <c r="E2728" i="10" s="1"/>
  <c r="N2728" i="10" s="1"/>
  <c r="O2728" i="10" s="1"/>
  <c r="N2727" i="10"/>
  <c r="O2727" i="10" s="1"/>
  <c r="M2727" i="10"/>
  <c r="G2727" i="10"/>
  <c r="C2727" i="10"/>
  <c r="E2727" i="10" s="1"/>
  <c r="M2726" i="10"/>
  <c r="G2726" i="10"/>
  <c r="E2726" i="10"/>
  <c r="N2726" i="10" s="1"/>
  <c r="O2726" i="10" s="1"/>
  <c r="C2726" i="10"/>
  <c r="M2725" i="10"/>
  <c r="G2725" i="10"/>
  <c r="E2725" i="10"/>
  <c r="N2725" i="10" s="1"/>
  <c r="O2725" i="10" s="1"/>
  <c r="C2725" i="10"/>
  <c r="M2724" i="10"/>
  <c r="G2724" i="10"/>
  <c r="C2724" i="10"/>
  <c r="E2724" i="10" s="1"/>
  <c r="N2724" i="10" s="1"/>
  <c r="O2724" i="10" s="1"/>
  <c r="M2723" i="10"/>
  <c r="G2723" i="10"/>
  <c r="C2723" i="10"/>
  <c r="E2723" i="10" s="1"/>
  <c r="N2723" i="10" s="1"/>
  <c r="O2723" i="10" s="1"/>
  <c r="M2722" i="10"/>
  <c r="G2722" i="10"/>
  <c r="O2722" i="10" s="1"/>
  <c r="E2722" i="10"/>
  <c r="N2722" i="10" s="1"/>
  <c r="C2722" i="10"/>
  <c r="M2721" i="10"/>
  <c r="G2721" i="10"/>
  <c r="C2721" i="10"/>
  <c r="E2721" i="10" s="1"/>
  <c r="N2721" i="10" s="1"/>
  <c r="O2721" i="10" s="1"/>
  <c r="M2720" i="10"/>
  <c r="G2720" i="10"/>
  <c r="C2720" i="10"/>
  <c r="E2720" i="10" s="1"/>
  <c r="N2720" i="10" s="1"/>
  <c r="O2720" i="10" s="1"/>
  <c r="M2719" i="10"/>
  <c r="G2719" i="10"/>
  <c r="C2719" i="10"/>
  <c r="E2719" i="10" s="1"/>
  <c r="N2719" i="10" s="1"/>
  <c r="O2719" i="10" s="1"/>
  <c r="O2718" i="10"/>
  <c r="N2718" i="10"/>
  <c r="M2718" i="10"/>
  <c r="G2718" i="10"/>
  <c r="E2718" i="10"/>
  <c r="C2718" i="10"/>
  <c r="M2717" i="10"/>
  <c r="G2717" i="10"/>
  <c r="C2717" i="10"/>
  <c r="E2717" i="10" s="1"/>
  <c r="N2717" i="10" s="1"/>
  <c r="M2716" i="10"/>
  <c r="G2716" i="10"/>
  <c r="C2716" i="10"/>
  <c r="E2716" i="10" s="1"/>
  <c r="N2716" i="10" s="1"/>
  <c r="O2716" i="10" s="1"/>
  <c r="O2715" i="10"/>
  <c r="N2715" i="10"/>
  <c r="M2715" i="10"/>
  <c r="G2715" i="10"/>
  <c r="C2715" i="10"/>
  <c r="E2715" i="10" s="1"/>
  <c r="M2714" i="10"/>
  <c r="G2714" i="10"/>
  <c r="E2714" i="10"/>
  <c r="N2714" i="10" s="1"/>
  <c r="O2714" i="10" s="1"/>
  <c r="C2714" i="10"/>
  <c r="M2713" i="10"/>
  <c r="G2713" i="10"/>
  <c r="C2713" i="10"/>
  <c r="E2713" i="10" s="1"/>
  <c r="N2713" i="10" s="1"/>
  <c r="O2713" i="10" s="1"/>
  <c r="O2712" i="10"/>
  <c r="M2712" i="10"/>
  <c r="G2712" i="10"/>
  <c r="E2712" i="10"/>
  <c r="N2712" i="10" s="1"/>
  <c r="C2712" i="10"/>
  <c r="M2711" i="10"/>
  <c r="G2711" i="10"/>
  <c r="C2711" i="10"/>
  <c r="E2711" i="10" s="1"/>
  <c r="N2711" i="10" s="1"/>
  <c r="O2711" i="10" s="1"/>
  <c r="M2710" i="10"/>
  <c r="G2710" i="10"/>
  <c r="E2710" i="10"/>
  <c r="N2710" i="10" s="1"/>
  <c r="O2710" i="10" s="1"/>
  <c r="C2710" i="10"/>
  <c r="N2709" i="10"/>
  <c r="M2709" i="10"/>
  <c r="G2709" i="10"/>
  <c r="E2709" i="10"/>
  <c r="C2709" i="10"/>
  <c r="M2708" i="10"/>
  <c r="G2708" i="10"/>
  <c r="C2708" i="10"/>
  <c r="E2708" i="10" s="1"/>
  <c r="N2708" i="10" s="1"/>
  <c r="O2708" i="10" s="1"/>
  <c r="N2707" i="10"/>
  <c r="O2707" i="10" s="1"/>
  <c r="M2707" i="10"/>
  <c r="G2707" i="10"/>
  <c r="C2707" i="10"/>
  <c r="E2707" i="10" s="1"/>
  <c r="M2706" i="10"/>
  <c r="G2706" i="10"/>
  <c r="E2706" i="10"/>
  <c r="N2706" i="10" s="1"/>
  <c r="O2706" i="10" s="1"/>
  <c r="C2706" i="10"/>
  <c r="M2705" i="10"/>
  <c r="G2705" i="10"/>
  <c r="C2705" i="10"/>
  <c r="E2705" i="10" s="1"/>
  <c r="N2705" i="10" s="1"/>
  <c r="O2705" i="10" s="1"/>
  <c r="O2704" i="10"/>
  <c r="M2704" i="10"/>
  <c r="G2704" i="10"/>
  <c r="C2704" i="10"/>
  <c r="E2704" i="10" s="1"/>
  <c r="N2704" i="10" s="1"/>
  <c r="M2703" i="10"/>
  <c r="G2703" i="10"/>
  <c r="C2703" i="10"/>
  <c r="E2703" i="10" s="1"/>
  <c r="N2703" i="10" s="1"/>
  <c r="O2703" i="10" s="1"/>
  <c r="M2702" i="10"/>
  <c r="G2702" i="10"/>
  <c r="E2702" i="10"/>
  <c r="N2702" i="10" s="1"/>
  <c r="C2702" i="10"/>
  <c r="M2701" i="10"/>
  <c r="G2701" i="10"/>
  <c r="C2701" i="10"/>
  <c r="E2701" i="10" s="1"/>
  <c r="N2701" i="10" s="1"/>
  <c r="O2701" i="10" s="1"/>
  <c r="M2700" i="10"/>
  <c r="G2700" i="10"/>
  <c r="C2700" i="10"/>
  <c r="E2700" i="10" s="1"/>
  <c r="N2700" i="10" s="1"/>
  <c r="O2700" i="10" s="1"/>
  <c r="M2699" i="10"/>
  <c r="G2699" i="10"/>
  <c r="C2699" i="10"/>
  <c r="E2699" i="10" s="1"/>
  <c r="N2699" i="10" s="1"/>
  <c r="O2699" i="10" s="1"/>
  <c r="O2698" i="10"/>
  <c r="N2698" i="10"/>
  <c r="M2698" i="10"/>
  <c r="G2698" i="10"/>
  <c r="E2698" i="10"/>
  <c r="C2698" i="10"/>
  <c r="M2697" i="10"/>
  <c r="G2697" i="10"/>
  <c r="E2697" i="10"/>
  <c r="N2697" i="10" s="1"/>
  <c r="O2697" i="10" s="1"/>
  <c r="C2697" i="10"/>
  <c r="M2696" i="10"/>
  <c r="G2696" i="10"/>
  <c r="C2696" i="10"/>
  <c r="E2696" i="10" s="1"/>
  <c r="N2696" i="10" s="1"/>
  <c r="O2696" i="10" s="1"/>
  <c r="N2695" i="10"/>
  <c r="O2695" i="10" s="1"/>
  <c r="M2695" i="10"/>
  <c r="G2695" i="10"/>
  <c r="C2695" i="10"/>
  <c r="E2695" i="10" s="1"/>
  <c r="M2694" i="10"/>
  <c r="G2694" i="10"/>
  <c r="E2694" i="10"/>
  <c r="N2694" i="10" s="1"/>
  <c r="O2694" i="10" s="1"/>
  <c r="C2694" i="10"/>
  <c r="M2693" i="10"/>
  <c r="G2693" i="10"/>
  <c r="E2693" i="10"/>
  <c r="N2693" i="10" s="1"/>
  <c r="O2693" i="10" s="1"/>
  <c r="C2693" i="10"/>
  <c r="M2692" i="10"/>
  <c r="G2692" i="10"/>
  <c r="C2692" i="10"/>
  <c r="E2692" i="10" s="1"/>
  <c r="N2692" i="10" s="1"/>
  <c r="O2692" i="10" s="1"/>
  <c r="M2691" i="10"/>
  <c r="G2691" i="10"/>
  <c r="C2691" i="10"/>
  <c r="E2691" i="10" s="1"/>
  <c r="N2691" i="10" s="1"/>
  <c r="O2691" i="10" s="1"/>
  <c r="M2690" i="10"/>
  <c r="G2690" i="10"/>
  <c r="O2690" i="10" s="1"/>
  <c r="E2690" i="10"/>
  <c r="N2690" i="10" s="1"/>
  <c r="C2690" i="10"/>
  <c r="M2689" i="10"/>
  <c r="G2689" i="10"/>
  <c r="C2689" i="10"/>
  <c r="E2689" i="10" s="1"/>
  <c r="N2689" i="10" s="1"/>
  <c r="O2689" i="10" s="1"/>
  <c r="O2688" i="10"/>
  <c r="M2688" i="10"/>
  <c r="G2688" i="10"/>
  <c r="C2688" i="10"/>
  <c r="E2688" i="10" s="1"/>
  <c r="N2688" i="10" s="1"/>
  <c r="M2687" i="10"/>
  <c r="G2687" i="10"/>
  <c r="C2687" i="10"/>
  <c r="E2687" i="10" s="1"/>
  <c r="N2687" i="10" s="1"/>
  <c r="O2687" i="10" s="1"/>
  <c r="O2686" i="10"/>
  <c r="N2686" i="10"/>
  <c r="M2686" i="10"/>
  <c r="G2686" i="10"/>
  <c r="E2686" i="10"/>
  <c r="C2686" i="10"/>
  <c r="M2685" i="10"/>
  <c r="G2685" i="10"/>
  <c r="C2685" i="10"/>
  <c r="E2685" i="10" s="1"/>
  <c r="N2685" i="10" s="1"/>
  <c r="O2685" i="10" s="1"/>
  <c r="M2684" i="10"/>
  <c r="G2684" i="10"/>
  <c r="C2684" i="10"/>
  <c r="E2684" i="10" s="1"/>
  <c r="N2684" i="10" s="1"/>
  <c r="O2684" i="10" s="1"/>
  <c r="O2683" i="10"/>
  <c r="N2683" i="10"/>
  <c r="M2683" i="10"/>
  <c r="G2683" i="10"/>
  <c r="C2683" i="10"/>
  <c r="E2683" i="10" s="1"/>
  <c r="N2682" i="10"/>
  <c r="M2682" i="10"/>
  <c r="G2682" i="10"/>
  <c r="E2682" i="10"/>
  <c r="C2682" i="10"/>
  <c r="M2681" i="10"/>
  <c r="G2681" i="10"/>
  <c r="C2681" i="10"/>
  <c r="E2681" i="10" s="1"/>
  <c r="N2681" i="10" s="1"/>
  <c r="O2681" i="10" s="1"/>
  <c r="O2680" i="10"/>
  <c r="M2680" i="10"/>
  <c r="G2680" i="10"/>
  <c r="E2680" i="10"/>
  <c r="N2680" i="10" s="1"/>
  <c r="C2680" i="10"/>
  <c r="N2679" i="10"/>
  <c r="O2679" i="10" s="1"/>
  <c r="M2679" i="10"/>
  <c r="G2679" i="10"/>
  <c r="C2679" i="10"/>
  <c r="E2679" i="10" s="1"/>
  <c r="M2678" i="10"/>
  <c r="G2678" i="10"/>
  <c r="E2678" i="10"/>
  <c r="N2678" i="10" s="1"/>
  <c r="O2678" i="10" s="1"/>
  <c r="C2678" i="10"/>
  <c r="N2677" i="10"/>
  <c r="O2677" i="10" s="1"/>
  <c r="M2677" i="10"/>
  <c r="G2677" i="10"/>
  <c r="E2677" i="10"/>
  <c r="C2677" i="10"/>
  <c r="M2676" i="10"/>
  <c r="G2676" i="10"/>
  <c r="E2676" i="10"/>
  <c r="N2676" i="10" s="1"/>
  <c r="C2676" i="10"/>
  <c r="M2675" i="10"/>
  <c r="G2675" i="10"/>
  <c r="C2675" i="10"/>
  <c r="E2675" i="10" s="1"/>
  <c r="N2675" i="10" s="1"/>
  <c r="O2675" i="10" s="1"/>
  <c r="N2674" i="10"/>
  <c r="O2674" i="10" s="1"/>
  <c r="M2674" i="10"/>
  <c r="G2674" i="10"/>
  <c r="E2674" i="10"/>
  <c r="C2674" i="10"/>
  <c r="M2673" i="10"/>
  <c r="G2673" i="10"/>
  <c r="E2673" i="10"/>
  <c r="N2673" i="10" s="1"/>
  <c r="C2673" i="10"/>
  <c r="M2672" i="10"/>
  <c r="G2672" i="10"/>
  <c r="C2672" i="10"/>
  <c r="E2672" i="10" s="1"/>
  <c r="N2672" i="10" s="1"/>
  <c r="O2672" i="10" s="1"/>
  <c r="N2671" i="10"/>
  <c r="O2671" i="10" s="1"/>
  <c r="M2671" i="10"/>
  <c r="G2671" i="10"/>
  <c r="C2671" i="10"/>
  <c r="E2671" i="10" s="1"/>
  <c r="M2670" i="10"/>
  <c r="G2670" i="10"/>
  <c r="E2670" i="10"/>
  <c r="N2670" i="10" s="1"/>
  <c r="O2670" i="10" s="1"/>
  <c r="C2670" i="10"/>
  <c r="M2669" i="10"/>
  <c r="G2669" i="10"/>
  <c r="C2669" i="10"/>
  <c r="E2669" i="10" s="1"/>
  <c r="N2669" i="10" s="1"/>
  <c r="O2669" i="10" s="1"/>
  <c r="N2668" i="10"/>
  <c r="O2668" i="10" s="1"/>
  <c r="M2668" i="10"/>
  <c r="G2668" i="10"/>
  <c r="E2668" i="10"/>
  <c r="C2668" i="10"/>
  <c r="M2667" i="10"/>
  <c r="G2667" i="10"/>
  <c r="C2667" i="10"/>
  <c r="E2667" i="10" s="1"/>
  <c r="N2667" i="10" s="1"/>
  <c r="O2667" i="10" s="1"/>
  <c r="M2666" i="10"/>
  <c r="G2666" i="10"/>
  <c r="C2666" i="10"/>
  <c r="E2666" i="10" s="1"/>
  <c r="N2666" i="10" s="1"/>
  <c r="O2666" i="10" s="1"/>
  <c r="N2665" i="10"/>
  <c r="O2665" i="10" s="1"/>
  <c r="M2665" i="10"/>
  <c r="G2665" i="10"/>
  <c r="E2665" i="10"/>
  <c r="C2665" i="10"/>
  <c r="M2664" i="10"/>
  <c r="G2664" i="10"/>
  <c r="E2664" i="10"/>
  <c r="N2664" i="10" s="1"/>
  <c r="C2664" i="10"/>
  <c r="M2663" i="10"/>
  <c r="G2663" i="10"/>
  <c r="C2663" i="10"/>
  <c r="E2663" i="10" s="1"/>
  <c r="N2663" i="10" s="1"/>
  <c r="O2663" i="10" s="1"/>
  <c r="N2662" i="10"/>
  <c r="O2662" i="10" s="1"/>
  <c r="M2662" i="10"/>
  <c r="G2662" i="10"/>
  <c r="C2662" i="10"/>
  <c r="E2662" i="10" s="1"/>
  <c r="M2661" i="10"/>
  <c r="G2661" i="10"/>
  <c r="C2661" i="10"/>
  <c r="E2661" i="10" s="1"/>
  <c r="N2661" i="10" s="1"/>
  <c r="O2661" i="10" s="1"/>
  <c r="O2660" i="10"/>
  <c r="M2660" i="10"/>
  <c r="G2660" i="10"/>
  <c r="E2660" i="10"/>
  <c r="N2660" i="10" s="1"/>
  <c r="C2660" i="10"/>
  <c r="N2659" i="10"/>
  <c r="O2659" i="10" s="1"/>
  <c r="M2659" i="10"/>
  <c r="G2659" i="10"/>
  <c r="C2659" i="10"/>
  <c r="E2659" i="10" s="1"/>
  <c r="M2658" i="10"/>
  <c r="G2658" i="10"/>
  <c r="C2658" i="10"/>
  <c r="E2658" i="10" s="1"/>
  <c r="N2658" i="10" s="1"/>
  <c r="O2658" i="10" s="1"/>
  <c r="M2657" i="10"/>
  <c r="G2657" i="10"/>
  <c r="C2657" i="10"/>
  <c r="E2657" i="10" s="1"/>
  <c r="N2657" i="10" s="1"/>
  <c r="O2657" i="10" s="1"/>
  <c r="M2656" i="10"/>
  <c r="G2656" i="10"/>
  <c r="E2656" i="10"/>
  <c r="N2656" i="10" s="1"/>
  <c r="O2656" i="10" s="1"/>
  <c r="C2656" i="10"/>
  <c r="M2655" i="10"/>
  <c r="G2655" i="10"/>
  <c r="C2655" i="10"/>
  <c r="E2655" i="10" s="1"/>
  <c r="N2655" i="10" s="1"/>
  <c r="O2655" i="10" s="1"/>
  <c r="M2654" i="10"/>
  <c r="G2654" i="10"/>
  <c r="C2654" i="10"/>
  <c r="E2654" i="10" s="1"/>
  <c r="N2654" i="10" s="1"/>
  <c r="O2654" i="10" s="1"/>
  <c r="M2653" i="10"/>
  <c r="G2653" i="10"/>
  <c r="C2653" i="10"/>
  <c r="E2653" i="10" s="1"/>
  <c r="N2653" i="10" s="1"/>
  <c r="O2653" i="10" s="1"/>
  <c r="M2652" i="10"/>
  <c r="G2652" i="10"/>
  <c r="E2652" i="10"/>
  <c r="N2652" i="10" s="1"/>
  <c r="O2652" i="10" s="1"/>
  <c r="C2652" i="10"/>
  <c r="O2651" i="10"/>
  <c r="N2651" i="10"/>
  <c r="M2651" i="10"/>
  <c r="G2651" i="10"/>
  <c r="C2651" i="10"/>
  <c r="E2651" i="10" s="1"/>
  <c r="M2650" i="10"/>
  <c r="G2650" i="10"/>
  <c r="E2650" i="10"/>
  <c r="N2650" i="10" s="1"/>
  <c r="O2650" i="10" s="1"/>
  <c r="C2650" i="10"/>
  <c r="M2649" i="10"/>
  <c r="G2649" i="10"/>
  <c r="E2649" i="10"/>
  <c r="N2649" i="10" s="1"/>
  <c r="O2649" i="10" s="1"/>
  <c r="C2649" i="10"/>
  <c r="N2648" i="10"/>
  <c r="O2648" i="10" s="1"/>
  <c r="M2648" i="10"/>
  <c r="G2648" i="10"/>
  <c r="E2648" i="10"/>
  <c r="C2648" i="10"/>
  <c r="M2647" i="10"/>
  <c r="G2647" i="10"/>
  <c r="C2647" i="10"/>
  <c r="E2647" i="10" s="1"/>
  <c r="N2647" i="10" s="1"/>
  <c r="O2647" i="10" s="1"/>
  <c r="M2646" i="10"/>
  <c r="G2646" i="10"/>
  <c r="C2646" i="10"/>
  <c r="E2646" i="10" s="1"/>
  <c r="N2646" i="10" s="1"/>
  <c r="O2646" i="10" s="1"/>
  <c r="M2645" i="10"/>
  <c r="G2645" i="10"/>
  <c r="C2645" i="10"/>
  <c r="E2645" i="10" s="1"/>
  <c r="N2645" i="10" s="1"/>
  <c r="O2645" i="10" s="1"/>
  <c r="M2644" i="10"/>
  <c r="G2644" i="10"/>
  <c r="C2644" i="10"/>
  <c r="E2644" i="10" s="1"/>
  <c r="N2644" i="10" s="1"/>
  <c r="O2644" i="10" s="1"/>
  <c r="O2643" i="10"/>
  <c r="M2643" i="10"/>
  <c r="G2643" i="10"/>
  <c r="C2643" i="10"/>
  <c r="E2643" i="10" s="1"/>
  <c r="N2643" i="10" s="1"/>
  <c r="M2642" i="10"/>
  <c r="G2642" i="10"/>
  <c r="C2642" i="10"/>
  <c r="E2642" i="10" s="1"/>
  <c r="N2642" i="10" s="1"/>
  <c r="O2642" i="10" s="1"/>
  <c r="M2641" i="10"/>
  <c r="G2641" i="10"/>
  <c r="C2641" i="10"/>
  <c r="E2641" i="10" s="1"/>
  <c r="N2641" i="10" s="1"/>
  <c r="O2641" i="10" s="1"/>
  <c r="O2640" i="10"/>
  <c r="N2640" i="10"/>
  <c r="M2640" i="10"/>
  <c r="G2640" i="10"/>
  <c r="E2640" i="10"/>
  <c r="C2640" i="10"/>
  <c r="N2639" i="10"/>
  <c r="O2639" i="10" s="1"/>
  <c r="M2639" i="10"/>
  <c r="G2639" i="10"/>
  <c r="C2639" i="10"/>
  <c r="E2639" i="10" s="1"/>
  <c r="M2638" i="10"/>
  <c r="G2638" i="10"/>
  <c r="C2638" i="10"/>
  <c r="E2638" i="10" s="1"/>
  <c r="N2638" i="10" s="1"/>
  <c r="O2638" i="10" s="1"/>
  <c r="N2637" i="10"/>
  <c r="O2637" i="10" s="1"/>
  <c r="M2637" i="10"/>
  <c r="G2637" i="10"/>
  <c r="C2637" i="10"/>
  <c r="E2637" i="10" s="1"/>
  <c r="M2636" i="10"/>
  <c r="G2636" i="10"/>
  <c r="E2636" i="10"/>
  <c r="N2636" i="10" s="1"/>
  <c r="C2636" i="10"/>
  <c r="M2635" i="10"/>
  <c r="G2635" i="10"/>
  <c r="C2635" i="10"/>
  <c r="E2635" i="10" s="1"/>
  <c r="N2635" i="10" s="1"/>
  <c r="O2635" i="10" s="1"/>
  <c r="O2634" i="10"/>
  <c r="N2634" i="10"/>
  <c r="M2634" i="10"/>
  <c r="G2634" i="10"/>
  <c r="E2634" i="10"/>
  <c r="C2634" i="10"/>
  <c r="M2633" i="10"/>
  <c r="G2633" i="10"/>
  <c r="E2633" i="10"/>
  <c r="N2633" i="10" s="1"/>
  <c r="C2633" i="10"/>
  <c r="M2632" i="10"/>
  <c r="G2632" i="10"/>
  <c r="C2632" i="10"/>
  <c r="E2632" i="10" s="1"/>
  <c r="N2632" i="10" s="1"/>
  <c r="O2632" i="10" s="1"/>
  <c r="O2631" i="10"/>
  <c r="M2631" i="10"/>
  <c r="G2631" i="10"/>
  <c r="C2631" i="10"/>
  <c r="E2631" i="10" s="1"/>
  <c r="N2631" i="10" s="1"/>
  <c r="M2630" i="10"/>
  <c r="G2630" i="10"/>
  <c r="C2630" i="10"/>
  <c r="E2630" i="10" s="1"/>
  <c r="N2630" i="10" s="1"/>
  <c r="M2629" i="10"/>
  <c r="G2629" i="10"/>
  <c r="C2629" i="10"/>
  <c r="E2629" i="10" s="1"/>
  <c r="N2629" i="10" s="1"/>
  <c r="O2629" i="10" s="1"/>
  <c r="M2628" i="10"/>
  <c r="G2628" i="10"/>
  <c r="C2628" i="10"/>
  <c r="E2628" i="10" s="1"/>
  <c r="N2628" i="10" s="1"/>
  <c r="M2627" i="10"/>
  <c r="G2627" i="10"/>
  <c r="C2627" i="10"/>
  <c r="E2627" i="10" s="1"/>
  <c r="N2627" i="10" s="1"/>
  <c r="O2627" i="10" s="1"/>
  <c r="O2626" i="10"/>
  <c r="M2626" i="10"/>
  <c r="G2626" i="10"/>
  <c r="C2626" i="10"/>
  <c r="E2626" i="10" s="1"/>
  <c r="N2626" i="10" s="1"/>
  <c r="M2625" i="10"/>
  <c r="G2625" i="10"/>
  <c r="E2625" i="10"/>
  <c r="N2625" i="10" s="1"/>
  <c r="C2625" i="10"/>
  <c r="M2624" i="10"/>
  <c r="G2624" i="10"/>
  <c r="C2624" i="10"/>
  <c r="E2624" i="10" s="1"/>
  <c r="N2624" i="10" s="1"/>
  <c r="O2624" i="10" s="1"/>
  <c r="M2623" i="10"/>
  <c r="G2623" i="10"/>
  <c r="C2623" i="10"/>
  <c r="E2623" i="10" s="1"/>
  <c r="N2623" i="10" s="1"/>
  <c r="O2623" i="10" s="1"/>
  <c r="M2622" i="10"/>
  <c r="G2622" i="10"/>
  <c r="E2622" i="10"/>
  <c r="N2622" i="10" s="1"/>
  <c r="O2622" i="10" s="1"/>
  <c r="C2622" i="10"/>
  <c r="M2621" i="10"/>
  <c r="G2621" i="10"/>
  <c r="E2621" i="10"/>
  <c r="N2621" i="10" s="1"/>
  <c r="O2621" i="10" s="1"/>
  <c r="C2621" i="10"/>
  <c r="M2620" i="10"/>
  <c r="G2620" i="10"/>
  <c r="C2620" i="10"/>
  <c r="E2620" i="10" s="1"/>
  <c r="N2620" i="10" s="1"/>
  <c r="O2620" i="10" s="1"/>
  <c r="M2619" i="10"/>
  <c r="G2619" i="10"/>
  <c r="C2619" i="10"/>
  <c r="E2619" i="10" s="1"/>
  <c r="N2619" i="10" s="1"/>
  <c r="O2619" i="10" s="1"/>
  <c r="M2618" i="10"/>
  <c r="G2618" i="10"/>
  <c r="E2618" i="10"/>
  <c r="N2618" i="10" s="1"/>
  <c r="O2618" i="10" s="1"/>
  <c r="C2618" i="10"/>
  <c r="M2617" i="10"/>
  <c r="G2617" i="10"/>
  <c r="C2617" i="10"/>
  <c r="E2617" i="10" s="1"/>
  <c r="N2617" i="10" s="1"/>
  <c r="O2617" i="10" s="1"/>
  <c r="N2616" i="10"/>
  <c r="O2616" i="10" s="1"/>
  <c r="M2616" i="10"/>
  <c r="G2616" i="10"/>
  <c r="C2616" i="10"/>
  <c r="E2616" i="10" s="1"/>
  <c r="M2615" i="10"/>
  <c r="G2615" i="10"/>
  <c r="C2615" i="10"/>
  <c r="E2615" i="10" s="1"/>
  <c r="N2615" i="10" s="1"/>
  <c r="O2615" i="10" s="1"/>
  <c r="M2614" i="10"/>
  <c r="G2614" i="10"/>
  <c r="C2614" i="10"/>
  <c r="E2614" i="10" s="1"/>
  <c r="N2614" i="10" s="1"/>
  <c r="O2614" i="10" s="1"/>
  <c r="M2613" i="10"/>
  <c r="G2613" i="10"/>
  <c r="C2613" i="10"/>
  <c r="E2613" i="10" s="1"/>
  <c r="N2613" i="10" s="1"/>
  <c r="O2613" i="10" s="1"/>
  <c r="M2612" i="10"/>
  <c r="G2612" i="10"/>
  <c r="C2612" i="10"/>
  <c r="E2612" i="10" s="1"/>
  <c r="N2612" i="10" s="1"/>
  <c r="O2612" i="10" s="1"/>
  <c r="M2611" i="10"/>
  <c r="G2611" i="10"/>
  <c r="C2611" i="10"/>
  <c r="E2611" i="10" s="1"/>
  <c r="N2611" i="10" s="1"/>
  <c r="O2611" i="10" s="1"/>
  <c r="M2610" i="10"/>
  <c r="G2610" i="10"/>
  <c r="C2610" i="10"/>
  <c r="E2610" i="10" s="1"/>
  <c r="N2610" i="10" s="1"/>
  <c r="O2610" i="10" s="1"/>
  <c r="M2609" i="10"/>
  <c r="G2609" i="10"/>
  <c r="E2609" i="10"/>
  <c r="N2609" i="10" s="1"/>
  <c r="C2609" i="10"/>
  <c r="M2608" i="10"/>
  <c r="G2608" i="10"/>
  <c r="C2608" i="10"/>
  <c r="E2608" i="10" s="1"/>
  <c r="N2608" i="10" s="1"/>
  <c r="O2608" i="10" s="1"/>
  <c r="O2607" i="10"/>
  <c r="N2607" i="10"/>
  <c r="M2607" i="10"/>
  <c r="G2607" i="10"/>
  <c r="E2607" i="10"/>
  <c r="C2607" i="10"/>
  <c r="M2606" i="10"/>
  <c r="G2606" i="10"/>
  <c r="E2606" i="10"/>
  <c r="N2606" i="10" s="1"/>
  <c r="O2606" i="10" s="1"/>
  <c r="C2606" i="10"/>
  <c r="M2605" i="10"/>
  <c r="G2605" i="10"/>
  <c r="E2605" i="10"/>
  <c r="N2605" i="10" s="1"/>
  <c r="O2605" i="10" s="1"/>
  <c r="C2605" i="10"/>
  <c r="M2604" i="10"/>
  <c r="G2604" i="10"/>
  <c r="C2604" i="10"/>
  <c r="E2604" i="10" s="1"/>
  <c r="N2604" i="10" s="1"/>
  <c r="O2604" i="10" s="1"/>
  <c r="M2603" i="10"/>
  <c r="G2603" i="10"/>
  <c r="C2603" i="10"/>
  <c r="E2603" i="10" s="1"/>
  <c r="N2603" i="10" s="1"/>
  <c r="O2603" i="10" s="1"/>
  <c r="M2602" i="10"/>
  <c r="G2602" i="10"/>
  <c r="E2602" i="10"/>
  <c r="N2602" i="10" s="1"/>
  <c r="O2602" i="10" s="1"/>
  <c r="C2602" i="10"/>
  <c r="M2601" i="10"/>
  <c r="G2601" i="10"/>
  <c r="C2601" i="10"/>
  <c r="E2601" i="10" s="1"/>
  <c r="N2601" i="10" s="1"/>
  <c r="O2601" i="10" s="1"/>
  <c r="N2600" i="10"/>
  <c r="O2600" i="10" s="1"/>
  <c r="M2600" i="10"/>
  <c r="G2600" i="10"/>
  <c r="C2600" i="10"/>
  <c r="E2600" i="10" s="1"/>
  <c r="M2599" i="10"/>
  <c r="G2599" i="10"/>
  <c r="C2599" i="10"/>
  <c r="E2599" i="10" s="1"/>
  <c r="N2599" i="10" s="1"/>
  <c r="O2599" i="10" s="1"/>
  <c r="M2598" i="10"/>
  <c r="G2598" i="10"/>
  <c r="C2598" i="10"/>
  <c r="E2598" i="10" s="1"/>
  <c r="N2598" i="10" s="1"/>
  <c r="O2598" i="10" s="1"/>
  <c r="M2597" i="10"/>
  <c r="G2597" i="10"/>
  <c r="C2597" i="10"/>
  <c r="E2597" i="10" s="1"/>
  <c r="N2597" i="10" s="1"/>
  <c r="O2597" i="10" s="1"/>
  <c r="M2596" i="10"/>
  <c r="G2596" i="10"/>
  <c r="C2596" i="10"/>
  <c r="E2596" i="10" s="1"/>
  <c r="N2596" i="10" s="1"/>
  <c r="O2596" i="10" s="1"/>
  <c r="M2595" i="10"/>
  <c r="G2595" i="10"/>
  <c r="C2595" i="10"/>
  <c r="E2595" i="10" s="1"/>
  <c r="N2595" i="10" s="1"/>
  <c r="O2595" i="10" s="1"/>
  <c r="M2594" i="10"/>
  <c r="G2594" i="10"/>
  <c r="C2594" i="10"/>
  <c r="E2594" i="10" s="1"/>
  <c r="N2594" i="10" s="1"/>
  <c r="O2594" i="10" s="1"/>
  <c r="M2593" i="10"/>
  <c r="G2593" i="10"/>
  <c r="E2593" i="10"/>
  <c r="N2593" i="10" s="1"/>
  <c r="C2593" i="10"/>
  <c r="M2592" i="10"/>
  <c r="G2592" i="10"/>
  <c r="C2592" i="10"/>
  <c r="E2592" i="10" s="1"/>
  <c r="N2592" i="10" s="1"/>
  <c r="O2592" i="10" s="1"/>
  <c r="O2591" i="10"/>
  <c r="M2591" i="10"/>
  <c r="G2591" i="10"/>
  <c r="E2591" i="10"/>
  <c r="N2591" i="10" s="1"/>
  <c r="C2591" i="10"/>
  <c r="M2590" i="10"/>
  <c r="G2590" i="10"/>
  <c r="E2590" i="10"/>
  <c r="N2590" i="10" s="1"/>
  <c r="O2590" i="10" s="1"/>
  <c r="C2590" i="10"/>
  <c r="M2589" i="10"/>
  <c r="G2589" i="10"/>
  <c r="C2589" i="10"/>
  <c r="E2589" i="10" s="1"/>
  <c r="N2589" i="10" s="1"/>
  <c r="O2589" i="10" s="1"/>
  <c r="O2588" i="10"/>
  <c r="M2588" i="10"/>
  <c r="G2588" i="10"/>
  <c r="C2588" i="10"/>
  <c r="E2588" i="10" s="1"/>
  <c r="N2588" i="10" s="1"/>
  <c r="M2587" i="10"/>
  <c r="G2587" i="10"/>
  <c r="C2587" i="10"/>
  <c r="E2587" i="10" s="1"/>
  <c r="N2587" i="10" s="1"/>
  <c r="O2587" i="10" s="1"/>
  <c r="M2586" i="10"/>
  <c r="G2586" i="10"/>
  <c r="C2586" i="10"/>
  <c r="E2586" i="10" s="1"/>
  <c r="N2586" i="10" s="1"/>
  <c r="O2586" i="10" s="1"/>
  <c r="M2585" i="10"/>
  <c r="G2585" i="10"/>
  <c r="C2585" i="10"/>
  <c r="E2585" i="10" s="1"/>
  <c r="N2585" i="10" s="1"/>
  <c r="O2585" i="10" s="1"/>
  <c r="O2584" i="10"/>
  <c r="N2584" i="10"/>
  <c r="M2584" i="10"/>
  <c r="G2584" i="10"/>
  <c r="C2584" i="10"/>
  <c r="E2584" i="10" s="1"/>
  <c r="M2583" i="10"/>
  <c r="G2583" i="10"/>
  <c r="E2583" i="10"/>
  <c r="N2583" i="10" s="1"/>
  <c r="O2583" i="10" s="1"/>
  <c r="C2583" i="10"/>
  <c r="M2582" i="10"/>
  <c r="G2582" i="10"/>
  <c r="C2582" i="10"/>
  <c r="E2582" i="10" s="1"/>
  <c r="N2582" i="10" s="1"/>
  <c r="N2581" i="10"/>
  <c r="O2581" i="10" s="1"/>
  <c r="M2581" i="10"/>
  <c r="G2581" i="10"/>
  <c r="C2581" i="10"/>
  <c r="E2581" i="10" s="1"/>
  <c r="M2580" i="10"/>
  <c r="G2580" i="10"/>
  <c r="C2580" i="10"/>
  <c r="E2580" i="10" s="1"/>
  <c r="N2580" i="10" s="1"/>
  <c r="M2579" i="10"/>
  <c r="G2579" i="10"/>
  <c r="C2579" i="10"/>
  <c r="E2579" i="10" s="1"/>
  <c r="N2579" i="10" s="1"/>
  <c r="O2579" i="10" s="1"/>
  <c r="N2578" i="10"/>
  <c r="O2578" i="10" s="1"/>
  <c r="M2578" i="10"/>
  <c r="G2578" i="10"/>
  <c r="C2578" i="10"/>
  <c r="E2578" i="10" s="1"/>
  <c r="M2577" i="10"/>
  <c r="G2577" i="10"/>
  <c r="E2577" i="10"/>
  <c r="N2577" i="10" s="1"/>
  <c r="O2577" i="10" s="1"/>
  <c r="C2577" i="10"/>
  <c r="N2576" i="10"/>
  <c r="O2576" i="10" s="1"/>
  <c r="M2576" i="10"/>
  <c r="G2576" i="10"/>
  <c r="C2576" i="10"/>
  <c r="E2576" i="10" s="1"/>
  <c r="M2575" i="10"/>
  <c r="G2575" i="10"/>
  <c r="E2575" i="10"/>
  <c r="N2575" i="10" s="1"/>
  <c r="O2575" i="10" s="1"/>
  <c r="C2575" i="10"/>
  <c r="M2574" i="10"/>
  <c r="G2574" i="10"/>
  <c r="E2574" i="10"/>
  <c r="N2574" i="10" s="1"/>
  <c r="C2574" i="10"/>
  <c r="N2573" i="10"/>
  <c r="O2573" i="10" s="1"/>
  <c r="M2573" i="10"/>
  <c r="G2573" i="10"/>
  <c r="E2573" i="10"/>
  <c r="C2573" i="10"/>
  <c r="M2572" i="10"/>
  <c r="G2572" i="10"/>
  <c r="C2572" i="10"/>
  <c r="E2572" i="10" s="1"/>
  <c r="N2572" i="10" s="1"/>
  <c r="O2572" i="10" s="1"/>
  <c r="N2571" i="10"/>
  <c r="O2571" i="10" s="1"/>
  <c r="M2571" i="10"/>
  <c r="G2571" i="10"/>
  <c r="C2571" i="10"/>
  <c r="E2571" i="10" s="1"/>
  <c r="M2570" i="10"/>
  <c r="G2570" i="10"/>
  <c r="E2570" i="10"/>
  <c r="N2570" i="10" s="1"/>
  <c r="O2570" i="10" s="1"/>
  <c r="C2570" i="10"/>
  <c r="O2569" i="10"/>
  <c r="M2569" i="10"/>
  <c r="G2569" i="10"/>
  <c r="C2569" i="10"/>
  <c r="E2569" i="10" s="1"/>
  <c r="N2569" i="10" s="1"/>
  <c r="N2568" i="10"/>
  <c r="O2568" i="10" s="1"/>
  <c r="M2568" i="10"/>
  <c r="G2568" i="10"/>
  <c r="C2568" i="10"/>
  <c r="E2568" i="10" s="1"/>
  <c r="M2567" i="10"/>
  <c r="G2567" i="10"/>
  <c r="C2567" i="10"/>
  <c r="E2567" i="10" s="1"/>
  <c r="N2567" i="10" s="1"/>
  <c r="O2567" i="10" s="1"/>
  <c r="M2566" i="10"/>
  <c r="G2566" i="10"/>
  <c r="C2566" i="10"/>
  <c r="E2566" i="10" s="1"/>
  <c r="N2566" i="10" s="1"/>
  <c r="O2566" i="10" s="1"/>
  <c r="M2565" i="10"/>
  <c r="G2565" i="10"/>
  <c r="C2565" i="10"/>
  <c r="E2565" i="10" s="1"/>
  <c r="N2565" i="10" s="1"/>
  <c r="O2565" i="10" s="1"/>
  <c r="M2564" i="10"/>
  <c r="G2564" i="10"/>
  <c r="C2564" i="10"/>
  <c r="E2564" i="10" s="1"/>
  <c r="N2564" i="10" s="1"/>
  <c r="M2563" i="10"/>
  <c r="G2563" i="10"/>
  <c r="C2563" i="10"/>
  <c r="E2563" i="10" s="1"/>
  <c r="N2563" i="10" s="1"/>
  <c r="O2563" i="10" s="1"/>
  <c r="M2562" i="10"/>
  <c r="G2562" i="10"/>
  <c r="C2562" i="10"/>
  <c r="E2562" i="10" s="1"/>
  <c r="N2562" i="10" s="1"/>
  <c r="O2562" i="10" s="1"/>
  <c r="M2561" i="10"/>
  <c r="G2561" i="10"/>
  <c r="E2561" i="10"/>
  <c r="N2561" i="10" s="1"/>
  <c r="C2561" i="10"/>
  <c r="M2560" i="10"/>
  <c r="G2560" i="10"/>
  <c r="C2560" i="10"/>
  <c r="E2560" i="10" s="1"/>
  <c r="N2560" i="10" s="1"/>
  <c r="O2560" i="10" s="1"/>
  <c r="M2559" i="10"/>
  <c r="G2559" i="10"/>
  <c r="E2559" i="10"/>
  <c r="N2559" i="10" s="1"/>
  <c r="O2559" i="10" s="1"/>
  <c r="C2559" i="10"/>
  <c r="M2558" i="10"/>
  <c r="G2558" i="10"/>
  <c r="E2558" i="10"/>
  <c r="N2558" i="10" s="1"/>
  <c r="O2558" i="10" s="1"/>
  <c r="C2558" i="10"/>
  <c r="M2557" i="10"/>
  <c r="G2557" i="10"/>
  <c r="C2557" i="10"/>
  <c r="E2557" i="10" s="1"/>
  <c r="N2557" i="10" s="1"/>
  <c r="O2557" i="10" s="1"/>
  <c r="O2556" i="10"/>
  <c r="M2556" i="10"/>
  <c r="G2556" i="10"/>
  <c r="C2556" i="10"/>
  <c r="E2556" i="10" s="1"/>
  <c r="N2556" i="10" s="1"/>
  <c r="M2555" i="10"/>
  <c r="G2555" i="10"/>
  <c r="C2555" i="10"/>
  <c r="E2555" i="10" s="1"/>
  <c r="N2555" i="10" s="1"/>
  <c r="O2555" i="10" s="1"/>
  <c r="N2554" i="10"/>
  <c r="O2554" i="10" s="1"/>
  <c r="M2554" i="10"/>
  <c r="G2554" i="10"/>
  <c r="C2554" i="10"/>
  <c r="E2554" i="10" s="1"/>
  <c r="M2553" i="10"/>
  <c r="G2553" i="10"/>
  <c r="C2553" i="10"/>
  <c r="E2553" i="10" s="1"/>
  <c r="N2553" i="10" s="1"/>
  <c r="O2553" i="10" s="1"/>
  <c r="O2552" i="10"/>
  <c r="N2552" i="10"/>
  <c r="M2552" i="10"/>
  <c r="G2552" i="10"/>
  <c r="C2552" i="10"/>
  <c r="E2552" i="10" s="1"/>
  <c r="M2551" i="10"/>
  <c r="G2551" i="10"/>
  <c r="E2551" i="10"/>
  <c r="N2551" i="10" s="1"/>
  <c r="O2551" i="10" s="1"/>
  <c r="C2551" i="10"/>
  <c r="M2550" i="10"/>
  <c r="G2550" i="10"/>
  <c r="C2550" i="10"/>
  <c r="E2550" i="10" s="1"/>
  <c r="N2550" i="10" s="1"/>
  <c r="N2549" i="10"/>
  <c r="O2549" i="10" s="1"/>
  <c r="M2549" i="10"/>
  <c r="G2549" i="10"/>
  <c r="C2549" i="10"/>
  <c r="E2549" i="10" s="1"/>
  <c r="M2548" i="10"/>
  <c r="G2548" i="10"/>
  <c r="C2548" i="10"/>
  <c r="E2548" i="10" s="1"/>
  <c r="N2548" i="10" s="1"/>
  <c r="O2548" i="10" s="1"/>
  <c r="M2547" i="10"/>
  <c r="G2547" i="10"/>
  <c r="E2547" i="10"/>
  <c r="N2547" i="10" s="1"/>
  <c r="O2547" i="10" s="1"/>
  <c r="C2547" i="10"/>
  <c r="M2546" i="10"/>
  <c r="G2546" i="10"/>
  <c r="C2546" i="10"/>
  <c r="E2546" i="10" s="1"/>
  <c r="N2546" i="10" s="1"/>
  <c r="O2546" i="10" s="1"/>
  <c r="N2545" i="10"/>
  <c r="O2545" i="10" s="1"/>
  <c r="M2545" i="10"/>
  <c r="G2545" i="10"/>
  <c r="E2545" i="10"/>
  <c r="C2545" i="10"/>
  <c r="M2544" i="10"/>
  <c r="G2544" i="10"/>
  <c r="C2544" i="10"/>
  <c r="E2544" i="10" s="1"/>
  <c r="N2544" i="10" s="1"/>
  <c r="O2544" i="10" s="1"/>
  <c r="N2543" i="10"/>
  <c r="O2543" i="10" s="1"/>
  <c r="M2543" i="10"/>
  <c r="G2543" i="10"/>
  <c r="E2543" i="10"/>
  <c r="C2543" i="10"/>
  <c r="M2542" i="10"/>
  <c r="G2542" i="10"/>
  <c r="E2542" i="10"/>
  <c r="N2542" i="10" s="1"/>
  <c r="O2542" i="10" s="1"/>
  <c r="C2542" i="10"/>
  <c r="M2541" i="10"/>
  <c r="G2541" i="10"/>
  <c r="C2541" i="10"/>
  <c r="E2541" i="10" s="1"/>
  <c r="N2541" i="10" s="1"/>
  <c r="O2541" i="10" s="1"/>
  <c r="O2540" i="10"/>
  <c r="M2540" i="10"/>
  <c r="G2540" i="10"/>
  <c r="C2540" i="10"/>
  <c r="E2540" i="10" s="1"/>
  <c r="N2540" i="10" s="1"/>
  <c r="M2539" i="10"/>
  <c r="G2539" i="10"/>
  <c r="C2539" i="10"/>
  <c r="E2539" i="10" s="1"/>
  <c r="N2539" i="10" s="1"/>
  <c r="O2539" i="10" s="1"/>
  <c r="N2538" i="10"/>
  <c r="O2538" i="10" s="1"/>
  <c r="M2538" i="10"/>
  <c r="G2538" i="10"/>
  <c r="E2538" i="10"/>
  <c r="C2538" i="10"/>
  <c r="M2537" i="10"/>
  <c r="G2537" i="10"/>
  <c r="C2537" i="10"/>
  <c r="E2537" i="10" s="1"/>
  <c r="N2537" i="10" s="1"/>
  <c r="O2537" i="10" s="1"/>
  <c r="O2536" i="10"/>
  <c r="N2536" i="10"/>
  <c r="M2536" i="10"/>
  <c r="G2536" i="10"/>
  <c r="C2536" i="10"/>
  <c r="E2536" i="10" s="1"/>
  <c r="O2535" i="10"/>
  <c r="M2535" i="10"/>
  <c r="G2535" i="10"/>
  <c r="E2535" i="10"/>
  <c r="N2535" i="10" s="1"/>
  <c r="C2535" i="10"/>
  <c r="M2534" i="10"/>
  <c r="G2534" i="10"/>
  <c r="C2534" i="10"/>
  <c r="E2534" i="10" s="1"/>
  <c r="N2534" i="10" s="1"/>
  <c r="O2534" i="10" s="1"/>
  <c r="O2533" i="10"/>
  <c r="N2533" i="10"/>
  <c r="M2533" i="10"/>
  <c r="G2533" i="10"/>
  <c r="C2533" i="10"/>
  <c r="E2533" i="10" s="1"/>
  <c r="M2532" i="10"/>
  <c r="G2532" i="10"/>
  <c r="C2532" i="10"/>
  <c r="E2532" i="10" s="1"/>
  <c r="N2532" i="10" s="1"/>
  <c r="O2532" i="10" s="1"/>
  <c r="M2531" i="10"/>
  <c r="G2531" i="10"/>
  <c r="E2531" i="10"/>
  <c r="N2531" i="10" s="1"/>
  <c r="O2531" i="10" s="1"/>
  <c r="C2531" i="10"/>
  <c r="M2530" i="10"/>
  <c r="G2530" i="10"/>
  <c r="C2530" i="10"/>
  <c r="E2530" i="10" s="1"/>
  <c r="N2530" i="10" s="1"/>
  <c r="O2530" i="10" s="1"/>
  <c r="N2529" i="10"/>
  <c r="O2529" i="10" s="1"/>
  <c r="M2529" i="10"/>
  <c r="G2529" i="10"/>
  <c r="E2529" i="10"/>
  <c r="C2529" i="10"/>
  <c r="M2528" i="10"/>
  <c r="G2528" i="10"/>
  <c r="C2528" i="10"/>
  <c r="E2528" i="10" s="1"/>
  <c r="N2528" i="10" s="1"/>
  <c r="O2528" i="10" s="1"/>
  <c r="O2527" i="10"/>
  <c r="M2527" i="10"/>
  <c r="G2527" i="10"/>
  <c r="E2527" i="10"/>
  <c r="N2527" i="10" s="1"/>
  <c r="C2527" i="10"/>
  <c r="N2526" i="10"/>
  <c r="M2526" i="10"/>
  <c r="G2526" i="10"/>
  <c r="E2526" i="10"/>
  <c r="C2526" i="10"/>
  <c r="M2525" i="10"/>
  <c r="G2525" i="10"/>
  <c r="C2525" i="10"/>
  <c r="E2525" i="10" s="1"/>
  <c r="N2525" i="10" s="1"/>
  <c r="O2525" i="10" s="1"/>
  <c r="O2524" i="10"/>
  <c r="M2524" i="10"/>
  <c r="G2524" i="10"/>
  <c r="C2524" i="10"/>
  <c r="E2524" i="10" s="1"/>
  <c r="N2524" i="10" s="1"/>
  <c r="M2523" i="10"/>
  <c r="G2523" i="10"/>
  <c r="C2523" i="10"/>
  <c r="E2523" i="10" s="1"/>
  <c r="N2523" i="10" s="1"/>
  <c r="M2522" i="10"/>
  <c r="G2522" i="10"/>
  <c r="C2522" i="10"/>
  <c r="E2522" i="10" s="1"/>
  <c r="N2522" i="10" s="1"/>
  <c r="O2522" i="10" s="1"/>
  <c r="O2521" i="10"/>
  <c r="M2521" i="10"/>
  <c r="G2521" i="10"/>
  <c r="C2521" i="10"/>
  <c r="E2521" i="10" s="1"/>
  <c r="N2521" i="10" s="1"/>
  <c r="N2520" i="10"/>
  <c r="O2520" i="10" s="1"/>
  <c r="M2520" i="10"/>
  <c r="G2520" i="10"/>
  <c r="C2520" i="10"/>
  <c r="E2520" i="10" s="1"/>
  <c r="O2519" i="10"/>
  <c r="M2519" i="10"/>
  <c r="G2519" i="10"/>
  <c r="C2519" i="10"/>
  <c r="E2519" i="10" s="1"/>
  <c r="N2519" i="10" s="1"/>
  <c r="M2518" i="10"/>
  <c r="G2518" i="10"/>
  <c r="C2518" i="10"/>
  <c r="E2518" i="10" s="1"/>
  <c r="N2518" i="10" s="1"/>
  <c r="O2518" i="10" s="1"/>
  <c r="N2517" i="10"/>
  <c r="O2517" i="10" s="1"/>
  <c r="M2517" i="10"/>
  <c r="G2517" i="10"/>
  <c r="C2517" i="10"/>
  <c r="E2517" i="10" s="1"/>
  <c r="M2516" i="10"/>
  <c r="G2516" i="10"/>
  <c r="C2516" i="10"/>
  <c r="E2516" i="10" s="1"/>
  <c r="N2516" i="10" s="1"/>
  <c r="O2516" i="10" s="1"/>
  <c r="M2515" i="10"/>
  <c r="G2515" i="10"/>
  <c r="C2515" i="10"/>
  <c r="E2515" i="10" s="1"/>
  <c r="N2515" i="10" s="1"/>
  <c r="O2515" i="10" s="1"/>
  <c r="M2514" i="10"/>
  <c r="G2514" i="10"/>
  <c r="C2514" i="10"/>
  <c r="E2514" i="10" s="1"/>
  <c r="N2514" i="10" s="1"/>
  <c r="O2514" i="10" s="1"/>
  <c r="N2513" i="10"/>
  <c r="O2513" i="10" s="1"/>
  <c r="M2513" i="10"/>
  <c r="G2513" i="10"/>
  <c r="E2513" i="10"/>
  <c r="C2513" i="10"/>
  <c r="M2512" i="10"/>
  <c r="G2512" i="10"/>
  <c r="C2512" i="10"/>
  <c r="E2512" i="10" s="1"/>
  <c r="N2512" i="10" s="1"/>
  <c r="M2511" i="10"/>
  <c r="G2511" i="10"/>
  <c r="E2511" i="10"/>
  <c r="N2511" i="10" s="1"/>
  <c r="O2511" i="10" s="1"/>
  <c r="C2511" i="10"/>
  <c r="N2510" i="10"/>
  <c r="O2510" i="10" s="1"/>
  <c r="M2510" i="10"/>
  <c r="G2510" i="10"/>
  <c r="E2510" i="10"/>
  <c r="C2510" i="10"/>
  <c r="M2509" i="10"/>
  <c r="G2509" i="10"/>
  <c r="C2509" i="10"/>
  <c r="E2509" i="10" s="1"/>
  <c r="N2509" i="10" s="1"/>
  <c r="O2509" i="10" s="1"/>
  <c r="M2508" i="10"/>
  <c r="G2508" i="10"/>
  <c r="C2508" i="10"/>
  <c r="E2508" i="10" s="1"/>
  <c r="N2508" i="10" s="1"/>
  <c r="O2508" i="10" s="1"/>
  <c r="N2507" i="10"/>
  <c r="M2507" i="10"/>
  <c r="G2507" i="10"/>
  <c r="C2507" i="10"/>
  <c r="E2507" i="10" s="1"/>
  <c r="M2506" i="10"/>
  <c r="G2506" i="10"/>
  <c r="C2506" i="10"/>
  <c r="E2506" i="10" s="1"/>
  <c r="N2506" i="10" s="1"/>
  <c r="O2506" i="10" s="1"/>
  <c r="O2505" i="10"/>
  <c r="M2505" i="10"/>
  <c r="G2505" i="10"/>
  <c r="C2505" i="10"/>
  <c r="E2505" i="10" s="1"/>
  <c r="N2505" i="10" s="1"/>
  <c r="O2504" i="10"/>
  <c r="N2504" i="10"/>
  <c r="M2504" i="10"/>
  <c r="G2504" i="10"/>
  <c r="C2504" i="10"/>
  <c r="E2504" i="10" s="1"/>
  <c r="O2503" i="10"/>
  <c r="M2503" i="10"/>
  <c r="G2503" i="10"/>
  <c r="E2503" i="10"/>
  <c r="N2503" i="10" s="1"/>
  <c r="C2503" i="10"/>
  <c r="M2502" i="10"/>
  <c r="G2502" i="10"/>
  <c r="C2502" i="10"/>
  <c r="E2502" i="10" s="1"/>
  <c r="N2502" i="10" s="1"/>
  <c r="M2501" i="10"/>
  <c r="G2501" i="10"/>
  <c r="C2501" i="10"/>
  <c r="E2501" i="10" s="1"/>
  <c r="N2501" i="10" s="1"/>
  <c r="O2501" i="10" s="1"/>
  <c r="M2500" i="10"/>
  <c r="G2500" i="10"/>
  <c r="C2500" i="10"/>
  <c r="E2500" i="10" s="1"/>
  <c r="N2500" i="10" s="1"/>
  <c r="O2500" i="10" s="1"/>
  <c r="M2499" i="10"/>
  <c r="G2499" i="10"/>
  <c r="E2499" i="10"/>
  <c r="N2499" i="10" s="1"/>
  <c r="O2499" i="10" s="1"/>
  <c r="C2499" i="10"/>
  <c r="M2498" i="10"/>
  <c r="G2498" i="10"/>
  <c r="C2498" i="10"/>
  <c r="E2498" i="10" s="1"/>
  <c r="N2498" i="10" s="1"/>
  <c r="O2498" i="10" s="1"/>
  <c r="M2497" i="10"/>
  <c r="G2497" i="10"/>
  <c r="E2497" i="10"/>
  <c r="N2497" i="10" s="1"/>
  <c r="O2497" i="10" s="1"/>
  <c r="C2497" i="10"/>
  <c r="N2496" i="10"/>
  <c r="O2496" i="10" s="1"/>
  <c r="M2496" i="10"/>
  <c r="G2496" i="10"/>
  <c r="C2496" i="10"/>
  <c r="E2496" i="10" s="1"/>
  <c r="M2495" i="10"/>
  <c r="G2495" i="10"/>
  <c r="E2495" i="10"/>
  <c r="N2495" i="10" s="1"/>
  <c r="O2495" i="10" s="1"/>
  <c r="C2495" i="10"/>
  <c r="N2494" i="10"/>
  <c r="O2494" i="10" s="1"/>
  <c r="M2494" i="10"/>
  <c r="G2494" i="10"/>
  <c r="E2494" i="10"/>
  <c r="C2494" i="10"/>
  <c r="M2493" i="10"/>
  <c r="G2493" i="10"/>
  <c r="E2493" i="10"/>
  <c r="N2493" i="10" s="1"/>
  <c r="C2493" i="10"/>
  <c r="M2492" i="10"/>
  <c r="G2492" i="10"/>
  <c r="C2492" i="10"/>
  <c r="E2492" i="10" s="1"/>
  <c r="N2492" i="10" s="1"/>
  <c r="O2492" i="10" s="1"/>
  <c r="O2491" i="10"/>
  <c r="N2491" i="10"/>
  <c r="M2491" i="10"/>
  <c r="G2491" i="10"/>
  <c r="C2491" i="10"/>
  <c r="E2491" i="10" s="1"/>
  <c r="M2490" i="10"/>
  <c r="G2490" i="10"/>
  <c r="C2490" i="10"/>
  <c r="E2490" i="10" s="1"/>
  <c r="N2490" i="10" s="1"/>
  <c r="O2490" i="10" s="1"/>
  <c r="O2489" i="10"/>
  <c r="M2489" i="10"/>
  <c r="G2489" i="10"/>
  <c r="C2489" i="10"/>
  <c r="E2489" i="10" s="1"/>
  <c r="N2489" i="10" s="1"/>
  <c r="N2488" i="10"/>
  <c r="O2488" i="10" s="1"/>
  <c r="M2488" i="10"/>
  <c r="G2488" i="10"/>
  <c r="C2488" i="10"/>
  <c r="E2488" i="10" s="1"/>
  <c r="M2487" i="10"/>
  <c r="G2487" i="10"/>
  <c r="C2487" i="10"/>
  <c r="E2487" i="10" s="1"/>
  <c r="N2487" i="10" s="1"/>
  <c r="O2487" i="10" s="1"/>
  <c r="M2486" i="10"/>
  <c r="G2486" i="10"/>
  <c r="C2486" i="10"/>
  <c r="E2486" i="10" s="1"/>
  <c r="N2486" i="10" s="1"/>
  <c r="M2485" i="10"/>
  <c r="G2485" i="10"/>
  <c r="C2485" i="10"/>
  <c r="E2485" i="10" s="1"/>
  <c r="N2485" i="10" s="1"/>
  <c r="O2485" i="10" s="1"/>
  <c r="O2484" i="10"/>
  <c r="N2484" i="10"/>
  <c r="M2484" i="10"/>
  <c r="G2484" i="10"/>
  <c r="C2484" i="10"/>
  <c r="E2484" i="10" s="1"/>
  <c r="M2483" i="10"/>
  <c r="G2483" i="10"/>
  <c r="C2483" i="10"/>
  <c r="E2483" i="10" s="1"/>
  <c r="N2483" i="10" s="1"/>
  <c r="O2483" i="10" s="1"/>
  <c r="N2482" i="10"/>
  <c r="O2482" i="10" s="1"/>
  <c r="M2482" i="10"/>
  <c r="G2482" i="10"/>
  <c r="C2482" i="10"/>
  <c r="E2482" i="10" s="1"/>
  <c r="M2481" i="10"/>
  <c r="G2481" i="10"/>
  <c r="E2481" i="10"/>
  <c r="N2481" i="10" s="1"/>
  <c r="O2481" i="10" s="1"/>
  <c r="C2481" i="10"/>
  <c r="M2480" i="10"/>
  <c r="G2480" i="10"/>
  <c r="C2480" i="10"/>
  <c r="E2480" i="10" s="1"/>
  <c r="N2480" i="10" s="1"/>
  <c r="O2480" i="10" s="1"/>
  <c r="N2479" i="10"/>
  <c r="O2479" i="10" s="1"/>
  <c r="M2479" i="10"/>
  <c r="G2479" i="10"/>
  <c r="E2479" i="10"/>
  <c r="C2479" i="10"/>
  <c r="M2478" i="10"/>
  <c r="G2478" i="10"/>
  <c r="E2478" i="10"/>
  <c r="N2478" i="10" s="1"/>
  <c r="O2478" i="10" s="1"/>
  <c r="C2478" i="10"/>
  <c r="N2477" i="10"/>
  <c r="O2477" i="10" s="1"/>
  <c r="M2477" i="10"/>
  <c r="G2477" i="10"/>
  <c r="E2477" i="10"/>
  <c r="C2477" i="10"/>
  <c r="M2476" i="10"/>
  <c r="G2476" i="10"/>
  <c r="C2476" i="10"/>
  <c r="E2476" i="10" s="1"/>
  <c r="N2476" i="10" s="1"/>
  <c r="O2476" i="10" s="1"/>
  <c r="M2475" i="10"/>
  <c r="G2475" i="10"/>
  <c r="C2475" i="10"/>
  <c r="E2475" i="10" s="1"/>
  <c r="N2475" i="10" s="1"/>
  <c r="O2475" i="10" s="1"/>
  <c r="N2474" i="10"/>
  <c r="O2474" i="10" s="1"/>
  <c r="M2474" i="10"/>
  <c r="G2474" i="10"/>
  <c r="E2474" i="10"/>
  <c r="C2474" i="10"/>
  <c r="M2473" i="10"/>
  <c r="G2473" i="10"/>
  <c r="E2473" i="10"/>
  <c r="N2473" i="10" s="1"/>
  <c r="O2473" i="10" s="1"/>
  <c r="C2473" i="10"/>
  <c r="O2472" i="10"/>
  <c r="N2472" i="10"/>
  <c r="M2472" i="10"/>
  <c r="G2472" i="10"/>
  <c r="C2472" i="10"/>
  <c r="E2472" i="10" s="1"/>
  <c r="N2471" i="10"/>
  <c r="M2471" i="10"/>
  <c r="G2471" i="10"/>
  <c r="E2471" i="10"/>
  <c r="C2471" i="10"/>
  <c r="M2470" i="10"/>
  <c r="G2470" i="10"/>
  <c r="C2470" i="10"/>
  <c r="E2470" i="10" s="1"/>
  <c r="N2470" i="10" s="1"/>
  <c r="O2470" i="10" s="1"/>
  <c r="N2469" i="10"/>
  <c r="O2469" i="10" s="1"/>
  <c r="M2469" i="10"/>
  <c r="G2469" i="10"/>
  <c r="C2469" i="10"/>
  <c r="E2469" i="10" s="1"/>
  <c r="M2468" i="10"/>
  <c r="G2468" i="10"/>
  <c r="C2468" i="10"/>
  <c r="E2468" i="10" s="1"/>
  <c r="N2468" i="10" s="1"/>
  <c r="O2468" i="10" s="1"/>
  <c r="M2467" i="10"/>
  <c r="G2467" i="10"/>
  <c r="E2467" i="10"/>
  <c r="N2467" i="10" s="1"/>
  <c r="O2467" i="10" s="1"/>
  <c r="C2467" i="10"/>
  <c r="M2466" i="10"/>
  <c r="G2466" i="10"/>
  <c r="C2466" i="10"/>
  <c r="E2466" i="10" s="1"/>
  <c r="N2466" i="10" s="1"/>
  <c r="O2466" i="10" s="1"/>
  <c r="M2465" i="10"/>
  <c r="G2465" i="10"/>
  <c r="E2465" i="10"/>
  <c r="N2465" i="10" s="1"/>
  <c r="O2465" i="10" s="1"/>
  <c r="C2465" i="10"/>
  <c r="N2464" i="10"/>
  <c r="O2464" i="10" s="1"/>
  <c r="M2464" i="10"/>
  <c r="G2464" i="10"/>
  <c r="C2464" i="10"/>
  <c r="E2464" i="10" s="1"/>
  <c r="M2463" i="10"/>
  <c r="G2463" i="10"/>
  <c r="E2463" i="10"/>
  <c r="N2463" i="10" s="1"/>
  <c r="O2463" i="10" s="1"/>
  <c r="C2463" i="10"/>
  <c r="M2462" i="10"/>
  <c r="G2462" i="10"/>
  <c r="E2462" i="10"/>
  <c r="N2462" i="10" s="1"/>
  <c r="O2462" i="10" s="1"/>
  <c r="C2462" i="10"/>
  <c r="N2461" i="10"/>
  <c r="O2461" i="10" s="1"/>
  <c r="M2461" i="10"/>
  <c r="G2461" i="10"/>
  <c r="E2461" i="10"/>
  <c r="C2461" i="10"/>
  <c r="M2460" i="10"/>
  <c r="G2460" i="10"/>
  <c r="C2460" i="10"/>
  <c r="E2460" i="10" s="1"/>
  <c r="N2460" i="10" s="1"/>
  <c r="O2460" i="10" s="1"/>
  <c r="O2459" i="10"/>
  <c r="N2459" i="10"/>
  <c r="M2459" i="10"/>
  <c r="G2459" i="10"/>
  <c r="C2459" i="10"/>
  <c r="E2459" i="10" s="1"/>
  <c r="M2458" i="10"/>
  <c r="G2458" i="10"/>
  <c r="C2458" i="10"/>
  <c r="E2458" i="10" s="1"/>
  <c r="N2458" i="10" s="1"/>
  <c r="O2458" i="10" s="1"/>
  <c r="M2457" i="10"/>
  <c r="G2457" i="10"/>
  <c r="C2457" i="10"/>
  <c r="E2457" i="10" s="1"/>
  <c r="N2457" i="10" s="1"/>
  <c r="O2457" i="10" s="1"/>
  <c r="O2456" i="10"/>
  <c r="N2456" i="10"/>
  <c r="M2456" i="10"/>
  <c r="G2456" i="10"/>
  <c r="C2456" i="10"/>
  <c r="E2456" i="10" s="1"/>
  <c r="M2455" i="10"/>
  <c r="G2455" i="10"/>
  <c r="E2455" i="10"/>
  <c r="N2455" i="10" s="1"/>
  <c r="C2455" i="10"/>
  <c r="M2454" i="10"/>
  <c r="G2454" i="10"/>
  <c r="E2454" i="10"/>
  <c r="N2454" i="10" s="1"/>
  <c r="O2454" i="10" s="1"/>
  <c r="C2454" i="10"/>
  <c r="N2453" i="10"/>
  <c r="O2453" i="10" s="1"/>
  <c r="M2453" i="10"/>
  <c r="G2453" i="10"/>
  <c r="C2453" i="10"/>
  <c r="E2453" i="10" s="1"/>
  <c r="M2452" i="10"/>
  <c r="G2452" i="10"/>
  <c r="C2452" i="10"/>
  <c r="E2452" i="10" s="1"/>
  <c r="N2452" i="10" s="1"/>
  <c r="O2452" i="10" s="1"/>
  <c r="M2451" i="10"/>
  <c r="G2451" i="10"/>
  <c r="E2451" i="10"/>
  <c r="N2451" i="10" s="1"/>
  <c r="C2451" i="10"/>
  <c r="M2450" i="10"/>
  <c r="G2450" i="10"/>
  <c r="C2450" i="10"/>
  <c r="E2450" i="10" s="1"/>
  <c r="N2450" i="10" s="1"/>
  <c r="O2450" i="10" s="1"/>
  <c r="N2449" i="10"/>
  <c r="O2449" i="10" s="1"/>
  <c r="M2449" i="10"/>
  <c r="G2449" i="10"/>
  <c r="E2449" i="10"/>
  <c r="C2449" i="10"/>
  <c r="M2448" i="10"/>
  <c r="G2448" i="10"/>
  <c r="C2448" i="10"/>
  <c r="E2448" i="10" s="1"/>
  <c r="N2448" i="10" s="1"/>
  <c r="M2447" i="10"/>
  <c r="G2447" i="10"/>
  <c r="C2447" i="10"/>
  <c r="E2447" i="10" s="1"/>
  <c r="N2447" i="10" s="1"/>
  <c r="O2447" i="10" s="1"/>
  <c r="N2446" i="10"/>
  <c r="O2446" i="10" s="1"/>
  <c r="M2446" i="10"/>
  <c r="G2446" i="10"/>
  <c r="E2446" i="10"/>
  <c r="C2446" i="10"/>
  <c r="M2445" i="10"/>
  <c r="G2445" i="10"/>
  <c r="E2445" i="10"/>
  <c r="N2445" i="10" s="1"/>
  <c r="C2445" i="10"/>
  <c r="M2444" i="10"/>
  <c r="G2444" i="10"/>
  <c r="C2444" i="10"/>
  <c r="E2444" i="10" s="1"/>
  <c r="N2444" i="10" s="1"/>
  <c r="N2443" i="10"/>
  <c r="M2443" i="10"/>
  <c r="G2443" i="10"/>
  <c r="C2443" i="10"/>
  <c r="E2443" i="10" s="1"/>
  <c r="M2442" i="10"/>
  <c r="G2442" i="10"/>
  <c r="C2442" i="10"/>
  <c r="E2442" i="10" s="1"/>
  <c r="N2442" i="10" s="1"/>
  <c r="O2442" i="10" s="1"/>
  <c r="O2441" i="10"/>
  <c r="M2441" i="10"/>
  <c r="G2441" i="10"/>
  <c r="C2441" i="10"/>
  <c r="E2441" i="10" s="1"/>
  <c r="N2441" i="10" s="1"/>
  <c r="O2440" i="10"/>
  <c r="N2440" i="10"/>
  <c r="M2440" i="10"/>
  <c r="G2440" i="10"/>
  <c r="C2440" i="10"/>
  <c r="E2440" i="10" s="1"/>
  <c r="M2439" i="10"/>
  <c r="G2439" i="10"/>
  <c r="C2439" i="10"/>
  <c r="E2439" i="10" s="1"/>
  <c r="N2439" i="10" s="1"/>
  <c r="O2439" i="10" s="1"/>
  <c r="M2438" i="10"/>
  <c r="G2438" i="10"/>
  <c r="E2438" i="10"/>
  <c r="N2438" i="10" s="1"/>
  <c r="C2438" i="10"/>
  <c r="O2437" i="10"/>
  <c r="M2437" i="10"/>
  <c r="G2437" i="10"/>
  <c r="C2437" i="10"/>
  <c r="E2437" i="10" s="1"/>
  <c r="N2437" i="10" s="1"/>
  <c r="M2436" i="10"/>
  <c r="G2436" i="10"/>
  <c r="C2436" i="10"/>
  <c r="E2436" i="10" s="1"/>
  <c r="N2436" i="10" s="1"/>
  <c r="O2436" i="10" s="1"/>
  <c r="M2435" i="10"/>
  <c r="G2435" i="10"/>
  <c r="E2435" i="10"/>
  <c r="N2435" i="10" s="1"/>
  <c r="O2435" i="10" s="1"/>
  <c r="C2435" i="10"/>
  <c r="M2434" i="10"/>
  <c r="G2434" i="10"/>
  <c r="C2434" i="10"/>
  <c r="E2434" i="10" s="1"/>
  <c r="N2434" i="10" s="1"/>
  <c r="O2434" i="10" s="1"/>
  <c r="N2433" i="10"/>
  <c r="O2433" i="10" s="1"/>
  <c r="M2433" i="10"/>
  <c r="G2433" i="10"/>
  <c r="E2433" i="10"/>
  <c r="C2433" i="10"/>
  <c r="M2432" i="10"/>
  <c r="G2432" i="10"/>
  <c r="C2432" i="10"/>
  <c r="E2432" i="10" s="1"/>
  <c r="N2432" i="10" s="1"/>
  <c r="O2432" i="10" s="1"/>
  <c r="M2431" i="10"/>
  <c r="G2431" i="10"/>
  <c r="E2431" i="10"/>
  <c r="N2431" i="10" s="1"/>
  <c r="O2431" i="10" s="1"/>
  <c r="C2431" i="10"/>
  <c r="M2430" i="10"/>
  <c r="G2430" i="10"/>
  <c r="E2430" i="10"/>
  <c r="N2430" i="10" s="1"/>
  <c r="O2430" i="10" s="1"/>
  <c r="C2430" i="10"/>
  <c r="M2429" i="10"/>
  <c r="G2429" i="10"/>
  <c r="C2429" i="10"/>
  <c r="E2429" i="10" s="1"/>
  <c r="N2429" i="10" s="1"/>
  <c r="O2429" i="10" s="1"/>
  <c r="O2428" i="10"/>
  <c r="M2428" i="10"/>
  <c r="G2428" i="10"/>
  <c r="C2428" i="10"/>
  <c r="E2428" i="10" s="1"/>
  <c r="N2428" i="10" s="1"/>
  <c r="M2427" i="10"/>
  <c r="G2427" i="10"/>
  <c r="C2427" i="10"/>
  <c r="E2427" i="10" s="1"/>
  <c r="N2427" i="10" s="1"/>
  <c r="O2427" i="10" s="1"/>
  <c r="M2426" i="10"/>
  <c r="G2426" i="10"/>
  <c r="E2426" i="10"/>
  <c r="N2426" i="10" s="1"/>
  <c r="O2426" i="10" s="1"/>
  <c r="C2426" i="10"/>
  <c r="M2425" i="10"/>
  <c r="G2425" i="10"/>
  <c r="E2425" i="10"/>
  <c r="N2425" i="10" s="1"/>
  <c r="C2425" i="10"/>
  <c r="N2424" i="10"/>
  <c r="O2424" i="10" s="1"/>
  <c r="M2424" i="10"/>
  <c r="G2424" i="10"/>
  <c r="C2424" i="10"/>
  <c r="E2424" i="10" s="1"/>
  <c r="M2423" i="10"/>
  <c r="G2423" i="10"/>
  <c r="E2423" i="10"/>
  <c r="N2423" i="10" s="1"/>
  <c r="O2423" i="10" s="1"/>
  <c r="C2423" i="10"/>
  <c r="M2422" i="10"/>
  <c r="G2422" i="10"/>
  <c r="E2422" i="10"/>
  <c r="N2422" i="10" s="1"/>
  <c r="O2422" i="10" s="1"/>
  <c r="C2422" i="10"/>
  <c r="M2421" i="10"/>
  <c r="G2421" i="10"/>
  <c r="C2421" i="10"/>
  <c r="E2421" i="10" s="1"/>
  <c r="N2421" i="10" s="1"/>
  <c r="O2421" i="10" s="1"/>
  <c r="N2420" i="10"/>
  <c r="O2420" i="10" s="1"/>
  <c r="M2420" i="10"/>
  <c r="G2420" i="10"/>
  <c r="C2420" i="10"/>
  <c r="E2420" i="10" s="1"/>
  <c r="M2419" i="10"/>
  <c r="G2419" i="10"/>
  <c r="C2419" i="10"/>
  <c r="E2419" i="10" s="1"/>
  <c r="N2419" i="10" s="1"/>
  <c r="O2419" i="10" s="1"/>
  <c r="N2418" i="10"/>
  <c r="O2418" i="10" s="1"/>
  <c r="M2418" i="10"/>
  <c r="G2418" i="10"/>
  <c r="C2418" i="10"/>
  <c r="E2418" i="10" s="1"/>
  <c r="M2417" i="10"/>
  <c r="G2417" i="10"/>
  <c r="E2417" i="10"/>
  <c r="N2417" i="10" s="1"/>
  <c r="O2417" i="10" s="1"/>
  <c r="C2417" i="10"/>
  <c r="M2416" i="10"/>
  <c r="G2416" i="10"/>
  <c r="C2416" i="10"/>
  <c r="E2416" i="10" s="1"/>
  <c r="N2416" i="10" s="1"/>
  <c r="O2416" i="10" s="1"/>
  <c r="N2415" i="10"/>
  <c r="O2415" i="10" s="1"/>
  <c r="M2415" i="10"/>
  <c r="G2415" i="10"/>
  <c r="E2415" i="10"/>
  <c r="C2415" i="10"/>
  <c r="N2414" i="10"/>
  <c r="O2414" i="10" s="1"/>
  <c r="M2414" i="10"/>
  <c r="G2414" i="10"/>
  <c r="E2414" i="10"/>
  <c r="C2414" i="10"/>
  <c r="M2413" i="10"/>
  <c r="G2413" i="10"/>
  <c r="E2413" i="10"/>
  <c r="N2413" i="10" s="1"/>
  <c r="O2413" i="10" s="1"/>
  <c r="C2413" i="10"/>
  <c r="M2412" i="10"/>
  <c r="G2412" i="10"/>
  <c r="C2412" i="10"/>
  <c r="E2412" i="10" s="1"/>
  <c r="N2412" i="10" s="1"/>
  <c r="M2411" i="10"/>
  <c r="G2411" i="10"/>
  <c r="C2411" i="10"/>
  <c r="E2411" i="10" s="1"/>
  <c r="N2411" i="10" s="1"/>
  <c r="O2411" i="10" s="1"/>
  <c r="N2410" i="10"/>
  <c r="O2410" i="10" s="1"/>
  <c r="M2410" i="10"/>
  <c r="G2410" i="10"/>
  <c r="E2410" i="10"/>
  <c r="C2410" i="10"/>
  <c r="M2409" i="10"/>
  <c r="G2409" i="10"/>
  <c r="E2409" i="10"/>
  <c r="N2409" i="10" s="1"/>
  <c r="O2409" i="10" s="1"/>
  <c r="C2409" i="10"/>
  <c r="O2408" i="10"/>
  <c r="N2408" i="10"/>
  <c r="M2408" i="10"/>
  <c r="G2408" i="10"/>
  <c r="C2408" i="10"/>
  <c r="E2408" i="10" s="1"/>
  <c r="N2407" i="10"/>
  <c r="O2407" i="10" s="1"/>
  <c r="M2407" i="10"/>
  <c r="G2407" i="10"/>
  <c r="E2407" i="10"/>
  <c r="C2407" i="10"/>
  <c r="M2406" i="10"/>
  <c r="G2406" i="10"/>
  <c r="C2406" i="10"/>
  <c r="E2406" i="10" s="1"/>
  <c r="N2406" i="10" s="1"/>
  <c r="O2406" i="10" s="1"/>
  <c r="N2405" i="10"/>
  <c r="O2405" i="10" s="1"/>
  <c r="M2405" i="10"/>
  <c r="G2405" i="10"/>
  <c r="E2405" i="10"/>
  <c r="C2405" i="10"/>
  <c r="N2404" i="10"/>
  <c r="M2404" i="10"/>
  <c r="G2404" i="10"/>
  <c r="C2404" i="10"/>
  <c r="E2404" i="10" s="1"/>
  <c r="M2403" i="10"/>
  <c r="G2403" i="10"/>
  <c r="E2403" i="10"/>
  <c r="N2403" i="10" s="1"/>
  <c r="O2403" i="10" s="1"/>
  <c r="C2403" i="10"/>
  <c r="M2402" i="10"/>
  <c r="G2402" i="10"/>
  <c r="C2402" i="10"/>
  <c r="E2402" i="10" s="1"/>
  <c r="N2402" i="10" s="1"/>
  <c r="O2402" i="10" s="1"/>
  <c r="M2401" i="10"/>
  <c r="G2401" i="10"/>
  <c r="E2401" i="10"/>
  <c r="N2401" i="10" s="1"/>
  <c r="O2401" i="10" s="1"/>
  <c r="C2401" i="10"/>
  <c r="M2400" i="10"/>
  <c r="G2400" i="10"/>
  <c r="C2400" i="10"/>
  <c r="E2400" i="10" s="1"/>
  <c r="N2400" i="10" s="1"/>
  <c r="O2400" i="10" s="1"/>
  <c r="N2399" i="10"/>
  <c r="O2399" i="10" s="1"/>
  <c r="M2399" i="10"/>
  <c r="G2399" i="10"/>
  <c r="E2399" i="10"/>
  <c r="C2399" i="10"/>
  <c r="M2398" i="10"/>
  <c r="G2398" i="10"/>
  <c r="C2398" i="10"/>
  <c r="E2398" i="10" s="1"/>
  <c r="N2398" i="10" s="1"/>
  <c r="M2397" i="10"/>
  <c r="G2397" i="10"/>
  <c r="C2397" i="10"/>
  <c r="E2397" i="10" s="1"/>
  <c r="N2397" i="10" s="1"/>
  <c r="O2397" i="10" s="1"/>
  <c r="N2396" i="10"/>
  <c r="O2396" i="10" s="1"/>
  <c r="M2396" i="10"/>
  <c r="G2396" i="10"/>
  <c r="C2396" i="10"/>
  <c r="E2396" i="10" s="1"/>
  <c r="M2395" i="10"/>
  <c r="G2395" i="10"/>
  <c r="E2395" i="10"/>
  <c r="N2395" i="10" s="1"/>
  <c r="C2395" i="10"/>
  <c r="M2394" i="10"/>
  <c r="G2394" i="10"/>
  <c r="E2394" i="10"/>
  <c r="N2394" i="10" s="1"/>
  <c r="C2394" i="10"/>
  <c r="M2393" i="10"/>
  <c r="G2393" i="10"/>
  <c r="C2393" i="10"/>
  <c r="E2393" i="10" s="1"/>
  <c r="N2393" i="10" s="1"/>
  <c r="O2393" i="10" s="1"/>
  <c r="M2392" i="10"/>
  <c r="G2392" i="10"/>
  <c r="C2392" i="10"/>
  <c r="E2392" i="10" s="1"/>
  <c r="N2392" i="10" s="1"/>
  <c r="O2392" i="10" s="1"/>
  <c r="M2391" i="10"/>
  <c r="G2391" i="10"/>
  <c r="C2391" i="10"/>
  <c r="E2391" i="10" s="1"/>
  <c r="N2391" i="10" s="1"/>
  <c r="O2391" i="10" s="1"/>
  <c r="M2390" i="10"/>
  <c r="G2390" i="10"/>
  <c r="E2390" i="10"/>
  <c r="N2390" i="10" s="1"/>
  <c r="C2390" i="10"/>
  <c r="M2389" i="10"/>
  <c r="G2389" i="10"/>
  <c r="C2389" i="10"/>
  <c r="E2389" i="10" s="1"/>
  <c r="N2389" i="10" s="1"/>
  <c r="O2389" i="10" s="1"/>
  <c r="M2388" i="10"/>
  <c r="G2388" i="10"/>
  <c r="C2388" i="10"/>
  <c r="E2388" i="10" s="1"/>
  <c r="N2388" i="10" s="1"/>
  <c r="O2388" i="10" s="1"/>
  <c r="M2387" i="10"/>
  <c r="G2387" i="10"/>
  <c r="C2387" i="10"/>
  <c r="E2387" i="10" s="1"/>
  <c r="N2387" i="10" s="1"/>
  <c r="O2387" i="10" s="1"/>
  <c r="M2386" i="10"/>
  <c r="G2386" i="10"/>
  <c r="C2386" i="10"/>
  <c r="E2386" i="10" s="1"/>
  <c r="N2386" i="10" s="1"/>
  <c r="O2386" i="10" s="1"/>
  <c r="M2385" i="10"/>
  <c r="G2385" i="10"/>
  <c r="E2385" i="10"/>
  <c r="N2385" i="10" s="1"/>
  <c r="O2385" i="10" s="1"/>
  <c r="C2385" i="10"/>
  <c r="O2384" i="10"/>
  <c r="N2384" i="10"/>
  <c r="M2384" i="10"/>
  <c r="G2384" i="10"/>
  <c r="C2384" i="10"/>
  <c r="E2384" i="10" s="1"/>
  <c r="M2383" i="10"/>
  <c r="G2383" i="10"/>
  <c r="E2383" i="10"/>
  <c r="N2383" i="10" s="1"/>
  <c r="O2383" i="10" s="1"/>
  <c r="C2383" i="10"/>
  <c r="M2382" i="10"/>
  <c r="G2382" i="10"/>
  <c r="E2382" i="10"/>
  <c r="N2382" i="10" s="1"/>
  <c r="O2382" i="10" s="1"/>
  <c r="C2382" i="10"/>
  <c r="N2381" i="10"/>
  <c r="O2381" i="10" s="1"/>
  <c r="M2381" i="10"/>
  <c r="G2381" i="10"/>
  <c r="E2381" i="10"/>
  <c r="C2381" i="10"/>
  <c r="M2380" i="10"/>
  <c r="G2380" i="10"/>
  <c r="C2380" i="10"/>
  <c r="E2380" i="10" s="1"/>
  <c r="N2380" i="10" s="1"/>
  <c r="O2380" i="10" s="1"/>
  <c r="O2379" i="10"/>
  <c r="M2379" i="10"/>
  <c r="G2379" i="10"/>
  <c r="E2379" i="10"/>
  <c r="N2379" i="10" s="1"/>
  <c r="C2379" i="10"/>
  <c r="M2378" i="10"/>
  <c r="G2378" i="10"/>
  <c r="E2378" i="10"/>
  <c r="N2378" i="10" s="1"/>
  <c r="O2378" i="10" s="1"/>
  <c r="C2378" i="10"/>
  <c r="N2377" i="10"/>
  <c r="O2377" i="10" s="1"/>
  <c r="M2377" i="10"/>
  <c r="G2377" i="10"/>
  <c r="E2377" i="10"/>
  <c r="C2377" i="10"/>
  <c r="M2376" i="10"/>
  <c r="G2376" i="10"/>
  <c r="C2376" i="10"/>
  <c r="E2376" i="10" s="1"/>
  <c r="N2376" i="10" s="1"/>
  <c r="O2376" i="10" s="1"/>
  <c r="N2375" i="10"/>
  <c r="M2375" i="10"/>
  <c r="G2375" i="10"/>
  <c r="E2375" i="10"/>
  <c r="C2375" i="10"/>
  <c r="M2374" i="10"/>
  <c r="G2374" i="10"/>
  <c r="C2374" i="10"/>
  <c r="E2374" i="10" s="1"/>
  <c r="N2374" i="10" s="1"/>
  <c r="O2374" i="10" s="1"/>
  <c r="M2373" i="10"/>
  <c r="G2373" i="10"/>
  <c r="C2373" i="10"/>
  <c r="E2373" i="10" s="1"/>
  <c r="N2373" i="10" s="1"/>
  <c r="O2373" i="10" s="1"/>
  <c r="N2372" i="10"/>
  <c r="O2372" i="10" s="1"/>
  <c r="M2372" i="10"/>
  <c r="G2372" i="10"/>
  <c r="C2372" i="10"/>
  <c r="E2372" i="10" s="1"/>
  <c r="M2371" i="10"/>
  <c r="G2371" i="10"/>
  <c r="C2371" i="10"/>
  <c r="E2371" i="10" s="1"/>
  <c r="N2371" i="10" s="1"/>
  <c r="O2371" i="10" s="1"/>
  <c r="M2370" i="10"/>
  <c r="G2370" i="10"/>
  <c r="C2370" i="10"/>
  <c r="E2370" i="10" s="1"/>
  <c r="N2370" i="10" s="1"/>
  <c r="O2370" i="10" s="1"/>
  <c r="M2369" i="10"/>
  <c r="G2369" i="10"/>
  <c r="E2369" i="10"/>
  <c r="N2369" i="10" s="1"/>
  <c r="O2369" i="10" s="1"/>
  <c r="C2369" i="10"/>
  <c r="N2368" i="10"/>
  <c r="O2368" i="10" s="1"/>
  <c r="M2368" i="10"/>
  <c r="G2368" i="10"/>
  <c r="C2368" i="10"/>
  <c r="E2368" i="10" s="1"/>
  <c r="M2367" i="10"/>
  <c r="G2367" i="10"/>
  <c r="E2367" i="10"/>
  <c r="N2367" i="10" s="1"/>
  <c r="O2367" i="10" s="1"/>
  <c r="C2367" i="10"/>
  <c r="M2366" i="10"/>
  <c r="G2366" i="10"/>
  <c r="E2366" i="10"/>
  <c r="N2366" i="10" s="1"/>
  <c r="C2366" i="10"/>
  <c r="M2365" i="10"/>
  <c r="G2365" i="10"/>
  <c r="C2365" i="10"/>
  <c r="E2365" i="10" s="1"/>
  <c r="N2365" i="10" s="1"/>
  <c r="O2365" i="10" s="1"/>
  <c r="N2364" i="10"/>
  <c r="O2364" i="10" s="1"/>
  <c r="M2364" i="10"/>
  <c r="G2364" i="10"/>
  <c r="C2364" i="10"/>
  <c r="E2364" i="10" s="1"/>
  <c r="M2363" i="10"/>
  <c r="G2363" i="10"/>
  <c r="O2363" i="10" s="1"/>
  <c r="E2363" i="10"/>
  <c r="N2363" i="10" s="1"/>
  <c r="C2363" i="10"/>
  <c r="M2362" i="10"/>
  <c r="G2362" i="10"/>
  <c r="E2362" i="10"/>
  <c r="N2362" i="10" s="1"/>
  <c r="C2362" i="10"/>
  <c r="N2361" i="10"/>
  <c r="O2361" i="10" s="1"/>
  <c r="M2361" i="10"/>
  <c r="G2361" i="10"/>
  <c r="C2361" i="10"/>
  <c r="E2361" i="10" s="1"/>
  <c r="M2360" i="10"/>
  <c r="G2360" i="10"/>
  <c r="C2360" i="10"/>
  <c r="E2360" i="10" s="1"/>
  <c r="N2360" i="10" s="1"/>
  <c r="O2360" i="10" s="1"/>
  <c r="M2359" i="10"/>
  <c r="G2359" i="10"/>
  <c r="C2359" i="10"/>
  <c r="E2359" i="10" s="1"/>
  <c r="N2359" i="10" s="1"/>
  <c r="O2359" i="10" s="1"/>
  <c r="M2358" i="10"/>
  <c r="G2358" i="10"/>
  <c r="E2358" i="10"/>
  <c r="N2358" i="10" s="1"/>
  <c r="C2358" i="10"/>
  <c r="N2357" i="10"/>
  <c r="O2357" i="10" s="1"/>
  <c r="M2357" i="10"/>
  <c r="G2357" i="10"/>
  <c r="E2357" i="10"/>
  <c r="C2357" i="10"/>
  <c r="M2356" i="10"/>
  <c r="G2356" i="10"/>
  <c r="C2356" i="10"/>
  <c r="E2356" i="10" s="1"/>
  <c r="N2356" i="10" s="1"/>
  <c r="O2356" i="10" s="1"/>
  <c r="M2355" i="10"/>
  <c r="G2355" i="10"/>
  <c r="C2355" i="10"/>
  <c r="E2355" i="10" s="1"/>
  <c r="N2355" i="10" s="1"/>
  <c r="O2355" i="10" s="1"/>
  <c r="M2354" i="10"/>
  <c r="G2354" i="10"/>
  <c r="C2354" i="10"/>
  <c r="E2354" i="10" s="1"/>
  <c r="N2354" i="10" s="1"/>
  <c r="O2354" i="10" s="1"/>
  <c r="M2353" i="10"/>
  <c r="G2353" i="10"/>
  <c r="E2353" i="10"/>
  <c r="N2353" i="10" s="1"/>
  <c r="O2353" i="10" s="1"/>
  <c r="C2353" i="10"/>
  <c r="N2352" i="10"/>
  <c r="O2352" i="10" s="1"/>
  <c r="M2352" i="10"/>
  <c r="G2352" i="10"/>
  <c r="C2352" i="10"/>
  <c r="E2352" i="10" s="1"/>
  <c r="M2351" i="10"/>
  <c r="G2351" i="10"/>
  <c r="C2351" i="10"/>
  <c r="E2351" i="10" s="1"/>
  <c r="N2351" i="10" s="1"/>
  <c r="O2351" i="10" s="1"/>
  <c r="M2350" i="10"/>
  <c r="G2350" i="10"/>
  <c r="E2350" i="10"/>
  <c r="N2350" i="10" s="1"/>
  <c r="C2350" i="10"/>
  <c r="N2349" i="10"/>
  <c r="O2349" i="10" s="1"/>
  <c r="M2349" i="10"/>
  <c r="G2349" i="10"/>
  <c r="C2349" i="10"/>
  <c r="E2349" i="10" s="1"/>
  <c r="O2348" i="10"/>
  <c r="M2348" i="10"/>
  <c r="G2348" i="10"/>
  <c r="C2348" i="10"/>
  <c r="E2348" i="10" s="1"/>
  <c r="N2348" i="10" s="1"/>
  <c r="M2347" i="10"/>
  <c r="G2347" i="10"/>
  <c r="C2347" i="10"/>
  <c r="E2347" i="10" s="1"/>
  <c r="N2347" i="10" s="1"/>
  <c r="O2347" i="10" s="1"/>
  <c r="M2346" i="10"/>
  <c r="G2346" i="10"/>
  <c r="C2346" i="10"/>
  <c r="E2346" i="10" s="1"/>
  <c r="N2346" i="10" s="1"/>
  <c r="O2346" i="10" s="1"/>
  <c r="M2345" i="10"/>
  <c r="G2345" i="10"/>
  <c r="E2345" i="10"/>
  <c r="N2345" i="10" s="1"/>
  <c r="O2345" i="10" s="1"/>
  <c r="C2345" i="10"/>
  <c r="N2344" i="10"/>
  <c r="O2344" i="10" s="1"/>
  <c r="M2344" i="10"/>
  <c r="G2344" i="10"/>
  <c r="C2344" i="10"/>
  <c r="E2344" i="10" s="1"/>
  <c r="N2343" i="10"/>
  <c r="O2343" i="10" s="1"/>
  <c r="M2343" i="10"/>
  <c r="G2343" i="10"/>
  <c r="E2343" i="10"/>
  <c r="C2343" i="10"/>
  <c r="M2342" i="10"/>
  <c r="G2342" i="10"/>
  <c r="E2342" i="10"/>
  <c r="N2342" i="10" s="1"/>
  <c r="O2342" i="10" s="1"/>
  <c r="C2342" i="10"/>
  <c r="N2341" i="10"/>
  <c r="O2341" i="10" s="1"/>
  <c r="M2341" i="10"/>
  <c r="G2341" i="10"/>
  <c r="E2341" i="10"/>
  <c r="C2341" i="10"/>
  <c r="M2340" i="10"/>
  <c r="G2340" i="10"/>
  <c r="C2340" i="10"/>
  <c r="E2340" i="10" s="1"/>
  <c r="N2340" i="10" s="1"/>
  <c r="O2340" i="10" s="1"/>
  <c r="N2339" i="10"/>
  <c r="M2339" i="10"/>
  <c r="G2339" i="10"/>
  <c r="E2339" i="10"/>
  <c r="C2339" i="10"/>
  <c r="M2338" i="10"/>
  <c r="G2338" i="10"/>
  <c r="C2338" i="10"/>
  <c r="E2338" i="10" s="1"/>
  <c r="N2338" i="10" s="1"/>
  <c r="O2338" i="10" s="1"/>
  <c r="M2337" i="10"/>
  <c r="G2337" i="10"/>
  <c r="E2337" i="10"/>
  <c r="N2337" i="10" s="1"/>
  <c r="O2337" i="10" s="1"/>
  <c r="C2337" i="10"/>
  <c r="O2336" i="10"/>
  <c r="N2336" i="10"/>
  <c r="M2336" i="10"/>
  <c r="G2336" i="10"/>
  <c r="C2336" i="10"/>
  <c r="E2336" i="10" s="1"/>
  <c r="N2335" i="10"/>
  <c r="O2335" i="10" s="1"/>
  <c r="M2335" i="10"/>
  <c r="G2335" i="10"/>
  <c r="C2335" i="10"/>
  <c r="E2335" i="10" s="1"/>
  <c r="M2334" i="10"/>
  <c r="G2334" i="10"/>
  <c r="E2334" i="10"/>
  <c r="N2334" i="10" s="1"/>
  <c r="C2334" i="10"/>
  <c r="O2333" i="10"/>
  <c r="N2333" i="10"/>
  <c r="M2333" i="10"/>
  <c r="G2333" i="10"/>
  <c r="C2333" i="10"/>
  <c r="E2333" i="10" s="1"/>
  <c r="M2332" i="10"/>
  <c r="G2332" i="10"/>
  <c r="C2332" i="10"/>
  <c r="E2332" i="10" s="1"/>
  <c r="N2332" i="10" s="1"/>
  <c r="M2331" i="10"/>
  <c r="G2331" i="10"/>
  <c r="C2331" i="10"/>
  <c r="E2331" i="10" s="1"/>
  <c r="N2331" i="10" s="1"/>
  <c r="O2331" i="10" s="1"/>
  <c r="M2330" i="10"/>
  <c r="G2330" i="10"/>
  <c r="C2330" i="10"/>
  <c r="E2330" i="10" s="1"/>
  <c r="N2330" i="10" s="1"/>
  <c r="O2330" i="10" s="1"/>
  <c r="M2329" i="10"/>
  <c r="G2329" i="10"/>
  <c r="E2329" i="10"/>
  <c r="N2329" i="10" s="1"/>
  <c r="O2329" i="10" s="1"/>
  <c r="C2329" i="10"/>
  <c r="M2328" i="10"/>
  <c r="G2328" i="10"/>
  <c r="C2328" i="10"/>
  <c r="E2328" i="10" s="1"/>
  <c r="N2328" i="10" s="1"/>
  <c r="O2328" i="10" s="1"/>
  <c r="M2327" i="10"/>
  <c r="G2327" i="10"/>
  <c r="E2327" i="10"/>
  <c r="N2327" i="10" s="1"/>
  <c r="O2327" i="10" s="1"/>
  <c r="C2327" i="10"/>
  <c r="M2326" i="10"/>
  <c r="G2326" i="10"/>
  <c r="E2326" i="10"/>
  <c r="N2326" i="10" s="1"/>
  <c r="O2326" i="10" s="1"/>
  <c r="C2326" i="10"/>
  <c r="M2325" i="10"/>
  <c r="G2325" i="10"/>
  <c r="C2325" i="10"/>
  <c r="E2325" i="10" s="1"/>
  <c r="N2325" i="10" s="1"/>
  <c r="O2325" i="10" s="1"/>
  <c r="M2324" i="10"/>
  <c r="G2324" i="10"/>
  <c r="C2324" i="10"/>
  <c r="E2324" i="10" s="1"/>
  <c r="N2324" i="10" s="1"/>
  <c r="O2324" i="10" s="1"/>
  <c r="N2323" i="10"/>
  <c r="O2323" i="10" s="1"/>
  <c r="M2323" i="10"/>
  <c r="G2323" i="10"/>
  <c r="E2323" i="10"/>
  <c r="C2323" i="10"/>
  <c r="N2322" i="10"/>
  <c r="O2322" i="10" s="1"/>
  <c r="M2322" i="10"/>
  <c r="G2322" i="10"/>
  <c r="E2322" i="10"/>
  <c r="C2322" i="10"/>
  <c r="M2321" i="10"/>
  <c r="G2321" i="10"/>
  <c r="E2321" i="10"/>
  <c r="N2321" i="10" s="1"/>
  <c r="C2321" i="10"/>
  <c r="O2320" i="10"/>
  <c r="N2320" i="10"/>
  <c r="M2320" i="10"/>
  <c r="G2320" i="10"/>
  <c r="C2320" i="10"/>
  <c r="E2320" i="10" s="1"/>
  <c r="O2319" i="10"/>
  <c r="N2319" i="10"/>
  <c r="M2319" i="10"/>
  <c r="G2319" i="10"/>
  <c r="E2319" i="10"/>
  <c r="C2319" i="10"/>
  <c r="M2318" i="10"/>
  <c r="G2318" i="10"/>
  <c r="E2318" i="10"/>
  <c r="N2318" i="10" s="1"/>
  <c r="O2318" i="10" s="1"/>
  <c r="C2318" i="10"/>
  <c r="N2317" i="10"/>
  <c r="O2317" i="10" s="1"/>
  <c r="M2317" i="10"/>
  <c r="G2317" i="10"/>
  <c r="C2317" i="10"/>
  <c r="E2317" i="10" s="1"/>
  <c r="M2316" i="10"/>
  <c r="G2316" i="10"/>
  <c r="O2316" i="10" s="1"/>
  <c r="C2316" i="10"/>
  <c r="E2316" i="10" s="1"/>
  <c r="N2316" i="10" s="1"/>
  <c r="M2315" i="10"/>
  <c r="G2315" i="10"/>
  <c r="C2315" i="10"/>
  <c r="E2315" i="10" s="1"/>
  <c r="N2315" i="10" s="1"/>
  <c r="M2314" i="10"/>
  <c r="G2314" i="10"/>
  <c r="C2314" i="10"/>
  <c r="E2314" i="10" s="1"/>
  <c r="N2314" i="10" s="1"/>
  <c r="O2314" i="10" s="1"/>
  <c r="M2313" i="10"/>
  <c r="G2313" i="10"/>
  <c r="E2313" i="10"/>
  <c r="N2313" i="10" s="1"/>
  <c r="O2313" i="10" s="1"/>
  <c r="C2313" i="10"/>
  <c r="N2312" i="10"/>
  <c r="O2312" i="10" s="1"/>
  <c r="M2312" i="10"/>
  <c r="G2312" i="10"/>
  <c r="C2312" i="10"/>
  <c r="E2312" i="10" s="1"/>
  <c r="O2311" i="10"/>
  <c r="M2311" i="10"/>
  <c r="G2311" i="10"/>
  <c r="C2311" i="10"/>
  <c r="E2311" i="10" s="1"/>
  <c r="N2311" i="10" s="1"/>
  <c r="M2310" i="10"/>
  <c r="G2310" i="10"/>
  <c r="E2310" i="10"/>
  <c r="N2310" i="10" s="1"/>
  <c r="O2310" i="10" s="1"/>
  <c r="C2310" i="10"/>
  <c r="M2309" i="10"/>
  <c r="G2309" i="10"/>
  <c r="C2309" i="10"/>
  <c r="E2309" i="10" s="1"/>
  <c r="N2309" i="10" s="1"/>
  <c r="O2309" i="10" s="1"/>
  <c r="M2308" i="10"/>
  <c r="G2308" i="10"/>
  <c r="C2308" i="10"/>
  <c r="E2308" i="10" s="1"/>
  <c r="N2308" i="10" s="1"/>
  <c r="O2308" i="10" s="1"/>
  <c r="N2307" i="10"/>
  <c r="M2307" i="10"/>
  <c r="G2307" i="10"/>
  <c r="E2307" i="10"/>
  <c r="C2307" i="10"/>
  <c r="M2306" i="10"/>
  <c r="G2306" i="10"/>
  <c r="C2306" i="10"/>
  <c r="E2306" i="10" s="1"/>
  <c r="N2306" i="10" s="1"/>
  <c r="O2306" i="10" s="1"/>
  <c r="M2305" i="10"/>
  <c r="G2305" i="10"/>
  <c r="E2305" i="10"/>
  <c r="N2305" i="10" s="1"/>
  <c r="O2305" i="10" s="1"/>
  <c r="C2305" i="10"/>
  <c r="O2304" i="10"/>
  <c r="N2304" i="10"/>
  <c r="M2304" i="10"/>
  <c r="G2304" i="10"/>
  <c r="C2304" i="10"/>
  <c r="E2304" i="10" s="1"/>
  <c r="M2303" i="10"/>
  <c r="G2303" i="10"/>
  <c r="C2303" i="10"/>
  <c r="E2303" i="10" s="1"/>
  <c r="N2303" i="10" s="1"/>
  <c r="O2303" i="10" s="1"/>
  <c r="M2302" i="10"/>
  <c r="G2302" i="10"/>
  <c r="E2302" i="10"/>
  <c r="N2302" i="10" s="1"/>
  <c r="C2302" i="10"/>
  <c r="M2301" i="10"/>
  <c r="G2301" i="10"/>
  <c r="C2301" i="10"/>
  <c r="E2301" i="10" s="1"/>
  <c r="N2301" i="10" s="1"/>
  <c r="O2301" i="10" s="1"/>
  <c r="O2300" i="10"/>
  <c r="M2300" i="10"/>
  <c r="G2300" i="10"/>
  <c r="C2300" i="10"/>
  <c r="E2300" i="10" s="1"/>
  <c r="N2300" i="10" s="1"/>
  <c r="M2299" i="10"/>
  <c r="G2299" i="10"/>
  <c r="C2299" i="10"/>
  <c r="E2299" i="10" s="1"/>
  <c r="N2299" i="10" s="1"/>
  <c r="O2299" i="10" s="1"/>
  <c r="M2298" i="10"/>
  <c r="G2298" i="10"/>
  <c r="C2298" i="10"/>
  <c r="E2298" i="10" s="1"/>
  <c r="N2298" i="10" s="1"/>
  <c r="O2298" i="10" s="1"/>
  <c r="M2297" i="10"/>
  <c r="G2297" i="10"/>
  <c r="E2297" i="10"/>
  <c r="N2297" i="10" s="1"/>
  <c r="O2297" i="10" s="1"/>
  <c r="C2297" i="10"/>
  <c r="N2296" i="10"/>
  <c r="O2296" i="10" s="1"/>
  <c r="M2296" i="10"/>
  <c r="G2296" i="10"/>
  <c r="C2296" i="10"/>
  <c r="E2296" i="10" s="1"/>
  <c r="M2295" i="10"/>
  <c r="G2295" i="10"/>
  <c r="E2295" i="10"/>
  <c r="N2295" i="10" s="1"/>
  <c r="O2295" i="10" s="1"/>
  <c r="C2295" i="10"/>
  <c r="M2294" i="10"/>
  <c r="G2294" i="10"/>
  <c r="E2294" i="10"/>
  <c r="N2294" i="10" s="1"/>
  <c r="C2294" i="10"/>
  <c r="M2293" i="10"/>
  <c r="G2293" i="10"/>
  <c r="C2293" i="10"/>
  <c r="E2293" i="10" s="1"/>
  <c r="N2293" i="10" s="1"/>
  <c r="O2293" i="10" s="1"/>
  <c r="M2292" i="10"/>
  <c r="G2292" i="10"/>
  <c r="C2292" i="10"/>
  <c r="E2292" i="10" s="1"/>
  <c r="N2292" i="10" s="1"/>
  <c r="O2292" i="10" s="1"/>
  <c r="N2291" i="10"/>
  <c r="O2291" i="10" s="1"/>
  <c r="M2291" i="10"/>
  <c r="G2291" i="10"/>
  <c r="E2291" i="10"/>
  <c r="C2291" i="10"/>
  <c r="M2290" i="10"/>
  <c r="G2290" i="10"/>
  <c r="C2290" i="10"/>
  <c r="E2290" i="10" s="1"/>
  <c r="N2290" i="10" s="1"/>
  <c r="O2290" i="10" s="1"/>
  <c r="M2289" i="10"/>
  <c r="G2289" i="10"/>
  <c r="E2289" i="10"/>
  <c r="N2289" i="10" s="1"/>
  <c r="O2289" i="10" s="1"/>
  <c r="C2289" i="10"/>
  <c r="N2288" i="10"/>
  <c r="O2288" i="10" s="1"/>
  <c r="M2288" i="10"/>
  <c r="G2288" i="10"/>
  <c r="C2288" i="10"/>
  <c r="E2288" i="10" s="1"/>
  <c r="M2287" i="10"/>
  <c r="G2287" i="10"/>
  <c r="E2287" i="10"/>
  <c r="N2287" i="10" s="1"/>
  <c r="O2287" i="10" s="1"/>
  <c r="C2287" i="10"/>
  <c r="M2286" i="10"/>
  <c r="G2286" i="10"/>
  <c r="E2286" i="10"/>
  <c r="N2286" i="10" s="1"/>
  <c r="C2286" i="10"/>
  <c r="N2285" i="10"/>
  <c r="O2285" i="10" s="1"/>
  <c r="M2285" i="10"/>
  <c r="G2285" i="10"/>
  <c r="C2285" i="10"/>
  <c r="E2285" i="10" s="1"/>
  <c r="O2284" i="10"/>
  <c r="M2284" i="10"/>
  <c r="G2284" i="10"/>
  <c r="C2284" i="10"/>
  <c r="E2284" i="10" s="1"/>
  <c r="N2284" i="10" s="1"/>
  <c r="M2283" i="10"/>
  <c r="G2283" i="10"/>
  <c r="C2283" i="10"/>
  <c r="E2283" i="10" s="1"/>
  <c r="N2283" i="10" s="1"/>
  <c r="O2283" i="10" s="1"/>
  <c r="M2282" i="10"/>
  <c r="G2282" i="10"/>
  <c r="C2282" i="10"/>
  <c r="E2282" i="10" s="1"/>
  <c r="N2282" i="10" s="1"/>
  <c r="O2282" i="10" s="1"/>
  <c r="N2281" i="10"/>
  <c r="O2281" i="10" s="1"/>
  <c r="M2281" i="10"/>
  <c r="G2281" i="10"/>
  <c r="E2281" i="10"/>
  <c r="C2281" i="10"/>
  <c r="M2280" i="10"/>
  <c r="G2280" i="10"/>
  <c r="C2280" i="10"/>
  <c r="E2280" i="10" s="1"/>
  <c r="N2280" i="10" s="1"/>
  <c r="O2280" i="10" s="1"/>
  <c r="O2279" i="10"/>
  <c r="N2279" i="10"/>
  <c r="M2279" i="10"/>
  <c r="G2279" i="10"/>
  <c r="E2279" i="10"/>
  <c r="C2279" i="10"/>
  <c r="M2278" i="10"/>
  <c r="G2278" i="10"/>
  <c r="E2278" i="10"/>
  <c r="N2278" i="10" s="1"/>
  <c r="O2278" i="10" s="1"/>
  <c r="C2278" i="10"/>
  <c r="M2277" i="10"/>
  <c r="G2277" i="10"/>
  <c r="C2277" i="10"/>
  <c r="E2277" i="10" s="1"/>
  <c r="N2277" i="10" s="1"/>
  <c r="O2277" i="10" s="1"/>
  <c r="O2276" i="10"/>
  <c r="M2276" i="10"/>
  <c r="G2276" i="10"/>
  <c r="C2276" i="10"/>
  <c r="E2276" i="10" s="1"/>
  <c r="N2276" i="10" s="1"/>
  <c r="N2275" i="10"/>
  <c r="M2275" i="10"/>
  <c r="G2275" i="10"/>
  <c r="O2275" i="10" s="1"/>
  <c r="E2275" i="10"/>
  <c r="C2275" i="10"/>
  <c r="M2274" i="10"/>
  <c r="G2274" i="10"/>
  <c r="E2274" i="10"/>
  <c r="N2274" i="10" s="1"/>
  <c r="O2274" i="10" s="1"/>
  <c r="C2274" i="10"/>
  <c r="M2273" i="10"/>
  <c r="G2273" i="10"/>
  <c r="C2273" i="10"/>
  <c r="E2273" i="10" s="1"/>
  <c r="N2273" i="10" s="1"/>
  <c r="O2273" i="10" s="1"/>
  <c r="O2272" i="10"/>
  <c r="N2272" i="10"/>
  <c r="M2272" i="10"/>
  <c r="G2272" i="10"/>
  <c r="C2272" i="10"/>
  <c r="E2272" i="10" s="1"/>
  <c r="M2271" i="10"/>
  <c r="G2271" i="10"/>
  <c r="E2271" i="10"/>
  <c r="N2271" i="10" s="1"/>
  <c r="O2271" i="10" s="1"/>
  <c r="C2271" i="10"/>
  <c r="M2270" i="10"/>
  <c r="G2270" i="10"/>
  <c r="E2270" i="10"/>
  <c r="N2270" i="10" s="1"/>
  <c r="O2270" i="10" s="1"/>
  <c r="C2270" i="10"/>
  <c r="M2269" i="10"/>
  <c r="G2269" i="10"/>
  <c r="C2269" i="10"/>
  <c r="E2269" i="10" s="1"/>
  <c r="N2269" i="10" s="1"/>
  <c r="O2269" i="10" s="1"/>
  <c r="N2268" i="10"/>
  <c r="O2268" i="10" s="1"/>
  <c r="M2268" i="10"/>
  <c r="G2268" i="10"/>
  <c r="C2268" i="10"/>
  <c r="E2268" i="10" s="1"/>
  <c r="M2267" i="10"/>
  <c r="G2267" i="10"/>
  <c r="E2267" i="10"/>
  <c r="N2267" i="10" s="1"/>
  <c r="O2267" i="10" s="1"/>
  <c r="C2267" i="10"/>
  <c r="N2266" i="10"/>
  <c r="O2266" i="10" s="1"/>
  <c r="M2266" i="10"/>
  <c r="G2266" i="10"/>
  <c r="C2266" i="10"/>
  <c r="E2266" i="10" s="1"/>
  <c r="M2265" i="10"/>
  <c r="G2265" i="10"/>
  <c r="E2265" i="10"/>
  <c r="N2265" i="10" s="1"/>
  <c r="C2265" i="10"/>
  <c r="N2264" i="10"/>
  <c r="O2264" i="10" s="1"/>
  <c r="M2264" i="10"/>
  <c r="G2264" i="10"/>
  <c r="C2264" i="10"/>
  <c r="E2264" i="10" s="1"/>
  <c r="N2263" i="10"/>
  <c r="O2263" i="10" s="1"/>
  <c r="M2263" i="10"/>
  <c r="G2263" i="10"/>
  <c r="E2263" i="10"/>
  <c r="C2263" i="10"/>
  <c r="M2262" i="10"/>
  <c r="G2262" i="10"/>
  <c r="E2262" i="10"/>
  <c r="N2262" i="10" s="1"/>
  <c r="O2262" i="10" s="1"/>
  <c r="C2262" i="10"/>
  <c r="M2261" i="10"/>
  <c r="G2261" i="10"/>
  <c r="E2261" i="10"/>
  <c r="N2261" i="10" s="1"/>
  <c r="O2261" i="10" s="1"/>
  <c r="C2261" i="10"/>
  <c r="M2260" i="10"/>
  <c r="G2260" i="10"/>
  <c r="O2260" i="10" s="1"/>
  <c r="C2260" i="10"/>
  <c r="E2260" i="10" s="1"/>
  <c r="N2260" i="10" s="1"/>
  <c r="O2259" i="10"/>
  <c r="N2259" i="10"/>
  <c r="M2259" i="10"/>
  <c r="G2259" i="10"/>
  <c r="E2259" i="10"/>
  <c r="C2259" i="10"/>
  <c r="N2258" i="10"/>
  <c r="M2258" i="10"/>
  <c r="G2258" i="10"/>
  <c r="E2258" i="10"/>
  <c r="C2258" i="10"/>
  <c r="M2257" i="10"/>
  <c r="G2257" i="10"/>
  <c r="E2257" i="10"/>
  <c r="N2257" i="10" s="1"/>
  <c r="C2257" i="10"/>
  <c r="O2256" i="10"/>
  <c r="N2256" i="10"/>
  <c r="M2256" i="10"/>
  <c r="G2256" i="10"/>
  <c r="C2256" i="10"/>
  <c r="E2256" i="10" s="1"/>
  <c r="N2255" i="10"/>
  <c r="M2255" i="10"/>
  <c r="G2255" i="10"/>
  <c r="O2255" i="10" s="1"/>
  <c r="E2255" i="10"/>
  <c r="C2255" i="10"/>
  <c r="M2254" i="10"/>
  <c r="G2254" i="10"/>
  <c r="E2254" i="10"/>
  <c r="N2254" i="10" s="1"/>
  <c r="O2254" i="10" s="1"/>
  <c r="C2254" i="10"/>
  <c r="N2253" i="10"/>
  <c r="O2253" i="10" s="1"/>
  <c r="M2253" i="10"/>
  <c r="G2253" i="10"/>
  <c r="C2253" i="10"/>
  <c r="E2253" i="10" s="1"/>
  <c r="M2252" i="10"/>
  <c r="G2252" i="10"/>
  <c r="C2252" i="10"/>
  <c r="E2252" i="10" s="1"/>
  <c r="N2252" i="10" s="1"/>
  <c r="O2252" i="10" s="1"/>
  <c r="M2251" i="10"/>
  <c r="G2251" i="10"/>
  <c r="C2251" i="10"/>
  <c r="E2251" i="10" s="1"/>
  <c r="N2251" i="10" s="1"/>
  <c r="O2251" i="10" s="1"/>
  <c r="M2250" i="10"/>
  <c r="G2250" i="10"/>
  <c r="C2250" i="10"/>
  <c r="E2250" i="10" s="1"/>
  <c r="N2250" i="10" s="1"/>
  <c r="O2250" i="10" s="1"/>
  <c r="M2249" i="10"/>
  <c r="G2249" i="10"/>
  <c r="E2249" i="10"/>
  <c r="N2249" i="10" s="1"/>
  <c r="O2249" i="10" s="1"/>
  <c r="C2249" i="10"/>
  <c r="M2248" i="10"/>
  <c r="G2248" i="10"/>
  <c r="C2248" i="10"/>
  <c r="E2248" i="10" s="1"/>
  <c r="N2248" i="10" s="1"/>
  <c r="O2248" i="10" s="1"/>
  <c r="M2247" i="10"/>
  <c r="G2247" i="10"/>
  <c r="C2247" i="10"/>
  <c r="E2247" i="10" s="1"/>
  <c r="N2247" i="10" s="1"/>
  <c r="O2247" i="10" s="1"/>
  <c r="M2246" i="10"/>
  <c r="G2246" i="10"/>
  <c r="E2246" i="10"/>
  <c r="N2246" i="10" s="1"/>
  <c r="O2246" i="10" s="1"/>
  <c r="C2246" i="10"/>
  <c r="N2245" i="10"/>
  <c r="M2245" i="10"/>
  <c r="G2245" i="10"/>
  <c r="E2245" i="10"/>
  <c r="C2245" i="10"/>
  <c r="M2244" i="10"/>
  <c r="G2244" i="10"/>
  <c r="C2244" i="10"/>
  <c r="E2244" i="10" s="1"/>
  <c r="N2244" i="10" s="1"/>
  <c r="O2244" i="10" s="1"/>
  <c r="N2243" i="10"/>
  <c r="O2243" i="10" s="1"/>
  <c r="M2243" i="10"/>
  <c r="G2243" i="10"/>
  <c r="E2243" i="10"/>
  <c r="C2243" i="10"/>
  <c r="M2242" i="10"/>
  <c r="G2242" i="10"/>
  <c r="C2242" i="10"/>
  <c r="E2242" i="10" s="1"/>
  <c r="N2242" i="10" s="1"/>
  <c r="O2242" i="10" s="1"/>
  <c r="M2241" i="10"/>
  <c r="G2241" i="10"/>
  <c r="C2241" i="10"/>
  <c r="E2241" i="10" s="1"/>
  <c r="N2241" i="10" s="1"/>
  <c r="O2241" i="10" s="1"/>
  <c r="N2240" i="10"/>
  <c r="O2240" i="10" s="1"/>
  <c r="M2240" i="10"/>
  <c r="G2240" i="10"/>
  <c r="C2240" i="10"/>
  <c r="E2240" i="10" s="1"/>
  <c r="O2239" i="10"/>
  <c r="N2239" i="10"/>
  <c r="M2239" i="10"/>
  <c r="G2239" i="10"/>
  <c r="C2239" i="10"/>
  <c r="E2239" i="10" s="1"/>
  <c r="M2238" i="10"/>
  <c r="G2238" i="10"/>
  <c r="C2238" i="10"/>
  <c r="E2238" i="10" s="1"/>
  <c r="N2238" i="10" s="1"/>
  <c r="O2238" i="10" s="1"/>
  <c r="M2237" i="10"/>
  <c r="G2237" i="10"/>
  <c r="C2237" i="10"/>
  <c r="E2237" i="10" s="1"/>
  <c r="N2237" i="10" s="1"/>
  <c r="O2237" i="10" s="1"/>
  <c r="N2236" i="10"/>
  <c r="M2236" i="10"/>
  <c r="G2236" i="10"/>
  <c r="C2236" i="10"/>
  <c r="E2236" i="10" s="1"/>
  <c r="M2235" i="10"/>
  <c r="G2235" i="10"/>
  <c r="E2235" i="10"/>
  <c r="N2235" i="10" s="1"/>
  <c r="C2235" i="10"/>
  <c r="N2234" i="10"/>
  <c r="O2234" i="10" s="1"/>
  <c r="M2234" i="10"/>
  <c r="G2234" i="10"/>
  <c r="C2234" i="10"/>
  <c r="E2234" i="10" s="1"/>
  <c r="M2233" i="10"/>
  <c r="G2233" i="10"/>
  <c r="E2233" i="10"/>
  <c r="N2233" i="10" s="1"/>
  <c r="O2233" i="10" s="1"/>
  <c r="C2233" i="10"/>
  <c r="N2232" i="10"/>
  <c r="O2232" i="10" s="1"/>
  <c r="M2232" i="10"/>
  <c r="G2232" i="10"/>
  <c r="C2232" i="10"/>
  <c r="E2232" i="10" s="1"/>
  <c r="M2231" i="10"/>
  <c r="G2231" i="10"/>
  <c r="E2231" i="10"/>
  <c r="N2231" i="10" s="1"/>
  <c r="O2231" i="10" s="1"/>
  <c r="C2231" i="10"/>
  <c r="N2230" i="10"/>
  <c r="O2230" i="10" s="1"/>
  <c r="M2230" i="10"/>
  <c r="G2230" i="10"/>
  <c r="E2230" i="10"/>
  <c r="C2230" i="10"/>
  <c r="M2229" i="10"/>
  <c r="G2229" i="10"/>
  <c r="C2229" i="10"/>
  <c r="E2229" i="10" s="1"/>
  <c r="N2229" i="10" s="1"/>
  <c r="O2229" i="10" s="1"/>
  <c r="M2228" i="10"/>
  <c r="G2228" i="10"/>
  <c r="C2228" i="10"/>
  <c r="E2228" i="10" s="1"/>
  <c r="N2228" i="10" s="1"/>
  <c r="O2228" i="10" s="1"/>
  <c r="N2227" i="10"/>
  <c r="M2227" i="10"/>
  <c r="G2227" i="10"/>
  <c r="O2227" i="10" s="1"/>
  <c r="E2227" i="10"/>
  <c r="C2227" i="10"/>
  <c r="M2226" i="10"/>
  <c r="G2226" i="10"/>
  <c r="C2226" i="10"/>
  <c r="E2226" i="10" s="1"/>
  <c r="N2226" i="10" s="1"/>
  <c r="O2226" i="10" s="1"/>
  <c r="O2225" i="10"/>
  <c r="M2225" i="10"/>
  <c r="G2225" i="10"/>
  <c r="C2225" i="10"/>
  <c r="E2225" i="10" s="1"/>
  <c r="N2225" i="10" s="1"/>
  <c r="O2224" i="10"/>
  <c r="N2224" i="10"/>
  <c r="M2224" i="10"/>
  <c r="G2224" i="10"/>
  <c r="C2224" i="10"/>
  <c r="E2224" i="10" s="1"/>
  <c r="N2223" i="10"/>
  <c r="O2223" i="10" s="1"/>
  <c r="M2223" i="10"/>
  <c r="G2223" i="10"/>
  <c r="C2223" i="10"/>
  <c r="E2223" i="10" s="1"/>
  <c r="M2222" i="10"/>
  <c r="G2222" i="10"/>
  <c r="C2222" i="10"/>
  <c r="E2222" i="10" s="1"/>
  <c r="N2222" i="10" s="1"/>
  <c r="O2222" i="10" s="1"/>
  <c r="O2221" i="10"/>
  <c r="N2221" i="10"/>
  <c r="M2221" i="10"/>
  <c r="G2221" i="10"/>
  <c r="C2221" i="10"/>
  <c r="E2221" i="10" s="1"/>
  <c r="M2220" i="10"/>
  <c r="G2220" i="10"/>
  <c r="C2220" i="10"/>
  <c r="E2220" i="10" s="1"/>
  <c r="N2220" i="10" s="1"/>
  <c r="O2220" i="10" s="1"/>
  <c r="M2219" i="10"/>
  <c r="G2219" i="10"/>
  <c r="E2219" i="10"/>
  <c r="N2219" i="10" s="1"/>
  <c r="C2219" i="10"/>
  <c r="M2218" i="10"/>
  <c r="G2218" i="10"/>
  <c r="C2218" i="10"/>
  <c r="E2218" i="10" s="1"/>
  <c r="N2218" i="10" s="1"/>
  <c r="O2218" i="10" s="1"/>
  <c r="N2217" i="10"/>
  <c r="O2217" i="10" s="1"/>
  <c r="M2217" i="10"/>
  <c r="G2217" i="10"/>
  <c r="E2217" i="10"/>
  <c r="C2217" i="10"/>
  <c r="M2216" i="10"/>
  <c r="G2216" i="10"/>
  <c r="C2216" i="10"/>
  <c r="E2216" i="10" s="1"/>
  <c r="N2216" i="10" s="1"/>
  <c r="O2216" i="10" s="1"/>
  <c r="O2215" i="10"/>
  <c r="M2215" i="10"/>
  <c r="G2215" i="10"/>
  <c r="C2215" i="10"/>
  <c r="E2215" i="10" s="1"/>
  <c r="N2215" i="10" s="1"/>
  <c r="M2214" i="10"/>
  <c r="G2214" i="10"/>
  <c r="E2214" i="10"/>
  <c r="N2214" i="10" s="1"/>
  <c r="O2214" i="10" s="1"/>
  <c r="C2214" i="10"/>
  <c r="N2213" i="10"/>
  <c r="O2213" i="10" s="1"/>
  <c r="M2213" i="10"/>
  <c r="G2213" i="10"/>
  <c r="C2213" i="10"/>
  <c r="E2213" i="10" s="1"/>
  <c r="M2212" i="10"/>
  <c r="G2212" i="10"/>
  <c r="C2212" i="10"/>
  <c r="E2212" i="10" s="1"/>
  <c r="N2212" i="10" s="1"/>
  <c r="O2212" i="10" s="1"/>
  <c r="O2211" i="10"/>
  <c r="N2211" i="10"/>
  <c r="M2211" i="10"/>
  <c r="G2211" i="10"/>
  <c r="E2211" i="10"/>
  <c r="C2211" i="10"/>
  <c r="M2210" i="10"/>
  <c r="G2210" i="10"/>
  <c r="E2210" i="10"/>
  <c r="N2210" i="10" s="1"/>
  <c r="O2210" i="10" s="1"/>
  <c r="C2210" i="10"/>
  <c r="M2209" i="10"/>
  <c r="G2209" i="10"/>
  <c r="C2209" i="10"/>
  <c r="E2209" i="10" s="1"/>
  <c r="N2209" i="10" s="1"/>
  <c r="O2209" i="10" s="1"/>
  <c r="N2208" i="10"/>
  <c r="O2208" i="10" s="1"/>
  <c r="M2208" i="10"/>
  <c r="G2208" i="10"/>
  <c r="C2208" i="10"/>
  <c r="E2208" i="10" s="1"/>
  <c r="M2207" i="10"/>
  <c r="G2207" i="10"/>
  <c r="E2207" i="10"/>
  <c r="N2207" i="10" s="1"/>
  <c r="C2207" i="10"/>
  <c r="M2206" i="10"/>
  <c r="G2206" i="10"/>
  <c r="E2206" i="10"/>
  <c r="N2206" i="10" s="1"/>
  <c r="C2206" i="10"/>
  <c r="M2205" i="10"/>
  <c r="G2205" i="10"/>
  <c r="C2205" i="10"/>
  <c r="E2205" i="10" s="1"/>
  <c r="N2205" i="10" s="1"/>
  <c r="O2205" i="10" s="1"/>
  <c r="O2204" i="10"/>
  <c r="M2204" i="10"/>
  <c r="G2204" i="10"/>
  <c r="C2204" i="10"/>
  <c r="E2204" i="10" s="1"/>
  <c r="N2204" i="10" s="1"/>
  <c r="M2203" i="10"/>
  <c r="G2203" i="10"/>
  <c r="E2203" i="10"/>
  <c r="N2203" i="10" s="1"/>
  <c r="O2203" i="10" s="1"/>
  <c r="C2203" i="10"/>
  <c r="M2202" i="10"/>
  <c r="G2202" i="10"/>
  <c r="C2202" i="10"/>
  <c r="E2202" i="10" s="1"/>
  <c r="N2202" i="10" s="1"/>
  <c r="O2202" i="10" s="1"/>
  <c r="M2201" i="10"/>
  <c r="G2201" i="10"/>
  <c r="E2201" i="10"/>
  <c r="N2201" i="10" s="1"/>
  <c r="O2201" i="10" s="1"/>
  <c r="C2201" i="10"/>
  <c r="N2200" i="10"/>
  <c r="O2200" i="10" s="1"/>
  <c r="M2200" i="10"/>
  <c r="G2200" i="10"/>
  <c r="C2200" i="10"/>
  <c r="E2200" i="10" s="1"/>
  <c r="M2199" i="10"/>
  <c r="G2199" i="10"/>
  <c r="E2199" i="10"/>
  <c r="N2199" i="10" s="1"/>
  <c r="O2199" i="10" s="1"/>
  <c r="C2199" i="10"/>
  <c r="M2198" i="10"/>
  <c r="G2198" i="10"/>
  <c r="E2198" i="10"/>
  <c r="N2198" i="10" s="1"/>
  <c r="O2198" i="10" s="1"/>
  <c r="C2198" i="10"/>
  <c r="M2197" i="10"/>
  <c r="G2197" i="10"/>
  <c r="E2197" i="10"/>
  <c r="N2197" i="10" s="1"/>
  <c r="C2197" i="10"/>
  <c r="O2196" i="10"/>
  <c r="M2196" i="10"/>
  <c r="G2196" i="10"/>
  <c r="C2196" i="10"/>
  <c r="E2196" i="10" s="1"/>
  <c r="N2196" i="10" s="1"/>
  <c r="N2195" i="10"/>
  <c r="O2195" i="10" s="1"/>
  <c r="M2195" i="10"/>
  <c r="G2195" i="10"/>
  <c r="E2195" i="10"/>
  <c r="C2195" i="10"/>
  <c r="M2194" i="10"/>
  <c r="G2194" i="10"/>
  <c r="C2194" i="10"/>
  <c r="E2194" i="10" s="1"/>
  <c r="N2194" i="10" s="1"/>
  <c r="O2194" i="10" s="1"/>
  <c r="M2193" i="10"/>
  <c r="G2193" i="10"/>
  <c r="E2193" i="10"/>
  <c r="N2193" i="10" s="1"/>
  <c r="O2193" i="10" s="1"/>
  <c r="C2193" i="10"/>
  <c r="N2192" i="10"/>
  <c r="O2192" i="10" s="1"/>
  <c r="M2192" i="10"/>
  <c r="G2192" i="10"/>
  <c r="C2192" i="10"/>
  <c r="E2192" i="10" s="1"/>
  <c r="M2191" i="10"/>
  <c r="G2191" i="10"/>
  <c r="C2191" i="10"/>
  <c r="E2191" i="10" s="1"/>
  <c r="N2191" i="10" s="1"/>
  <c r="O2191" i="10" s="1"/>
  <c r="M2190" i="10"/>
  <c r="G2190" i="10"/>
  <c r="E2190" i="10"/>
  <c r="N2190" i="10" s="1"/>
  <c r="C2190" i="10"/>
  <c r="N2189" i="10"/>
  <c r="O2189" i="10" s="1"/>
  <c r="M2189" i="10"/>
  <c r="G2189" i="10"/>
  <c r="C2189" i="10"/>
  <c r="E2189" i="10" s="1"/>
  <c r="N2188" i="10"/>
  <c r="O2188" i="10" s="1"/>
  <c r="M2188" i="10"/>
  <c r="G2188" i="10"/>
  <c r="C2188" i="10"/>
  <c r="E2188" i="10" s="1"/>
  <c r="M2187" i="10"/>
  <c r="G2187" i="10"/>
  <c r="C2187" i="10"/>
  <c r="E2187" i="10" s="1"/>
  <c r="N2187" i="10" s="1"/>
  <c r="O2187" i="10" s="1"/>
  <c r="N2186" i="10"/>
  <c r="O2186" i="10" s="1"/>
  <c r="M2186" i="10"/>
  <c r="G2186" i="10"/>
  <c r="C2186" i="10"/>
  <c r="E2186" i="10" s="1"/>
  <c r="M2185" i="10"/>
  <c r="G2185" i="10"/>
  <c r="E2185" i="10"/>
  <c r="N2185" i="10" s="1"/>
  <c r="C2185" i="10"/>
  <c r="M2184" i="10"/>
  <c r="G2184" i="10"/>
  <c r="C2184" i="10"/>
  <c r="E2184" i="10" s="1"/>
  <c r="N2184" i="10" s="1"/>
  <c r="O2184" i="10" s="1"/>
  <c r="M2183" i="10"/>
  <c r="G2183" i="10"/>
  <c r="C2183" i="10"/>
  <c r="E2183" i="10" s="1"/>
  <c r="N2183" i="10" s="1"/>
  <c r="O2183" i="10" s="1"/>
  <c r="N2182" i="10"/>
  <c r="O2182" i="10" s="1"/>
  <c r="M2182" i="10"/>
  <c r="G2182" i="10"/>
  <c r="E2182" i="10"/>
  <c r="C2182" i="10"/>
  <c r="M2181" i="10"/>
  <c r="G2181" i="10"/>
  <c r="E2181" i="10"/>
  <c r="N2181" i="10" s="1"/>
  <c r="O2181" i="10" s="1"/>
  <c r="C2181" i="10"/>
  <c r="M2180" i="10"/>
  <c r="G2180" i="10"/>
  <c r="C2180" i="10"/>
  <c r="E2180" i="10" s="1"/>
  <c r="N2180" i="10" s="1"/>
  <c r="O2180" i="10" s="1"/>
  <c r="N2179" i="10"/>
  <c r="M2179" i="10"/>
  <c r="G2179" i="10"/>
  <c r="E2179" i="10"/>
  <c r="C2179" i="10"/>
  <c r="M2178" i="10"/>
  <c r="G2178" i="10"/>
  <c r="E2178" i="10"/>
  <c r="N2178" i="10" s="1"/>
  <c r="O2178" i="10" s="1"/>
  <c r="C2178" i="10"/>
  <c r="M2177" i="10"/>
  <c r="G2177" i="10"/>
  <c r="O2177" i="10" s="1"/>
  <c r="E2177" i="10"/>
  <c r="N2177" i="10" s="1"/>
  <c r="C2177" i="10"/>
  <c r="N2176" i="10"/>
  <c r="O2176" i="10" s="1"/>
  <c r="M2176" i="10"/>
  <c r="G2176" i="10"/>
  <c r="C2176" i="10"/>
  <c r="E2176" i="10" s="1"/>
  <c r="N2175" i="10"/>
  <c r="O2175" i="10" s="1"/>
  <c r="M2175" i="10"/>
  <c r="G2175" i="10"/>
  <c r="C2175" i="10"/>
  <c r="E2175" i="10" s="1"/>
  <c r="M2174" i="10"/>
  <c r="G2174" i="10"/>
  <c r="C2174" i="10"/>
  <c r="E2174" i="10" s="1"/>
  <c r="N2174" i="10" s="1"/>
  <c r="O2174" i="10" s="1"/>
  <c r="M2173" i="10"/>
  <c r="G2173" i="10"/>
  <c r="C2173" i="10"/>
  <c r="E2173" i="10" s="1"/>
  <c r="N2173" i="10" s="1"/>
  <c r="O2173" i="10" s="1"/>
  <c r="N2172" i="10"/>
  <c r="O2172" i="10" s="1"/>
  <c r="M2172" i="10"/>
  <c r="G2172" i="10"/>
  <c r="C2172" i="10"/>
  <c r="E2172" i="10" s="1"/>
  <c r="M2171" i="10"/>
  <c r="G2171" i="10"/>
  <c r="E2171" i="10"/>
  <c r="N2171" i="10" s="1"/>
  <c r="O2171" i="10" s="1"/>
  <c r="C2171" i="10"/>
  <c r="N2170" i="10"/>
  <c r="O2170" i="10" s="1"/>
  <c r="M2170" i="10"/>
  <c r="G2170" i="10"/>
  <c r="C2170" i="10"/>
  <c r="E2170" i="10" s="1"/>
  <c r="O2169" i="10"/>
  <c r="M2169" i="10"/>
  <c r="G2169" i="10"/>
  <c r="E2169" i="10"/>
  <c r="N2169" i="10" s="1"/>
  <c r="C2169" i="10"/>
  <c r="M2168" i="10"/>
  <c r="G2168" i="10"/>
  <c r="C2168" i="10"/>
  <c r="E2168" i="10" s="1"/>
  <c r="N2168" i="10" s="1"/>
  <c r="O2168" i="10" s="1"/>
  <c r="M2167" i="10"/>
  <c r="G2167" i="10"/>
  <c r="E2167" i="10"/>
  <c r="N2167" i="10" s="1"/>
  <c r="O2167" i="10" s="1"/>
  <c r="C2167" i="10"/>
  <c r="N2166" i="10"/>
  <c r="M2166" i="10"/>
  <c r="G2166" i="10"/>
  <c r="E2166" i="10"/>
  <c r="C2166" i="10"/>
  <c r="M2165" i="10"/>
  <c r="G2165" i="10"/>
  <c r="E2165" i="10"/>
  <c r="N2165" i="10" s="1"/>
  <c r="O2165" i="10" s="1"/>
  <c r="C2165" i="10"/>
  <c r="O2164" i="10"/>
  <c r="M2164" i="10"/>
  <c r="G2164" i="10"/>
  <c r="C2164" i="10"/>
  <c r="E2164" i="10" s="1"/>
  <c r="N2164" i="10" s="1"/>
  <c r="N2163" i="10"/>
  <c r="M2163" i="10"/>
  <c r="G2163" i="10"/>
  <c r="O2163" i="10" s="1"/>
  <c r="E2163" i="10"/>
  <c r="C2163" i="10"/>
  <c r="M2162" i="10"/>
  <c r="G2162" i="10"/>
  <c r="C2162" i="10"/>
  <c r="E2162" i="10" s="1"/>
  <c r="N2162" i="10" s="1"/>
  <c r="O2162" i="10" s="1"/>
  <c r="M2161" i="10"/>
  <c r="G2161" i="10"/>
  <c r="E2161" i="10"/>
  <c r="N2161" i="10" s="1"/>
  <c r="O2161" i="10" s="1"/>
  <c r="C2161" i="10"/>
  <c r="O2160" i="10"/>
  <c r="N2160" i="10"/>
  <c r="M2160" i="10"/>
  <c r="G2160" i="10"/>
  <c r="C2160" i="10"/>
  <c r="E2160" i="10" s="1"/>
  <c r="N2159" i="10"/>
  <c r="O2159" i="10" s="1"/>
  <c r="M2159" i="10"/>
  <c r="G2159" i="10"/>
  <c r="C2159" i="10"/>
  <c r="E2159" i="10" s="1"/>
  <c r="M2158" i="10"/>
  <c r="G2158" i="10"/>
  <c r="C2158" i="10"/>
  <c r="E2158" i="10" s="1"/>
  <c r="N2158" i="10" s="1"/>
  <c r="O2157" i="10"/>
  <c r="M2157" i="10"/>
  <c r="G2157" i="10"/>
  <c r="C2157" i="10"/>
  <c r="E2157" i="10" s="1"/>
  <c r="N2157" i="10" s="1"/>
  <c r="M2156" i="10"/>
  <c r="G2156" i="10"/>
  <c r="C2156" i="10"/>
  <c r="E2156" i="10" s="1"/>
  <c r="N2156" i="10" s="1"/>
  <c r="O2156" i="10" s="1"/>
  <c r="M2155" i="10"/>
  <c r="G2155" i="10"/>
  <c r="E2155" i="10"/>
  <c r="N2155" i="10" s="1"/>
  <c r="C2155" i="10"/>
  <c r="M2154" i="10"/>
  <c r="G2154" i="10"/>
  <c r="C2154" i="10"/>
  <c r="E2154" i="10" s="1"/>
  <c r="N2154" i="10" s="1"/>
  <c r="O2154" i="10" s="1"/>
  <c r="N2153" i="10"/>
  <c r="M2153" i="10"/>
  <c r="G2153" i="10"/>
  <c r="E2153" i="10"/>
  <c r="C2153" i="10"/>
  <c r="M2152" i="10"/>
  <c r="G2152" i="10"/>
  <c r="C2152" i="10"/>
  <c r="E2152" i="10" s="1"/>
  <c r="N2152" i="10" s="1"/>
  <c r="O2152" i="10" s="1"/>
  <c r="N2151" i="10"/>
  <c r="O2151" i="10" s="1"/>
  <c r="M2151" i="10"/>
  <c r="G2151" i="10"/>
  <c r="E2151" i="10"/>
  <c r="C2151" i="10"/>
  <c r="M2150" i="10"/>
  <c r="G2150" i="10"/>
  <c r="E2150" i="10"/>
  <c r="N2150" i="10" s="1"/>
  <c r="O2150" i="10" s="1"/>
  <c r="C2150" i="10"/>
  <c r="N2149" i="10"/>
  <c r="O2149" i="10" s="1"/>
  <c r="M2149" i="10"/>
  <c r="G2149" i="10"/>
  <c r="C2149" i="10"/>
  <c r="E2149" i="10" s="1"/>
  <c r="M2148" i="10"/>
  <c r="G2148" i="10"/>
  <c r="C2148" i="10"/>
  <c r="E2148" i="10" s="1"/>
  <c r="N2148" i="10" s="1"/>
  <c r="O2148" i="10" s="1"/>
  <c r="O2147" i="10"/>
  <c r="N2147" i="10"/>
  <c r="M2147" i="10"/>
  <c r="G2147" i="10"/>
  <c r="E2147" i="10"/>
  <c r="C2147" i="10"/>
  <c r="M2146" i="10"/>
  <c r="G2146" i="10"/>
  <c r="E2146" i="10"/>
  <c r="N2146" i="10" s="1"/>
  <c r="O2146" i="10" s="1"/>
  <c r="C2146" i="10"/>
  <c r="M2145" i="10"/>
  <c r="G2145" i="10"/>
  <c r="C2145" i="10"/>
  <c r="E2145" i="10" s="1"/>
  <c r="N2145" i="10" s="1"/>
  <c r="O2145" i="10" s="1"/>
  <c r="O2144" i="10"/>
  <c r="N2144" i="10"/>
  <c r="M2144" i="10"/>
  <c r="G2144" i="10"/>
  <c r="C2144" i="10"/>
  <c r="E2144" i="10" s="1"/>
  <c r="M2143" i="10"/>
  <c r="G2143" i="10"/>
  <c r="E2143" i="10"/>
  <c r="N2143" i="10" s="1"/>
  <c r="O2143" i="10" s="1"/>
  <c r="C2143" i="10"/>
  <c r="M2142" i="10"/>
  <c r="G2142" i="10"/>
  <c r="E2142" i="10"/>
  <c r="N2142" i="10" s="1"/>
  <c r="O2142" i="10" s="1"/>
  <c r="C2142" i="10"/>
  <c r="M2141" i="10"/>
  <c r="G2141" i="10"/>
  <c r="C2141" i="10"/>
  <c r="E2141" i="10" s="1"/>
  <c r="N2141" i="10" s="1"/>
  <c r="O2141" i="10" s="1"/>
  <c r="M2140" i="10"/>
  <c r="G2140" i="10"/>
  <c r="C2140" i="10"/>
  <c r="E2140" i="10" s="1"/>
  <c r="N2140" i="10" s="1"/>
  <c r="O2140" i="10" s="1"/>
  <c r="M2139" i="10"/>
  <c r="G2139" i="10"/>
  <c r="E2139" i="10"/>
  <c r="N2139" i="10" s="1"/>
  <c r="O2139" i="10" s="1"/>
  <c r="C2139" i="10"/>
  <c r="M2138" i="10"/>
  <c r="G2138" i="10"/>
  <c r="C2138" i="10"/>
  <c r="E2138" i="10" s="1"/>
  <c r="N2138" i="10" s="1"/>
  <c r="O2138" i="10" s="1"/>
  <c r="M2137" i="10"/>
  <c r="G2137" i="10"/>
  <c r="E2137" i="10"/>
  <c r="N2137" i="10" s="1"/>
  <c r="O2137" i="10" s="1"/>
  <c r="C2137" i="10"/>
  <c r="N2136" i="10"/>
  <c r="O2136" i="10" s="1"/>
  <c r="M2136" i="10"/>
  <c r="G2136" i="10"/>
  <c r="C2136" i="10"/>
  <c r="E2136" i="10" s="1"/>
  <c r="N2135" i="10"/>
  <c r="O2135" i="10" s="1"/>
  <c r="M2135" i="10"/>
  <c r="G2135" i="10"/>
  <c r="C2135" i="10"/>
  <c r="E2135" i="10" s="1"/>
  <c r="M2134" i="10"/>
  <c r="G2134" i="10"/>
  <c r="C2134" i="10"/>
  <c r="E2134" i="10" s="1"/>
  <c r="N2134" i="10" s="1"/>
  <c r="O2134" i="10" s="1"/>
  <c r="M2133" i="10"/>
  <c r="G2133" i="10"/>
  <c r="E2133" i="10"/>
  <c r="N2133" i="10" s="1"/>
  <c r="O2133" i="10" s="1"/>
  <c r="C2133" i="10"/>
  <c r="M2132" i="10"/>
  <c r="G2132" i="10"/>
  <c r="C2132" i="10"/>
  <c r="E2132" i="10" s="1"/>
  <c r="N2132" i="10" s="1"/>
  <c r="O2132" i="10" s="1"/>
  <c r="M2131" i="10"/>
  <c r="G2131" i="10"/>
  <c r="E2131" i="10"/>
  <c r="N2131" i="10" s="1"/>
  <c r="O2131" i="10" s="1"/>
  <c r="C2131" i="10"/>
  <c r="M2130" i="10"/>
  <c r="G2130" i="10"/>
  <c r="E2130" i="10"/>
  <c r="N2130" i="10" s="1"/>
  <c r="O2130" i="10" s="1"/>
  <c r="C2130" i="10"/>
  <c r="M2129" i="10"/>
  <c r="G2129" i="10"/>
  <c r="C2129" i="10"/>
  <c r="E2129" i="10" s="1"/>
  <c r="N2129" i="10" s="1"/>
  <c r="O2129" i="10" s="1"/>
  <c r="N2128" i="10"/>
  <c r="M2128" i="10"/>
  <c r="G2128" i="10"/>
  <c r="O2128" i="10" s="1"/>
  <c r="C2128" i="10"/>
  <c r="E2128" i="10" s="1"/>
  <c r="M2127" i="10"/>
  <c r="G2127" i="10"/>
  <c r="C2127" i="10"/>
  <c r="E2127" i="10" s="1"/>
  <c r="N2127" i="10" s="1"/>
  <c r="O2127" i="10" s="1"/>
  <c r="N2126" i="10"/>
  <c r="O2126" i="10" s="1"/>
  <c r="M2126" i="10"/>
  <c r="G2126" i="10"/>
  <c r="C2126" i="10"/>
  <c r="E2126" i="10" s="1"/>
  <c r="M2125" i="10"/>
  <c r="G2125" i="10"/>
  <c r="C2125" i="10"/>
  <c r="E2125" i="10" s="1"/>
  <c r="N2125" i="10" s="1"/>
  <c r="O2125" i="10" s="1"/>
  <c r="N2124" i="10"/>
  <c r="O2124" i="10" s="1"/>
  <c r="M2124" i="10"/>
  <c r="G2124" i="10"/>
  <c r="C2124" i="10"/>
  <c r="E2124" i="10" s="1"/>
  <c r="M2123" i="10"/>
  <c r="G2123" i="10"/>
  <c r="C2123" i="10"/>
  <c r="E2123" i="10" s="1"/>
  <c r="N2123" i="10" s="1"/>
  <c r="O2123" i="10" s="1"/>
  <c r="N2122" i="10"/>
  <c r="O2122" i="10" s="1"/>
  <c r="M2122" i="10"/>
  <c r="G2122" i="10"/>
  <c r="C2122" i="10"/>
  <c r="E2122" i="10" s="1"/>
  <c r="M2121" i="10"/>
  <c r="G2121" i="10"/>
  <c r="E2121" i="10"/>
  <c r="N2121" i="10" s="1"/>
  <c r="O2121" i="10" s="1"/>
  <c r="C2121" i="10"/>
  <c r="M2120" i="10"/>
  <c r="G2120" i="10"/>
  <c r="C2120" i="10"/>
  <c r="E2120" i="10" s="1"/>
  <c r="N2120" i="10" s="1"/>
  <c r="O2120" i="10" s="1"/>
  <c r="M2119" i="10"/>
  <c r="G2119" i="10"/>
  <c r="C2119" i="10"/>
  <c r="E2119" i="10" s="1"/>
  <c r="N2119" i="10" s="1"/>
  <c r="O2119" i="10" s="1"/>
  <c r="M2118" i="10"/>
  <c r="G2118" i="10"/>
  <c r="E2118" i="10"/>
  <c r="N2118" i="10" s="1"/>
  <c r="O2118" i="10" s="1"/>
  <c r="C2118" i="10"/>
  <c r="M2117" i="10"/>
  <c r="G2117" i="10"/>
  <c r="E2117" i="10"/>
  <c r="N2117" i="10" s="1"/>
  <c r="C2117" i="10"/>
  <c r="N2116" i="10"/>
  <c r="O2116" i="10" s="1"/>
  <c r="M2116" i="10"/>
  <c r="G2116" i="10"/>
  <c r="C2116" i="10"/>
  <c r="E2116" i="10" s="1"/>
  <c r="O2115" i="10"/>
  <c r="N2115" i="10"/>
  <c r="M2115" i="10"/>
  <c r="G2115" i="10"/>
  <c r="E2115" i="10"/>
  <c r="C2115" i="10"/>
  <c r="M2114" i="10"/>
  <c r="G2114" i="10"/>
  <c r="E2114" i="10"/>
  <c r="N2114" i="10" s="1"/>
  <c r="O2114" i="10" s="1"/>
  <c r="C2114" i="10"/>
  <c r="N2113" i="10"/>
  <c r="O2113" i="10" s="1"/>
  <c r="M2113" i="10"/>
  <c r="G2113" i="10"/>
  <c r="C2113" i="10"/>
  <c r="E2113" i="10" s="1"/>
  <c r="N2112" i="10"/>
  <c r="M2112" i="10"/>
  <c r="G2112" i="10"/>
  <c r="O2112" i="10" s="1"/>
  <c r="C2112" i="10"/>
  <c r="E2112" i="10" s="1"/>
  <c r="M2111" i="10"/>
  <c r="G2111" i="10"/>
  <c r="E2111" i="10"/>
  <c r="N2111" i="10" s="1"/>
  <c r="O2111" i="10" s="1"/>
  <c r="C2111" i="10"/>
  <c r="M2110" i="10"/>
  <c r="G2110" i="10"/>
  <c r="C2110" i="10"/>
  <c r="E2110" i="10" s="1"/>
  <c r="N2110" i="10" s="1"/>
  <c r="O2110" i="10" s="1"/>
  <c r="M2109" i="10"/>
  <c r="G2109" i="10"/>
  <c r="C2109" i="10"/>
  <c r="E2109" i="10" s="1"/>
  <c r="N2109" i="10" s="1"/>
  <c r="O2109" i="10" s="1"/>
  <c r="M2108" i="10"/>
  <c r="G2108" i="10"/>
  <c r="C2108" i="10"/>
  <c r="E2108" i="10" s="1"/>
  <c r="N2108" i="10" s="1"/>
  <c r="O2108" i="10" s="1"/>
  <c r="M2107" i="10"/>
  <c r="G2107" i="10"/>
  <c r="E2107" i="10"/>
  <c r="N2107" i="10" s="1"/>
  <c r="O2107" i="10" s="1"/>
  <c r="C2107" i="10"/>
  <c r="N2106" i="10"/>
  <c r="M2106" i="10"/>
  <c r="G2106" i="10"/>
  <c r="C2106" i="10"/>
  <c r="E2106" i="10" s="1"/>
  <c r="M2105" i="10"/>
  <c r="G2105" i="10"/>
  <c r="C2105" i="10"/>
  <c r="E2105" i="10" s="1"/>
  <c r="N2105" i="10" s="1"/>
  <c r="O2105" i="10" s="1"/>
  <c r="N2104" i="10"/>
  <c r="O2104" i="10" s="1"/>
  <c r="M2104" i="10"/>
  <c r="G2104" i="10"/>
  <c r="C2104" i="10"/>
  <c r="E2104" i="10" s="1"/>
  <c r="M2103" i="10"/>
  <c r="G2103" i="10"/>
  <c r="E2103" i="10"/>
  <c r="N2103" i="10" s="1"/>
  <c r="O2103" i="10" s="1"/>
  <c r="C2103" i="10"/>
  <c r="N2102" i="10"/>
  <c r="O2102" i="10" s="1"/>
  <c r="M2102" i="10"/>
  <c r="G2102" i="10"/>
  <c r="C2102" i="10"/>
  <c r="E2102" i="10" s="1"/>
  <c r="M2101" i="10"/>
  <c r="G2101" i="10"/>
  <c r="E2101" i="10"/>
  <c r="N2101" i="10" s="1"/>
  <c r="O2101" i="10" s="1"/>
  <c r="C2101" i="10"/>
  <c r="M2100" i="10"/>
  <c r="G2100" i="10"/>
  <c r="C2100" i="10"/>
  <c r="E2100" i="10" s="1"/>
  <c r="N2100" i="10" s="1"/>
  <c r="O2100" i="10" s="1"/>
  <c r="N2099" i="10"/>
  <c r="O2099" i="10" s="1"/>
  <c r="M2099" i="10"/>
  <c r="G2099" i="10"/>
  <c r="E2099" i="10"/>
  <c r="C2099" i="10"/>
  <c r="M2098" i="10"/>
  <c r="G2098" i="10"/>
  <c r="C2098" i="10"/>
  <c r="E2098" i="10" s="1"/>
  <c r="N2098" i="10" s="1"/>
  <c r="O2098" i="10" s="1"/>
  <c r="M2097" i="10"/>
  <c r="G2097" i="10"/>
  <c r="E2097" i="10"/>
  <c r="N2097" i="10" s="1"/>
  <c r="C2097" i="10"/>
  <c r="N2096" i="10"/>
  <c r="O2096" i="10" s="1"/>
  <c r="M2096" i="10"/>
  <c r="G2096" i="10"/>
  <c r="C2096" i="10"/>
  <c r="E2096" i="10" s="1"/>
  <c r="N2095" i="10"/>
  <c r="O2095" i="10" s="1"/>
  <c r="M2095" i="10"/>
  <c r="G2095" i="10"/>
  <c r="E2095" i="10"/>
  <c r="C2095" i="10"/>
  <c r="M2094" i="10"/>
  <c r="G2094" i="10"/>
  <c r="E2094" i="10"/>
  <c r="N2094" i="10" s="1"/>
  <c r="O2094" i="10" s="1"/>
  <c r="C2094" i="10"/>
  <c r="O2093" i="10"/>
  <c r="M2093" i="10"/>
  <c r="G2093" i="10"/>
  <c r="C2093" i="10"/>
  <c r="E2093" i="10" s="1"/>
  <c r="N2093" i="10" s="1"/>
  <c r="N2092" i="10"/>
  <c r="M2092" i="10"/>
  <c r="G2092" i="10"/>
  <c r="C2092" i="10"/>
  <c r="E2092" i="10" s="1"/>
  <c r="M2091" i="10"/>
  <c r="G2091" i="10"/>
  <c r="E2091" i="10"/>
  <c r="N2091" i="10" s="1"/>
  <c r="O2091" i="10" s="1"/>
  <c r="C2091" i="10"/>
  <c r="M2090" i="10"/>
  <c r="G2090" i="10"/>
  <c r="C2090" i="10"/>
  <c r="E2090" i="10" s="1"/>
  <c r="N2090" i="10" s="1"/>
  <c r="O2090" i="10" s="1"/>
  <c r="M2089" i="10"/>
  <c r="G2089" i="10"/>
  <c r="C2089" i="10"/>
  <c r="E2089" i="10" s="1"/>
  <c r="N2089" i="10" s="1"/>
  <c r="O2089" i="10" s="1"/>
  <c r="M2088" i="10"/>
  <c r="G2088" i="10"/>
  <c r="C2088" i="10"/>
  <c r="E2088" i="10" s="1"/>
  <c r="N2088" i="10" s="1"/>
  <c r="O2088" i="10" s="1"/>
  <c r="M2087" i="10"/>
  <c r="G2087" i="10"/>
  <c r="E2087" i="10"/>
  <c r="N2087" i="10" s="1"/>
  <c r="O2087" i="10" s="1"/>
  <c r="C2087" i="10"/>
  <c r="M2086" i="10"/>
  <c r="G2086" i="10"/>
  <c r="E2086" i="10"/>
  <c r="N2086" i="10" s="1"/>
  <c r="C2086" i="10"/>
  <c r="M2085" i="10"/>
  <c r="G2085" i="10"/>
  <c r="C2085" i="10"/>
  <c r="E2085" i="10" s="1"/>
  <c r="N2085" i="10" s="1"/>
  <c r="O2085" i="10" s="1"/>
  <c r="O2084" i="10"/>
  <c r="N2084" i="10"/>
  <c r="M2084" i="10"/>
  <c r="G2084" i="10"/>
  <c r="C2084" i="10"/>
  <c r="E2084" i="10" s="1"/>
  <c r="M2083" i="10"/>
  <c r="G2083" i="10"/>
  <c r="E2083" i="10"/>
  <c r="N2083" i="10" s="1"/>
  <c r="O2083" i="10" s="1"/>
  <c r="C2083" i="10"/>
  <c r="N2082" i="10"/>
  <c r="O2082" i="10" s="1"/>
  <c r="M2082" i="10"/>
  <c r="G2082" i="10"/>
  <c r="C2082" i="10"/>
  <c r="E2082" i="10" s="1"/>
  <c r="M2081" i="10"/>
  <c r="G2081" i="10"/>
  <c r="E2081" i="10"/>
  <c r="N2081" i="10" s="1"/>
  <c r="O2081" i="10" s="1"/>
  <c r="C2081" i="10"/>
  <c r="N2080" i="10"/>
  <c r="M2080" i="10"/>
  <c r="G2080" i="10"/>
  <c r="C2080" i="10"/>
  <c r="E2080" i="10" s="1"/>
  <c r="N2079" i="10"/>
  <c r="O2079" i="10" s="1"/>
  <c r="M2079" i="10"/>
  <c r="G2079" i="10"/>
  <c r="C2079" i="10"/>
  <c r="E2079" i="10" s="1"/>
  <c r="M2078" i="10"/>
  <c r="G2078" i="10"/>
  <c r="E2078" i="10"/>
  <c r="N2078" i="10" s="1"/>
  <c r="O2078" i="10" s="1"/>
  <c r="C2078" i="10"/>
  <c r="N2077" i="10"/>
  <c r="M2077" i="10"/>
  <c r="G2077" i="10"/>
  <c r="C2077" i="10"/>
  <c r="E2077" i="10" s="1"/>
  <c r="N2076" i="10"/>
  <c r="O2076" i="10" s="1"/>
  <c r="M2076" i="10"/>
  <c r="G2076" i="10"/>
  <c r="C2076" i="10"/>
  <c r="E2076" i="10" s="1"/>
  <c r="M2075" i="10"/>
  <c r="G2075" i="10"/>
  <c r="C2075" i="10"/>
  <c r="E2075" i="10" s="1"/>
  <c r="N2075" i="10" s="1"/>
  <c r="O2075" i="10" s="1"/>
  <c r="M2074" i="10"/>
  <c r="G2074" i="10"/>
  <c r="C2074" i="10"/>
  <c r="E2074" i="10" s="1"/>
  <c r="N2074" i="10" s="1"/>
  <c r="M2073" i="10"/>
  <c r="G2073" i="10"/>
  <c r="E2073" i="10"/>
  <c r="N2073" i="10" s="1"/>
  <c r="C2073" i="10"/>
  <c r="N2072" i="10"/>
  <c r="O2072" i="10" s="1"/>
  <c r="M2072" i="10"/>
  <c r="G2072" i="10"/>
  <c r="C2072" i="10"/>
  <c r="E2072" i="10" s="1"/>
  <c r="N2071" i="10"/>
  <c r="O2071" i="10" s="1"/>
  <c r="M2071" i="10"/>
  <c r="G2071" i="10"/>
  <c r="E2071" i="10"/>
  <c r="C2071" i="10"/>
  <c r="M2070" i="10"/>
  <c r="G2070" i="10"/>
  <c r="E2070" i="10"/>
  <c r="N2070" i="10" s="1"/>
  <c r="O2070" i="10" s="1"/>
  <c r="C2070" i="10"/>
  <c r="M2069" i="10"/>
  <c r="G2069" i="10"/>
  <c r="E2069" i="10"/>
  <c r="N2069" i="10" s="1"/>
  <c r="C2069" i="10"/>
  <c r="M2068" i="10"/>
  <c r="G2068" i="10"/>
  <c r="C2068" i="10"/>
  <c r="E2068" i="10" s="1"/>
  <c r="N2068" i="10" s="1"/>
  <c r="O2068" i="10" s="1"/>
  <c r="N2067" i="10"/>
  <c r="O2067" i="10" s="1"/>
  <c r="M2067" i="10"/>
  <c r="G2067" i="10"/>
  <c r="E2067" i="10"/>
  <c r="C2067" i="10"/>
  <c r="M2066" i="10"/>
  <c r="G2066" i="10"/>
  <c r="E2066" i="10"/>
  <c r="N2066" i="10" s="1"/>
  <c r="O2066" i="10" s="1"/>
  <c r="C2066" i="10"/>
  <c r="M2065" i="10"/>
  <c r="G2065" i="10"/>
  <c r="C2065" i="10"/>
  <c r="E2065" i="10" s="1"/>
  <c r="N2065" i="10" s="1"/>
  <c r="O2065" i="10" s="1"/>
  <c r="O2064" i="10"/>
  <c r="N2064" i="10"/>
  <c r="M2064" i="10"/>
  <c r="G2064" i="10"/>
  <c r="C2064" i="10"/>
  <c r="E2064" i="10" s="1"/>
  <c r="N2063" i="10"/>
  <c r="O2063" i="10" s="1"/>
  <c r="M2063" i="10"/>
  <c r="G2063" i="10"/>
  <c r="C2063" i="10"/>
  <c r="E2063" i="10" s="1"/>
  <c r="M2062" i="10"/>
  <c r="G2062" i="10"/>
  <c r="C2062" i="10"/>
  <c r="E2062" i="10" s="1"/>
  <c r="N2062" i="10" s="1"/>
  <c r="O2062" i="10" s="1"/>
  <c r="M2061" i="10"/>
  <c r="G2061" i="10"/>
  <c r="C2061" i="10"/>
  <c r="E2061" i="10" s="1"/>
  <c r="N2061" i="10" s="1"/>
  <c r="O2061" i="10" s="1"/>
  <c r="N2060" i="10"/>
  <c r="M2060" i="10"/>
  <c r="G2060" i="10"/>
  <c r="C2060" i="10"/>
  <c r="E2060" i="10" s="1"/>
  <c r="M2059" i="10"/>
  <c r="G2059" i="10"/>
  <c r="C2059" i="10"/>
  <c r="E2059" i="10" s="1"/>
  <c r="N2059" i="10" s="1"/>
  <c r="O2059" i="10" s="1"/>
  <c r="M2058" i="10"/>
  <c r="G2058" i="10"/>
  <c r="C2058" i="10"/>
  <c r="E2058" i="10" s="1"/>
  <c r="N2058" i="10" s="1"/>
  <c r="O2058" i="10" s="1"/>
  <c r="M2057" i="10"/>
  <c r="G2057" i="10"/>
  <c r="C2057" i="10"/>
  <c r="E2057" i="10" s="1"/>
  <c r="N2057" i="10" s="1"/>
  <c r="O2057" i="10" s="1"/>
  <c r="M2056" i="10"/>
  <c r="G2056" i="10"/>
  <c r="C2056" i="10"/>
  <c r="E2056" i="10" s="1"/>
  <c r="N2056" i="10" s="1"/>
  <c r="N2055" i="10"/>
  <c r="O2055" i="10" s="1"/>
  <c r="M2055" i="10"/>
  <c r="G2055" i="10"/>
  <c r="C2055" i="10"/>
  <c r="E2055" i="10" s="1"/>
  <c r="M2054" i="10"/>
  <c r="G2054" i="10"/>
  <c r="C2054" i="10"/>
  <c r="E2054" i="10" s="1"/>
  <c r="N2054" i="10" s="1"/>
  <c r="O2054" i="10" s="1"/>
  <c r="M2053" i="10"/>
  <c r="G2053" i="10"/>
  <c r="C2053" i="10"/>
  <c r="E2053" i="10" s="1"/>
  <c r="N2053" i="10" s="1"/>
  <c r="O2053" i="10" s="1"/>
  <c r="N2052" i="10"/>
  <c r="O2052" i="10" s="1"/>
  <c r="M2052" i="10"/>
  <c r="G2052" i="10"/>
  <c r="C2052" i="10"/>
  <c r="E2052" i="10" s="1"/>
  <c r="M2051" i="10"/>
  <c r="G2051" i="10"/>
  <c r="E2051" i="10"/>
  <c r="N2051" i="10" s="1"/>
  <c r="O2051" i="10" s="1"/>
  <c r="C2051" i="10"/>
  <c r="N2050" i="10"/>
  <c r="O2050" i="10" s="1"/>
  <c r="M2050" i="10"/>
  <c r="G2050" i="10"/>
  <c r="C2050" i="10"/>
  <c r="E2050" i="10" s="1"/>
  <c r="M2049" i="10"/>
  <c r="G2049" i="10"/>
  <c r="C2049" i="10"/>
  <c r="E2049" i="10" s="1"/>
  <c r="N2049" i="10" s="1"/>
  <c r="O2049" i="10" s="1"/>
  <c r="M2048" i="10"/>
  <c r="G2048" i="10"/>
  <c r="C2048" i="10"/>
  <c r="E2048" i="10" s="1"/>
  <c r="N2048" i="10" s="1"/>
  <c r="O2048" i="10" s="1"/>
  <c r="M2047" i="10"/>
  <c r="G2047" i="10"/>
  <c r="C2047" i="10"/>
  <c r="E2047" i="10" s="1"/>
  <c r="N2047" i="10" s="1"/>
  <c r="M2046" i="10"/>
  <c r="G2046" i="10"/>
  <c r="C2046" i="10"/>
  <c r="E2046" i="10" s="1"/>
  <c r="N2046" i="10" s="1"/>
  <c r="O2046" i="10" s="1"/>
  <c r="N2045" i="10"/>
  <c r="O2045" i="10" s="1"/>
  <c r="M2045" i="10"/>
  <c r="G2045" i="10"/>
  <c r="C2045" i="10"/>
  <c r="E2045" i="10" s="1"/>
  <c r="M2044" i="10"/>
  <c r="G2044" i="10"/>
  <c r="C2044" i="10"/>
  <c r="E2044" i="10" s="1"/>
  <c r="N2044" i="10" s="1"/>
  <c r="O2044" i="10" s="1"/>
  <c r="M2043" i="10"/>
  <c r="G2043" i="10"/>
  <c r="C2043" i="10"/>
  <c r="E2043" i="10" s="1"/>
  <c r="N2043" i="10" s="1"/>
  <c r="O2043" i="10" s="1"/>
  <c r="M2042" i="10"/>
  <c r="G2042" i="10"/>
  <c r="C2042" i="10"/>
  <c r="E2042" i="10" s="1"/>
  <c r="N2042" i="10" s="1"/>
  <c r="O2042" i="10" s="1"/>
  <c r="M2041" i="10"/>
  <c r="G2041" i="10"/>
  <c r="C2041" i="10"/>
  <c r="E2041" i="10" s="1"/>
  <c r="N2041" i="10" s="1"/>
  <c r="O2041" i="10" s="1"/>
  <c r="M2040" i="10"/>
  <c r="G2040" i="10"/>
  <c r="C2040" i="10"/>
  <c r="E2040" i="10" s="1"/>
  <c r="N2040" i="10" s="1"/>
  <c r="O2040" i="10" s="1"/>
  <c r="M2039" i="10"/>
  <c r="G2039" i="10"/>
  <c r="C2039" i="10"/>
  <c r="E2039" i="10" s="1"/>
  <c r="N2039" i="10" s="1"/>
  <c r="M2038" i="10"/>
  <c r="G2038" i="10"/>
  <c r="C2038" i="10"/>
  <c r="E2038" i="10" s="1"/>
  <c r="N2038" i="10" s="1"/>
  <c r="O2038" i="10" s="1"/>
  <c r="N2037" i="10"/>
  <c r="O2037" i="10" s="1"/>
  <c r="M2037" i="10"/>
  <c r="G2037" i="10"/>
  <c r="C2037" i="10"/>
  <c r="E2037" i="10" s="1"/>
  <c r="M2036" i="10"/>
  <c r="G2036" i="10"/>
  <c r="C2036" i="10"/>
  <c r="E2036" i="10" s="1"/>
  <c r="N2036" i="10" s="1"/>
  <c r="O2036" i="10" s="1"/>
  <c r="M2035" i="10"/>
  <c r="G2035" i="10"/>
  <c r="C2035" i="10"/>
  <c r="E2035" i="10" s="1"/>
  <c r="N2035" i="10" s="1"/>
  <c r="M2034" i="10"/>
  <c r="G2034" i="10"/>
  <c r="C2034" i="10"/>
  <c r="E2034" i="10" s="1"/>
  <c r="N2034" i="10" s="1"/>
  <c r="O2034" i="10" s="1"/>
  <c r="N2033" i="10"/>
  <c r="O2033" i="10" s="1"/>
  <c r="M2033" i="10"/>
  <c r="G2033" i="10"/>
  <c r="C2033" i="10"/>
  <c r="E2033" i="10" s="1"/>
  <c r="M2032" i="10"/>
  <c r="G2032" i="10"/>
  <c r="C2032" i="10"/>
  <c r="E2032" i="10" s="1"/>
  <c r="N2032" i="10" s="1"/>
  <c r="O2032" i="10" s="1"/>
  <c r="M2031" i="10"/>
  <c r="G2031" i="10"/>
  <c r="C2031" i="10"/>
  <c r="E2031" i="10" s="1"/>
  <c r="N2031" i="10" s="1"/>
  <c r="M2030" i="10"/>
  <c r="G2030" i="10"/>
  <c r="C2030" i="10"/>
  <c r="E2030" i="10" s="1"/>
  <c r="N2030" i="10" s="1"/>
  <c r="O2030" i="10" s="1"/>
  <c r="N2029" i="10"/>
  <c r="O2029" i="10" s="1"/>
  <c r="M2029" i="10"/>
  <c r="G2029" i="10"/>
  <c r="C2029" i="10"/>
  <c r="E2029" i="10" s="1"/>
  <c r="M2028" i="10"/>
  <c r="G2028" i="10"/>
  <c r="C2028" i="10"/>
  <c r="E2028" i="10" s="1"/>
  <c r="N2028" i="10" s="1"/>
  <c r="O2028" i="10" s="1"/>
  <c r="M2027" i="10"/>
  <c r="G2027" i="10"/>
  <c r="C2027" i="10"/>
  <c r="E2027" i="10" s="1"/>
  <c r="N2027" i="10" s="1"/>
  <c r="O2027" i="10" s="1"/>
  <c r="M2026" i="10"/>
  <c r="G2026" i="10"/>
  <c r="C2026" i="10"/>
  <c r="E2026" i="10" s="1"/>
  <c r="N2026" i="10" s="1"/>
  <c r="O2026" i="10" s="1"/>
  <c r="N2025" i="10"/>
  <c r="O2025" i="10" s="1"/>
  <c r="M2025" i="10"/>
  <c r="G2025" i="10"/>
  <c r="C2025" i="10"/>
  <c r="E2025" i="10" s="1"/>
  <c r="M2024" i="10"/>
  <c r="G2024" i="10"/>
  <c r="E2024" i="10"/>
  <c r="N2024" i="10" s="1"/>
  <c r="O2024" i="10" s="1"/>
  <c r="C2024" i="10"/>
  <c r="M2023" i="10"/>
  <c r="G2023" i="10"/>
  <c r="C2023" i="10"/>
  <c r="E2023" i="10" s="1"/>
  <c r="N2023" i="10" s="1"/>
  <c r="O2023" i="10" s="1"/>
  <c r="M2022" i="10"/>
  <c r="G2022" i="10"/>
  <c r="C2022" i="10"/>
  <c r="E2022" i="10" s="1"/>
  <c r="N2022" i="10" s="1"/>
  <c r="O2022" i="10" s="1"/>
  <c r="N2021" i="10"/>
  <c r="O2021" i="10" s="1"/>
  <c r="M2021" i="10"/>
  <c r="G2021" i="10"/>
  <c r="C2021" i="10"/>
  <c r="E2021" i="10" s="1"/>
  <c r="M2020" i="10"/>
  <c r="G2020" i="10"/>
  <c r="C2020" i="10"/>
  <c r="E2020" i="10" s="1"/>
  <c r="N2020" i="10" s="1"/>
  <c r="O2020" i="10" s="1"/>
  <c r="M2019" i="10"/>
  <c r="G2019" i="10"/>
  <c r="C2019" i="10"/>
  <c r="E2019" i="10" s="1"/>
  <c r="N2019" i="10" s="1"/>
  <c r="O2019" i="10" s="1"/>
  <c r="M2018" i="10"/>
  <c r="G2018" i="10"/>
  <c r="C2018" i="10"/>
  <c r="E2018" i="10" s="1"/>
  <c r="N2018" i="10" s="1"/>
  <c r="O2018" i="10" s="1"/>
  <c r="N2017" i="10"/>
  <c r="O2017" i="10" s="1"/>
  <c r="M2017" i="10"/>
  <c r="G2017" i="10"/>
  <c r="C2017" i="10"/>
  <c r="E2017" i="10" s="1"/>
  <c r="M2016" i="10"/>
  <c r="G2016" i="10"/>
  <c r="E2016" i="10"/>
  <c r="N2016" i="10" s="1"/>
  <c r="O2016" i="10" s="1"/>
  <c r="C2016" i="10"/>
  <c r="M2015" i="10"/>
  <c r="G2015" i="10"/>
  <c r="C2015" i="10"/>
  <c r="E2015" i="10" s="1"/>
  <c r="N2015" i="10" s="1"/>
  <c r="O2015" i="10" s="1"/>
  <c r="M2014" i="10"/>
  <c r="G2014" i="10"/>
  <c r="C2014" i="10"/>
  <c r="E2014" i="10" s="1"/>
  <c r="N2014" i="10" s="1"/>
  <c r="O2014" i="10" s="1"/>
  <c r="N2013" i="10"/>
  <c r="O2013" i="10" s="1"/>
  <c r="M2013" i="10"/>
  <c r="G2013" i="10"/>
  <c r="C2013" i="10"/>
  <c r="E2013" i="10" s="1"/>
  <c r="M2012" i="10"/>
  <c r="G2012" i="10"/>
  <c r="E2012" i="10"/>
  <c r="N2012" i="10" s="1"/>
  <c r="O2012" i="10" s="1"/>
  <c r="C2012" i="10"/>
  <c r="M2011" i="10"/>
  <c r="G2011" i="10"/>
  <c r="C2011" i="10"/>
  <c r="E2011" i="10" s="1"/>
  <c r="N2011" i="10" s="1"/>
  <c r="O2011" i="10" s="1"/>
  <c r="M2010" i="10"/>
  <c r="G2010" i="10"/>
  <c r="C2010" i="10"/>
  <c r="E2010" i="10" s="1"/>
  <c r="N2010" i="10" s="1"/>
  <c r="M2009" i="10"/>
  <c r="G2009" i="10"/>
  <c r="C2009" i="10"/>
  <c r="E2009" i="10" s="1"/>
  <c r="N2009" i="10" s="1"/>
  <c r="O2009" i="10" s="1"/>
  <c r="M2008" i="10"/>
  <c r="G2008" i="10"/>
  <c r="C2008" i="10"/>
  <c r="E2008" i="10" s="1"/>
  <c r="N2008" i="10" s="1"/>
  <c r="O2008" i="10" s="1"/>
  <c r="M2007" i="10"/>
  <c r="G2007" i="10"/>
  <c r="C2007" i="10"/>
  <c r="E2007" i="10" s="1"/>
  <c r="N2007" i="10" s="1"/>
  <c r="O2007" i="10" s="1"/>
  <c r="M2006" i="10"/>
  <c r="G2006" i="10"/>
  <c r="C2006" i="10"/>
  <c r="E2006" i="10" s="1"/>
  <c r="N2006" i="10" s="1"/>
  <c r="N2005" i="10"/>
  <c r="O2005" i="10" s="1"/>
  <c r="M2005" i="10"/>
  <c r="G2005" i="10"/>
  <c r="C2005" i="10"/>
  <c r="E2005" i="10" s="1"/>
  <c r="M2004" i="10"/>
  <c r="G2004" i="10"/>
  <c r="C2004" i="10"/>
  <c r="E2004" i="10" s="1"/>
  <c r="N2004" i="10" s="1"/>
  <c r="M2003" i="10"/>
  <c r="G2003" i="10"/>
  <c r="C2003" i="10"/>
  <c r="E2003" i="10" s="1"/>
  <c r="N2003" i="10" s="1"/>
  <c r="O2003" i="10" s="1"/>
  <c r="N2002" i="10"/>
  <c r="M2002" i="10"/>
  <c r="G2002" i="10"/>
  <c r="C2002" i="10"/>
  <c r="E2002" i="10" s="1"/>
  <c r="M2001" i="10"/>
  <c r="G2001" i="10"/>
  <c r="C2001" i="10"/>
  <c r="E2001" i="10" s="1"/>
  <c r="N2001" i="10" s="1"/>
  <c r="O2001" i="10" s="1"/>
  <c r="M2000" i="10"/>
  <c r="G2000" i="10"/>
  <c r="C2000" i="10"/>
  <c r="E2000" i="10" s="1"/>
  <c r="N2000" i="10" s="1"/>
  <c r="O2000" i="10" s="1"/>
  <c r="M1999" i="10"/>
  <c r="G1999" i="10"/>
  <c r="C1999" i="10"/>
  <c r="E1999" i="10" s="1"/>
  <c r="N1999" i="10" s="1"/>
  <c r="O1999" i="10" s="1"/>
  <c r="M1998" i="10"/>
  <c r="G1998" i="10"/>
  <c r="C1998" i="10"/>
  <c r="E1998" i="10" s="1"/>
  <c r="N1998" i="10" s="1"/>
  <c r="N1997" i="10"/>
  <c r="O1997" i="10" s="1"/>
  <c r="M1997" i="10"/>
  <c r="G1997" i="10"/>
  <c r="C1997" i="10"/>
  <c r="E1997" i="10" s="1"/>
  <c r="N1996" i="10"/>
  <c r="O1996" i="10" s="1"/>
  <c r="M1996" i="10"/>
  <c r="G1996" i="10"/>
  <c r="C1996" i="10"/>
  <c r="E1996" i="10" s="1"/>
  <c r="M1995" i="10"/>
  <c r="G1995" i="10"/>
  <c r="C1995" i="10"/>
  <c r="E1995" i="10" s="1"/>
  <c r="N1995" i="10" s="1"/>
  <c r="O1995" i="10" s="1"/>
  <c r="N1994" i="10"/>
  <c r="O1994" i="10" s="1"/>
  <c r="M1994" i="10"/>
  <c r="G1994" i="10"/>
  <c r="C1994" i="10"/>
  <c r="E1994" i="10" s="1"/>
  <c r="M1993" i="10"/>
  <c r="G1993" i="10"/>
  <c r="C1993" i="10"/>
  <c r="E1993" i="10" s="1"/>
  <c r="N1993" i="10" s="1"/>
  <c r="O1993" i="10" s="1"/>
  <c r="M1992" i="10"/>
  <c r="G1992" i="10"/>
  <c r="C1992" i="10"/>
  <c r="E1992" i="10" s="1"/>
  <c r="N1992" i="10" s="1"/>
  <c r="O1992" i="10" s="1"/>
  <c r="M1991" i="10"/>
  <c r="G1991" i="10"/>
  <c r="C1991" i="10"/>
  <c r="E1991" i="10" s="1"/>
  <c r="N1991" i="10" s="1"/>
  <c r="O1991" i="10" s="1"/>
  <c r="M1990" i="10"/>
  <c r="G1990" i="10"/>
  <c r="C1990" i="10"/>
  <c r="E1990" i="10" s="1"/>
  <c r="N1990" i="10" s="1"/>
  <c r="O1990" i="10" s="1"/>
  <c r="N1989" i="10"/>
  <c r="O1989" i="10" s="1"/>
  <c r="M1989" i="10"/>
  <c r="G1989" i="10"/>
  <c r="C1989" i="10"/>
  <c r="E1989" i="10" s="1"/>
  <c r="O1988" i="10"/>
  <c r="N1988" i="10"/>
  <c r="M1988" i="10"/>
  <c r="G1988" i="10"/>
  <c r="C1988" i="10"/>
  <c r="E1988" i="10" s="1"/>
  <c r="M1987" i="10"/>
  <c r="G1987" i="10"/>
  <c r="C1987" i="10"/>
  <c r="E1987" i="10" s="1"/>
  <c r="N1987" i="10" s="1"/>
  <c r="O1987" i="10" s="1"/>
  <c r="N1986" i="10"/>
  <c r="O1986" i="10" s="1"/>
  <c r="M1986" i="10"/>
  <c r="G1986" i="10"/>
  <c r="C1986" i="10"/>
  <c r="E1986" i="10" s="1"/>
  <c r="M1985" i="10"/>
  <c r="G1985" i="10"/>
  <c r="C1985" i="10"/>
  <c r="E1985" i="10" s="1"/>
  <c r="N1985" i="10" s="1"/>
  <c r="O1985" i="10" s="1"/>
  <c r="O1984" i="10"/>
  <c r="M1984" i="10"/>
  <c r="G1984" i="10"/>
  <c r="C1984" i="10"/>
  <c r="E1984" i="10" s="1"/>
  <c r="N1984" i="10" s="1"/>
  <c r="M1983" i="10"/>
  <c r="G1983" i="10"/>
  <c r="C1983" i="10"/>
  <c r="E1983" i="10" s="1"/>
  <c r="N1983" i="10" s="1"/>
  <c r="M1982" i="10"/>
  <c r="G1982" i="10"/>
  <c r="C1982" i="10"/>
  <c r="E1982" i="10" s="1"/>
  <c r="N1982" i="10" s="1"/>
  <c r="O1982" i="10" s="1"/>
  <c r="N1981" i="10"/>
  <c r="O1981" i="10" s="1"/>
  <c r="M1981" i="10"/>
  <c r="G1981" i="10"/>
  <c r="C1981" i="10"/>
  <c r="E1981" i="10" s="1"/>
  <c r="M1980" i="10"/>
  <c r="G1980" i="10"/>
  <c r="C1980" i="10"/>
  <c r="E1980" i="10" s="1"/>
  <c r="N1980" i="10" s="1"/>
  <c r="O1980" i="10" s="1"/>
  <c r="M1979" i="10"/>
  <c r="G1979" i="10"/>
  <c r="C1979" i="10"/>
  <c r="E1979" i="10" s="1"/>
  <c r="N1979" i="10" s="1"/>
  <c r="M1978" i="10"/>
  <c r="G1978" i="10"/>
  <c r="C1978" i="10"/>
  <c r="E1978" i="10" s="1"/>
  <c r="N1978" i="10" s="1"/>
  <c r="O1978" i="10" s="1"/>
  <c r="M1977" i="10"/>
  <c r="G1977" i="10"/>
  <c r="C1977" i="10"/>
  <c r="E1977" i="10" s="1"/>
  <c r="N1977" i="10" s="1"/>
  <c r="O1977" i="10" s="1"/>
  <c r="M1976" i="10"/>
  <c r="G1976" i="10"/>
  <c r="C1976" i="10"/>
  <c r="E1976" i="10" s="1"/>
  <c r="N1976" i="10" s="1"/>
  <c r="O1976" i="10" s="1"/>
  <c r="M1975" i="10"/>
  <c r="G1975" i="10"/>
  <c r="E1975" i="10"/>
  <c r="N1975" i="10" s="1"/>
  <c r="C1975" i="10"/>
  <c r="M1974" i="10"/>
  <c r="G1974" i="10"/>
  <c r="C1974" i="10"/>
  <c r="E1974" i="10" s="1"/>
  <c r="N1974" i="10" s="1"/>
  <c r="O1974" i="10" s="1"/>
  <c r="O1973" i="10"/>
  <c r="M1973" i="10"/>
  <c r="G1973" i="10"/>
  <c r="C1973" i="10"/>
  <c r="E1973" i="10" s="1"/>
  <c r="N1973" i="10" s="1"/>
  <c r="M1972" i="10"/>
  <c r="G1972" i="10"/>
  <c r="C1972" i="10"/>
  <c r="E1972" i="10" s="1"/>
  <c r="N1972" i="10" s="1"/>
  <c r="M1971" i="10"/>
  <c r="G1971" i="10"/>
  <c r="C1971" i="10"/>
  <c r="E1971" i="10" s="1"/>
  <c r="N1971" i="10" s="1"/>
  <c r="O1971" i="10" s="1"/>
  <c r="M1970" i="10"/>
  <c r="G1970" i="10"/>
  <c r="E1970" i="10"/>
  <c r="N1970" i="10" s="1"/>
  <c r="C1970" i="10"/>
  <c r="N1969" i="10"/>
  <c r="O1969" i="10" s="1"/>
  <c r="M1969" i="10"/>
  <c r="G1969" i="10"/>
  <c r="C1969" i="10"/>
  <c r="E1969" i="10" s="1"/>
  <c r="O1968" i="10"/>
  <c r="N1968" i="10"/>
  <c r="M1968" i="10"/>
  <c r="G1968" i="10"/>
  <c r="C1968" i="10"/>
  <c r="E1968" i="10" s="1"/>
  <c r="M1967" i="10"/>
  <c r="G1967" i="10"/>
  <c r="E1967" i="10"/>
  <c r="N1967" i="10" s="1"/>
  <c r="O1967" i="10" s="1"/>
  <c r="C1967" i="10"/>
  <c r="M1966" i="10"/>
  <c r="G1966" i="10"/>
  <c r="C1966" i="10"/>
  <c r="E1966" i="10" s="1"/>
  <c r="N1966" i="10" s="1"/>
  <c r="O1966" i="10" s="1"/>
  <c r="O1965" i="10"/>
  <c r="M1965" i="10"/>
  <c r="G1965" i="10"/>
  <c r="C1965" i="10"/>
  <c r="E1965" i="10" s="1"/>
  <c r="N1965" i="10" s="1"/>
  <c r="M1964" i="10"/>
  <c r="G1964" i="10"/>
  <c r="C1964" i="10"/>
  <c r="E1964" i="10" s="1"/>
  <c r="N1964" i="10" s="1"/>
  <c r="O1964" i="10" s="1"/>
  <c r="M1963" i="10"/>
  <c r="G1963" i="10"/>
  <c r="C1963" i="10"/>
  <c r="E1963" i="10" s="1"/>
  <c r="N1963" i="10" s="1"/>
  <c r="O1963" i="10" s="1"/>
  <c r="M1962" i="10"/>
  <c r="G1962" i="10"/>
  <c r="E1962" i="10"/>
  <c r="N1962" i="10" s="1"/>
  <c r="O1962" i="10" s="1"/>
  <c r="C1962" i="10"/>
  <c r="N1961" i="10"/>
  <c r="O1961" i="10" s="1"/>
  <c r="M1961" i="10"/>
  <c r="G1961" i="10"/>
  <c r="C1961" i="10"/>
  <c r="E1961" i="10" s="1"/>
  <c r="M1960" i="10"/>
  <c r="G1960" i="10"/>
  <c r="E1960" i="10"/>
  <c r="N1960" i="10" s="1"/>
  <c r="O1960" i="10" s="1"/>
  <c r="C1960" i="10"/>
  <c r="M1959" i="10"/>
  <c r="G1959" i="10"/>
  <c r="E1959" i="10"/>
  <c r="N1959" i="10" s="1"/>
  <c r="O1959" i="10" s="1"/>
  <c r="C1959" i="10"/>
  <c r="M1958" i="10"/>
  <c r="G1958" i="10"/>
  <c r="E1958" i="10"/>
  <c r="N1958" i="10" s="1"/>
  <c r="O1958" i="10" s="1"/>
  <c r="C1958" i="10"/>
  <c r="M1957" i="10"/>
  <c r="G1957" i="10"/>
  <c r="C1957" i="10"/>
  <c r="E1957" i="10" s="1"/>
  <c r="N1957" i="10" s="1"/>
  <c r="O1957" i="10" s="1"/>
  <c r="M1956" i="10"/>
  <c r="G1956" i="10"/>
  <c r="C1956" i="10"/>
  <c r="E1956" i="10" s="1"/>
  <c r="N1956" i="10" s="1"/>
  <c r="O1956" i="10" s="1"/>
  <c r="M1955" i="10"/>
  <c r="G1955" i="10"/>
  <c r="C1955" i="10"/>
  <c r="E1955" i="10" s="1"/>
  <c r="N1955" i="10" s="1"/>
  <c r="O1955" i="10" s="1"/>
  <c r="M1954" i="10"/>
  <c r="G1954" i="10"/>
  <c r="O1954" i="10" s="1"/>
  <c r="E1954" i="10"/>
  <c r="N1954" i="10" s="1"/>
  <c r="C1954" i="10"/>
  <c r="N1953" i="10"/>
  <c r="O1953" i="10" s="1"/>
  <c r="M1953" i="10"/>
  <c r="G1953" i="10"/>
  <c r="C1953" i="10"/>
  <c r="E1953" i="10" s="1"/>
  <c r="M1952" i="10"/>
  <c r="G1952" i="10"/>
  <c r="C1952" i="10"/>
  <c r="E1952" i="10" s="1"/>
  <c r="N1952" i="10" s="1"/>
  <c r="O1952" i="10" s="1"/>
  <c r="M1951" i="10"/>
  <c r="G1951" i="10"/>
  <c r="E1951" i="10"/>
  <c r="N1951" i="10" s="1"/>
  <c r="C1951" i="10"/>
  <c r="M1950" i="10"/>
  <c r="G1950" i="10"/>
  <c r="C1950" i="10"/>
  <c r="E1950" i="10" s="1"/>
  <c r="N1950" i="10" s="1"/>
  <c r="O1950" i="10" s="1"/>
  <c r="O1949" i="10"/>
  <c r="M1949" i="10"/>
  <c r="G1949" i="10"/>
  <c r="C1949" i="10"/>
  <c r="E1949" i="10" s="1"/>
  <c r="N1949" i="10" s="1"/>
  <c r="M1948" i="10"/>
  <c r="G1948" i="10"/>
  <c r="C1948" i="10"/>
  <c r="E1948" i="10" s="1"/>
  <c r="N1948" i="10" s="1"/>
  <c r="O1948" i="10" s="1"/>
  <c r="N1947" i="10"/>
  <c r="O1947" i="10" s="1"/>
  <c r="M1947" i="10"/>
  <c r="G1947" i="10"/>
  <c r="C1947" i="10"/>
  <c r="E1947" i="10" s="1"/>
  <c r="M1946" i="10"/>
  <c r="G1946" i="10"/>
  <c r="E1946" i="10"/>
  <c r="N1946" i="10" s="1"/>
  <c r="O1946" i="10" s="1"/>
  <c r="C1946" i="10"/>
  <c r="N1945" i="10"/>
  <c r="O1945" i="10" s="1"/>
  <c r="M1945" i="10"/>
  <c r="G1945" i="10"/>
  <c r="C1945" i="10"/>
  <c r="E1945" i="10" s="1"/>
  <c r="M1944" i="10"/>
  <c r="G1944" i="10"/>
  <c r="E1944" i="10"/>
  <c r="N1944" i="10" s="1"/>
  <c r="O1944" i="10" s="1"/>
  <c r="C1944" i="10"/>
  <c r="M1943" i="10"/>
  <c r="G1943" i="10"/>
  <c r="E1943" i="10"/>
  <c r="N1943" i="10" s="1"/>
  <c r="O1943" i="10" s="1"/>
  <c r="C1943" i="10"/>
  <c r="M1942" i="10"/>
  <c r="G1942" i="10"/>
  <c r="E1942" i="10"/>
  <c r="N1942" i="10" s="1"/>
  <c r="O1942" i="10" s="1"/>
  <c r="C1942" i="10"/>
  <c r="M1941" i="10"/>
  <c r="G1941" i="10"/>
  <c r="C1941" i="10"/>
  <c r="E1941" i="10" s="1"/>
  <c r="N1941" i="10" s="1"/>
  <c r="O1941" i="10" s="1"/>
  <c r="N1940" i="10"/>
  <c r="O1940" i="10" s="1"/>
  <c r="M1940" i="10"/>
  <c r="G1940" i="10"/>
  <c r="C1940" i="10"/>
  <c r="E1940" i="10" s="1"/>
  <c r="M1939" i="10"/>
  <c r="G1939" i="10"/>
  <c r="C1939" i="10"/>
  <c r="E1939" i="10" s="1"/>
  <c r="N1939" i="10" s="1"/>
  <c r="O1939" i="10" s="1"/>
  <c r="O1938" i="10"/>
  <c r="M1938" i="10"/>
  <c r="G1938" i="10"/>
  <c r="E1938" i="10"/>
  <c r="N1938" i="10" s="1"/>
  <c r="C1938" i="10"/>
  <c r="N1937" i="10"/>
  <c r="O1937" i="10" s="1"/>
  <c r="M1937" i="10"/>
  <c r="G1937" i="10"/>
  <c r="C1937" i="10"/>
  <c r="E1937" i="10" s="1"/>
  <c r="M1936" i="10"/>
  <c r="G1936" i="10"/>
  <c r="C1936" i="10"/>
  <c r="E1936" i="10" s="1"/>
  <c r="N1936" i="10" s="1"/>
  <c r="O1936" i="10" s="1"/>
  <c r="M1935" i="10"/>
  <c r="G1935" i="10"/>
  <c r="E1935" i="10"/>
  <c r="N1935" i="10" s="1"/>
  <c r="C1935" i="10"/>
  <c r="M1934" i="10"/>
  <c r="G1934" i="10"/>
  <c r="C1934" i="10"/>
  <c r="E1934" i="10" s="1"/>
  <c r="N1934" i="10" s="1"/>
  <c r="O1934" i="10" s="1"/>
  <c r="O1933" i="10"/>
  <c r="M1933" i="10"/>
  <c r="G1933" i="10"/>
  <c r="C1933" i="10"/>
  <c r="E1933" i="10" s="1"/>
  <c r="N1933" i="10" s="1"/>
  <c r="M1932" i="10"/>
  <c r="G1932" i="10"/>
  <c r="C1932" i="10"/>
  <c r="E1932" i="10" s="1"/>
  <c r="N1932" i="10" s="1"/>
  <c r="O1932" i="10" s="1"/>
  <c r="N1931" i="10"/>
  <c r="O1931" i="10" s="1"/>
  <c r="M1931" i="10"/>
  <c r="G1931" i="10"/>
  <c r="C1931" i="10"/>
  <c r="E1931" i="10" s="1"/>
  <c r="M1930" i="10"/>
  <c r="G1930" i="10"/>
  <c r="E1930" i="10"/>
  <c r="N1930" i="10" s="1"/>
  <c r="O1930" i="10" s="1"/>
  <c r="C1930" i="10"/>
  <c r="N1929" i="10"/>
  <c r="O1929" i="10" s="1"/>
  <c r="M1929" i="10"/>
  <c r="G1929" i="10"/>
  <c r="C1929" i="10"/>
  <c r="E1929" i="10" s="1"/>
  <c r="M1928" i="10"/>
  <c r="G1928" i="10"/>
  <c r="E1928" i="10"/>
  <c r="N1928" i="10" s="1"/>
  <c r="O1928" i="10" s="1"/>
  <c r="C1928" i="10"/>
  <c r="M1927" i="10"/>
  <c r="G1927" i="10"/>
  <c r="E1927" i="10"/>
  <c r="N1927" i="10" s="1"/>
  <c r="O1927" i="10" s="1"/>
  <c r="C1927" i="10"/>
  <c r="M1926" i="10"/>
  <c r="G1926" i="10"/>
  <c r="C1926" i="10"/>
  <c r="E1926" i="10" s="1"/>
  <c r="N1926" i="10" s="1"/>
  <c r="O1926" i="10" s="1"/>
  <c r="M1925" i="10"/>
  <c r="G1925" i="10"/>
  <c r="C1925" i="10"/>
  <c r="E1925" i="10" s="1"/>
  <c r="N1925" i="10" s="1"/>
  <c r="O1925" i="10" s="1"/>
  <c r="N1924" i="10"/>
  <c r="O1924" i="10" s="1"/>
  <c r="M1924" i="10"/>
  <c r="G1924" i="10"/>
  <c r="C1924" i="10"/>
  <c r="E1924" i="10" s="1"/>
  <c r="M1923" i="10"/>
  <c r="G1923" i="10"/>
  <c r="C1923" i="10"/>
  <c r="E1923" i="10" s="1"/>
  <c r="N1923" i="10" s="1"/>
  <c r="O1923" i="10" s="1"/>
  <c r="O1922" i="10"/>
  <c r="M1922" i="10"/>
  <c r="G1922" i="10"/>
  <c r="E1922" i="10"/>
  <c r="N1922" i="10" s="1"/>
  <c r="C1922" i="10"/>
  <c r="N1921" i="10"/>
  <c r="O1921" i="10" s="1"/>
  <c r="M1921" i="10"/>
  <c r="G1921" i="10"/>
  <c r="C1921" i="10"/>
  <c r="E1921" i="10" s="1"/>
  <c r="M1920" i="10"/>
  <c r="G1920" i="10"/>
  <c r="E1920" i="10"/>
  <c r="N1920" i="10" s="1"/>
  <c r="O1920" i="10" s="1"/>
  <c r="C1920" i="10"/>
  <c r="M1919" i="10"/>
  <c r="G1919" i="10"/>
  <c r="E1919" i="10"/>
  <c r="N1919" i="10" s="1"/>
  <c r="O1919" i="10" s="1"/>
  <c r="C1919" i="10"/>
  <c r="M1918" i="10"/>
  <c r="G1918" i="10"/>
  <c r="C1918" i="10"/>
  <c r="E1918" i="10" s="1"/>
  <c r="N1918" i="10" s="1"/>
  <c r="O1918" i="10" s="1"/>
  <c r="M1917" i="10"/>
  <c r="G1917" i="10"/>
  <c r="C1917" i="10"/>
  <c r="E1917" i="10" s="1"/>
  <c r="N1917" i="10" s="1"/>
  <c r="O1917" i="10" s="1"/>
  <c r="M1916" i="10"/>
  <c r="G1916" i="10"/>
  <c r="C1916" i="10"/>
  <c r="E1916" i="10" s="1"/>
  <c r="N1916" i="10" s="1"/>
  <c r="N1915" i="10"/>
  <c r="O1915" i="10" s="1"/>
  <c r="M1915" i="10"/>
  <c r="G1915" i="10"/>
  <c r="C1915" i="10"/>
  <c r="E1915" i="10" s="1"/>
  <c r="M1914" i="10"/>
  <c r="G1914" i="10"/>
  <c r="E1914" i="10"/>
  <c r="N1914" i="10" s="1"/>
  <c r="C1914" i="10"/>
  <c r="M1913" i="10"/>
  <c r="G1913" i="10"/>
  <c r="C1913" i="10"/>
  <c r="E1913" i="10" s="1"/>
  <c r="N1913" i="10" s="1"/>
  <c r="O1913" i="10" s="1"/>
  <c r="M1912" i="10"/>
  <c r="G1912" i="10"/>
  <c r="C1912" i="10"/>
  <c r="E1912" i="10" s="1"/>
  <c r="N1912" i="10" s="1"/>
  <c r="O1912" i="10" s="1"/>
  <c r="M1911" i="10"/>
  <c r="G1911" i="10"/>
  <c r="E1911" i="10"/>
  <c r="N1911" i="10" s="1"/>
  <c r="O1911" i="10" s="1"/>
  <c r="C1911" i="10"/>
  <c r="M1910" i="10"/>
  <c r="G1910" i="10"/>
  <c r="C1910" i="10"/>
  <c r="E1910" i="10" s="1"/>
  <c r="N1910" i="10" s="1"/>
  <c r="O1910" i="10" s="1"/>
  <c r="M1909" i="10"/>
  <c r="G1909" i="10"/>
  <c r="C1909" i="10"/>
  <c r="E1909" i="10" s="1"/>
  <c r="N1909" i="10" s="1"/>
  <c r="O1909" i="10" s="1"/>
  <c r="N1908" i="10"/>
  <c r="O1908" i="10" s="1"/>
  <c r="M1908" i="10"/>
  <c r="G1908" i="10"/>
  <c r="C1908" i="10"/>
  <c r="E1908" i="10" s="1"/>
  <c r="M1907" i="10"/>
  <c r="G1907" i="10"/>
  <c r="C1907" i="10"/>
  <c r="E1907" i="10" s="1"/>
  <c r="N1907" i="10" s="1"/>
  <c r="O1907" i="10" s="1"/>
  <c r="M1906" i="10"/>
  <c r="G1906" i="10"/>
  <c r="E1906" i="10"/>
  <c r="N1906" i="10" s="1"/>
  <c r="O1906" i="10" s="1"/>
  <c r="C1906" i="10"/>
  <c r="O1905" i="10"/>
  <c r="N1905" i="10"/>
  <c r="M1905" i="10"/>
  <c r="G1905" i="10"/>
  <c r="C1905" i="10"/>
  <c r="E1905" i="10" s="1"/>
  <c r="M1904" i="10"/>
  <c r="G1904" i="10"/>
  <c r="E1904" i="10"/>
  <c r="N1904" i="10" s="1"/>
  <c r="O1904" i="10" s="1"/>
  <c r="C1904" i="10"/>
  <c r="M1903" i="10"/>
  <c r="G1903" i="10"/>
  <c r="E1903" i="10"/>
  <c r="N1903" i="10" s="1"/>
  <c r="O1903" i="10" s="1"/>
  <c r="C1903" i="10"/>
  <c r="N1902" i="10"/>
  <c r="O1902" i="10" s="1"/>
  <c r="M1902" i="10"/>
  <c r="G1902" i="10"/>
  <c r="C1902" i="10"/>
  <c r="E1902" i="10" s="1"/>
  <c r="M1901" i="10"/>
  <c r="G1901" i="10"/>
  <c r="C1901" i="10"/>
  <c r="E1901" i="10" s="1"/>
  <c r="N1901" i="10" s="1"/>
  <c r="O1901" i="10" s="1"/>
  <c r="M1900" i="10"/>
  <c r="G1900" i="10"/>
  <c r="C1900" i="10"/>
  <c r="E1900" i="10" s="1"/>
  <c r="N1900" i="10" s="1"/>
  <c r="M1899" i="10"/>
  <c r="G1899" i="10"/>
  <c r="C1899" i="10"/>
  <c r="E1899" i="10" s="1"/>
  <c r="N1899" i="10" s="1"/>
  <c r="O1899" i="10" s="1"/>
  <c r="M1898" i="10"/>
  <c r="G1898" i="10"/>
  <c r="E1898" i="10"/>
  <c r="N1898" i="10" s="1"/>
  <c r="C1898" i="10"/>
  <c r="M1897" i="10"/>
  <c r="G1897" i="10"/>
  <c r="C1897" i="10"/>
  <c r="E1897" i="10" s="1"/>
  <c r="N1897" i="10" s="1"/>
  <c r="O1897" i="10" s="1"/>
  <c r="N1896" i="10"/>
  <c r="O1896" i="10" s="1"/>
  <c r="M1896" i="10"/>
  <c r="G1896" i="10"/>
  <c r="C1896" i="10"/>
  <c r="E1896" i="10" s="1"/>
  <c r="M1895" i="10"/>
  <c r="G1895" i="10"/>
  <c r="E1895" i="10"/>
  <c r="N1895" i="10" s="1"/>
  <c r="O1895" i="10" s="1"/>
  <c r="C1895" i="10"/>
  <c r="N1894" i="10"/>
  <c r="O1894" i="10" s="1"/>
  <c r="M1894" i="10"/>
  <c r="G1894" i="10"/>
  <c r="C1894" i="10"/>
  <c r="E1894" i="10" s="1"/>
  <c r="M1893" i="10"/>
  <c r="G1893" i="10"/>
  <c r="C1893" i="10"/>
  <c r="E1893" i="10" s="1"/>
  <c r="N1893" i="10" s="1"/>
  <c r="M1892" i="10"/>
  <c r="G1892" i="10"/>
  <c r="C1892" i="10"/>
  <c r="E1892" i="10" s="1"/>
  <c r="N1892" i="10" s="1"/>
  <c r="O1892" i="10" s="1"/>
  <c r="M1891" i="10"/>
  <c r="G1891" i="10"/>
  <c r="E1891" i="10"/>
  <c r="N1891" i="10" s="1"/>
  <c r="O1891" i="10" s="1"/>
  <c r="C1891" i="10"/>
  <c r="M1890" i="10"/>
  <c r="G1890" i="10"/>
  <c r="E1890" i="10"/>
  <c r="N1890" i="10" s="1"/>
  <c r="O1890" i="10" s="1"/>
  <c r="C1890" i="10"/>
  <c r="O1889" i="10"/>
  <c r="N1889" i="10"/>
  <c r="M1889" i="10"/>
  <c r="G1889" i="10"/>
  <c r="C1889" i="10"/>
  <c r="E1889" i="10" s="1"/>
  <c r="M1888" i="10"/>
  <c r="G1888" i="10"/>
  <c r="E1888" i="10"/>
  <c r="N1888" i="10" s="1"/>
  <c r="O1888" i="10" s="1"/>
  <c r="C1888" i="10"/>
  <c r="M1887" i="10"/>
  <c r="G1887" i="10"/>
  <c r="E1887" i="10"/>
  <c r="N1887" i="10" s="1"/>
  <c r="O1887" i="10" s="1"/>
  <c r="C1887" i="10"/>
  <c r="N1886" i="10"/>
  <c r="O1886" i="10" s="1"/>
  <c r="M1886" i="10"/>
  <c r="G1886" i="10"/>
  <c r="C1886" i="10"/>
  <c r="E1886" i="10" s="1"/>
  <c r="M1885" i="10"/>
  <c r="G1885" i="10"/>
  <c r="C1885" i="10"/>
  <c r="E1885" i="10" s="1"/>
  <c r="N1885" i="10" s="1"/>
  <c r="O1885" i="10" s="1"/>
  <c r="M1884" i="10"/>
  <c r="G1884" i="10"/>
  <c r="C1884" i="10"/>
  <c r="E1884" i="10" s="1"/>
  <c r="N1884" i="10" s="1"/>
  <c r="M1883" i="10"/>
  <c r="G1883" i="10"/>
  <c r="C1883" i="10"/>
  <c r="E1883" i="10" s="1"/>
  <c r="N1883" i="10" s="1"/>
  <c r="O1883" i="10" s="1"/>
  <c r="O1882" i="10"/>
  <c r="M1882" i="10"/>
  <c r="G1882" i="10"/>
  <c r="E1882" i="10"/>
  <c r="N1882" i="10" s="1"/>
  <c r="C1882" i="10"/>
  <c r="M1881" i="10"/>
  <c r="G1881" i="10"/>
  <c r="C1881" i="10"/>
  <c r="E1881" i="10" s="1"/>
  <c r="N1881" i="10" s="1"/>
  <c r="O1881" i="10" s="1"/>
  <c r="M1880" i="10"/>
  <c r="G1880" i="10"/>
  <c r="C1880" i="10"/>
  <c r="E1880" i="10" s="1"/>
  <c r="N1880" i="10" s="1"/>
  <c r="O1880" i="10" s="1"/>
  <c r="M1879" i="10"/>
  <c r="G1879" i="10"/>
  <c r="E1879" i="10"/>
  <c r="N1879" i="10" s="1"/>
  <c r="O1879" i="10" s="1"/>
  <c r="C1879" i="10"/>
  <c r="M1878" i="10"/>
  <c r="G1878" i="10"/>
  <c r="C1878" i="10"/>
  <c r="E1878" i="10" s="1"/>
  <c r="N1878" i="10" s="1"/>
  <c r="O1878" i="10" s="1"/>
  <c r="O1877" i="10"/>
  <c r="M1877" i="10"/>
  <c r="G1877" i="10"/>
  <c r="C1877" i="10"/>
  <c r="E1877" i="10" s="1"/>
  <c r="N1877" i="10" s="1"/>
  <c r="M1876" i="10"/>
  <c r="G1876" i="10"/>
  <c r="C1876" i="10"/>
  <c r="E1876" i="10" s="1"/>
  <c r="N1876" i="10" s="1"/>
  <c r="O1876" i="10" s="1"/>
  <c r="N1875" i="10"/>
  <c r="O1875" i="10" s="1"/>
  <c r="M1875" i="10"/>
  <c r="G1875" i="10"/>
  <c r="C1875" i="10"/>
  <c r="E1875" i="10" s="1"/>
  <c r="M1874" i="10"/>
  <c r="G1874" i="10"/>
  <c r="E1874" i="10"/>
  <c r="N1874" i="10" s="1"/>
  <c r="O1874" i="10" s="1"/>
  <c r="C1874" i="10"/>
  <c r="O1873" i="10"/>
  <c r="N1873" i="10"/>
  <c r="M1873" i="10"/>
  <c r="G1873" i="10"/>
  <c r="C1873" i="10"/>
  <c r="E1873" i="10" s="1"/>
  <c r="M1872" i="10"/>
  <c r="G1872" i="10"/>
  <c r="C1872" i="10"/>
  <c r="E1872" i="10" s="1"/>
  <c r="N1872" i="10" s="1"/>
  <c r="O1872" i="10" s="1"/>
  <c r="M1871" i="10"/>
  <c r="G1871" i="10"/>
  <c r="E1871" i="10"/>
  <c r="N1871" i="10" s="1"/>
  <c r="O1871" i="10" s="1"/>
  <c r="C1871" i="10"/>
  <c r="O1870" i="10"/>
  <c r="N1870" i="10"/>
  <c r="M1870" i="10"/>
  <c r="G1870" i="10"/>
  <c r="C1870" i="10"/>
  <c r="E1870" i="10" s="1"/>
  <c r="M1869" i="10"/>
  <c r="G1869" i="10"/>
  <c r="C1869" i="10"/>
  <c r="E1869" i="10" s="1"/>
  <c r="N1869" i="10" s="1"/>
  <c r="O1869" i="10" s="1"/>
  <c r="M1868" i="10"/>
  <c r="G1868" i="10"/>
  <c r="C1868" i="10"/>
  <c r="E1868" i="10" s="1"/>
  <c r="N1868" i="10" s="1"/>
  <c r="O1868" i="10" s="1"/>
  <c r="M1867" i="10"/>
  <c r="G1867" i="10"/>
  <c r="C1867" i="10"/>
  <c r="E1867" i="10" s="1"/>
  <c r="N1867" i="10" s="1"/>
  <c r="O1867" i="10" s="1"/>
  <c r="O1866" i="10"/>
  <c r="M1866" i="10"/>
  <c r="G1866" i="10"/>
  <c r="E1866" i="10"/>
  <c r="N1866" i="10" s="1"/>
  <c r="C1866" i="10"/>
  <c r="M1865" i="10"/>
  <c r="G1865" i="10"/>
  <c r="C1865" i="10"/>
  <c r="E1865" i="10" s="1"/>
  <c r="N1865" i="10" s="1"/>
  <c r="O1865" i="10" s="1"/>
  <c r="M1864" i="10"/>
  <c r="G1864" i="10"/>
  <c r="C1864" i="10"/>
  <c r="E1864" i="10" s="1"/>
  <c r="N1864" i="10" s="1"/>
  <c r="O1864" i="10" s="1"/>
  <c r="M1863" i="10"/>
  <c r="G1863" i="10"/>
  <c r="E1863" i="10"/>
  <c r="N1863" i="10" s="1"/>
  <c r="O1863" i="10" s="1"/>
  <c r="C1863" i="10"/>
  <c r="M1862" i="10"/>
  <c r="G1862" i="10"/>
  <c r="C1862" i="10"/>
  <c r="E1862" i="10" s="1"/>
  <c r="N1862" i="10" s="1"/>
  <c r="O1862" i="10" s="1"/>
  <c r="O1861" i="10"/>
  <c r="M1861" i="10"/>
  <c r="G1861" i="10"/>
  <c r="C1861" i="10"/>
  <c r="E1861" i="10" s="1"/>
  <c r="N1861" i="10" s="1"/>
  <c r="M1860" i="10"/>
  <c r="G1860" i="10"/>
  <c r="C1860" i="10"/>
  <c r="E1860" i="10" s="1"/>
  <c r="N1860" i="10" s="1"/>
  <c r="O1860" i="10" s="1"/>
  <c r="M1859" i="10"/>
  <c r="G1859" i="10"/>
  <c r="C1859" i="10"/>
  <c r="E1859" i="10" s="1"/>
  <c r="N1859" i="10" s="1"/>
  <c r="O1859" i="10" s="1"/>
  <c r="M1858" i="10"/>
  <c r="G1858" i="10"/>
  <c r="E1858" i="10"/>
  <c r="N1858" i="10" s="1"/>
  <c r="C1858" i="10"/>
  <c r="N1857" i="10"/>
  <c r="O1857" i="10" s="1"/>
  <c r="M1857" i="10"/>
  <c r="G1857" i="10"/>
  <c r="C1857" i="10"/>
  <c r="E1857" i="10" s="1"/>
  <c r="O1856" i="10"/>
  <c r="N1856" i="10"/>
  <c r="M1856" i="10"/>
  <c r="G1856" i="10"/>
  <c r="C1856" i="10"/>
  <c r="E1856" i="10" s="1"/>
  <c r="M1855" i="10"/>
  <c r="G1855" i="10"/>
  <c r="E1855" i="10"/>
  <c r="N1855" i="10" s="1"/>
  <c r="O1855" i="10" s="1"/>
  <c r="C1855" i="10"/>
  <c r="O1854" i="10"/>
  <c r="M1854" i="10"/>
  <c r="G1854" i="10"/>
  <c r="C1854" i="10"/>
  <c r="E1854" i="10" s="1"/>
  <c r="N1854" i="10" s="1"/>
  <c r="M1853" i="10"/>
  <c r="G1853" i="10"/>
  <c r="C1853" i="10"/>
  <c r="E1853" i="10" s="1"/>
  <c r="N1853" i="10" s="1"/>
  <c r="O1853" i="10" s="1"/>
  <c r="M1852" i="10"/>
  <c r="G1852" i="10"/>
  <c r="C1852" i="10"/>
  <c r="E1852" i="10" s="1"/>
  <c r="N1852" i="10" s="1"/>
  <c r="O1852" i="10" s="1"/>
  <c r="M1851" i="10"/>
  <c r="G1851" i="10"/>
  <c r="C1851" i="10"/>
  <c r="E1851" i="10" s="1"/>
  <c r="N1851" i="10" s="1"/>
  <c r="O1851" i="10" s="1"/>
  <c r="O1850" i="10"/>
  <c r="M1850" i="10"/>
  <c r="G1850" i="10"/>
  <c r="E1850" i="10"/>
  <c r="N1850" i="10" s="1"/>
  <c r="C1850" i="10"/>
  <c r="M1849" i="10"/>
  <c r="G1849" i="10"/>
  <c r="C1849" i="10"/>
  <c r="E1849" i="10" s="1"/>
  <c r="N1849" i="10" s="1"/>
  <c r="O1849" i="10" s="1"/>
  <c r="M1848" i="10"/>
  <c r="G1848" i="10"/>
  <c r="C1848" i="10"/>
  <c r="E1848" i="10" s="1"/>
  <c r="N1848" i="10" s="1"/>
  <c r="O1848" i="10" s="1"/>
  <c r="M1847" i="10"/>
  <c r="G1847" i="10"/>
  <c r="E1847" i="10"/>
  <c r="N1847" i="10" s="1"/>
  <c r="C1847" i="10"/>
  <c r="M1846" i="10"/>
  <c r="G1846" i="10"/>
  <c r="C1846" i="10"/>
  <c r="E1846" i="10" s="1"/>
  <c r="N1846" i="10" s="1"/>
  <c r="O1846" i="10" s="1"/>
  <c r="O1845" i="10"/>
  <c r="M1845" i="10"/>
  <c r="G1845" i="10"/>
  <c r="C1845" i="10"/>
  <c r="E1845" i="10" s="1"/>
  <c r="N1845" i="10" s="1"/>
  <c r="M1844" i="10"/>
  <c r="G1844" i="10"/>
  <c r="C1844" i="10"/>
  <c r="E1844" i="10" s="1"/>
  <c r="N1844" i="10" s="1"/>
  <c r="O1844" i="10" s="1"/>
  <c r="N1843" i="10"/>
  <c r="O1843" i="10" s="1"/>
  <c r="M1843" i="10"/>
  <c r="G1843" i="10"/>
  <c r="C1843" i="10"/>
  <c r="E1843" i="10" s="1"/>
  <c r="M1842" i="10"/>
  <c r="G1842" i="10"/>
  <c r="E1842" i="10"/>
  <c r="N1842" i="10" s="1"/>
  <c r="C1842" i="10"/>
  <c r="N1841" i="10"/>
  <c r="O1841" i="10" s="1"/>
  <c r="M1841" i="10"/>
  <c r="G1841" i="10"/>
  <c r="C1841" i="10"/>
  <c r="E1841" i="10" s="1"/>
  <c r="M1840" i="10"/>
  <c r="G1840" i="10"/>
  <c r="C1840" i="10"/>
  <c r="E1840" i="10" s="1"/>
  <c r="N1840" i="10" s="1"/>
  <c r="O1840" i="10" s="1"/>
  <c r="M1839" i="10"/>
  <c r="G1839" i="10"/>
  <c r="E1839" i="10"/>
  <c r="N1839" i="10" s="1"/>
  <c r="O1839" i="10" s="1"/>
  <c r="C1839" i="10"/>
  <c r="M1838" i="10"/>
  <c r="G1838" i="10"/>
  <c r="C1838" i="10"/>
  <c r="E1838" i="10" s="1"/>
  <c r="N1838" i="10" s="1"/>
  <c r="O1838" i="10" s="1"/>
  <c r="O1837" i="10"/>
  <c r="M1837" i="10"/>
  <c r="G1837" i="10"/>
  <c r="C1837" i="10"/>
  <c r="E1837" i="10" s="1"/>
  <c r="N1837" i="10" s="1"/>
  <c r="M1836" i="10"/>
  <c r="G1836" i="10"/>
  <c r="C1836" i="10"/>
  <c r="E1836" i="10" s="1"/>
  <c r="N1836" i="10" s="1"/>
  <c r="O1836" i="10" s="1"/>
  <c r="M1835" i="10"/>
  <c r="G1835" i="10"/>
  <c r="C1835" i="10"/>
  <c r="E1835" i="10" s="1"/>
  <c r="N1835" i="10" s="1"/>
  <c r="O1835" i="10" s="1"/>
  <c r="M1834" i="10"/>
  <c r="G1834" i="10"/>
  <c r="E1834" i="10"/>
  <c r="N1834" i="10" s="1"/>
  <c r="O1834" i="10" s="1"/>
  <c r="C1834" i="10"/>
  <c r="N1833" i="10"/>
  <c r="O1833" i="10" s="1"/>
  <c r="M1833" i="10"/>
  <c r="G1833" i="10"/>
  <c r="C1833" i="10"/>
  <c r="E1833" i="10" s="1"/>
  <c r="M1832" i="10"/>
  <c r="G1832" i="10"/>
  <c r="E1832" i="10"/>
  <c r="N1832" i="10" s="1"/>
  <c r="O1832" i="10" s="1"/>
  <c r="C1832" i="10"/>
  <c r="M1831" i="10"/>
  <c r="G1831" i="10"/>
  <c r="E1831" i="10"/>
  <c r="N1831" i="10" s="1"/>
  <c r="O1831" i="10" s="1"/>
  <c r="C1831" i="10"/>
  <c r="M1830" i="10"/>
  <c r="G1830" i="10"/>
  <c r="E1830" i="10"/>
  <c r="N1830" i="10" s="1"/>
  <c r="O1830" i="10" s="1"/>
  <c r="C1830" i="10"/>
  <c r="M1829" i="10"/>
  <c r="G1829" i="10"/>
  <c r="C1829" i="10"/>
  <c r="E1829" i="10" s="1"/>
  <c r="N1829" i="10" s="1"/>
  <c r="O1829" i="10" s="1"/>
  <c r="M1828" i="10"/>
  <c r="G1828" i="10"/>
  <c r="C1828" i="10"/>
  <c r="E1828" i="10" s="1"/>
  <c r="N1828" i="10" s="1"/>
  <c r="O1828" i="10" s="1"/>
  <c r="M1827" i="10"/>
  <c r="G1827" i="10"/>
  <c r="C1827" i="10"/>
  <c r="E1827" i="10" s="1"/>
  <c r="N1827" i="10" s="1"/>
  <c r="O1827" i="10" s="1"/>
  <c r="O1826" i="10"/>
  <c r="M1826" i="10"/>
  <c r="G1826" i="10"/>
  <c r="E1826" i="10"/>
  <c r="N1826" i="10" s="1"/>
  <c r="C1826" i="10"/>
  <c r="N1825" i="10"/>
  <c r="O1825" i="10" s="1"/>
  <c r="M1825" i="10"/>
  <c r="G1825" i="10"/>
  <c r="C1825" i="10"/>
  <c r="E1825" i="10" s="1"/>
  <c r="O1824" i="10"/>
  <c r="M1824" i="10"/>
  <c r="G1824" i="10"/>
  <c r="C1824" i="10"/>
  <c r="E1824" i="10" s="1"/>
  <c r="N1824" i="10" s="1"/>
  <c r="M1823" i="10"/>
  <c r="G1823" i="10"/>
  <c r="E1823" i="10"/>
  <c r="N1823" i="10" s="1"/>
  <c r="C1823" i="10"/>
  <c r="M1822" i="10"/>
  <c r="G1822" i="10"/>
  <c r="C1822" i="10"/>
  <c r="E1822" i="10" s="1"/>
  <c r="N1822" i="10" s="1"/>
  <c r="O1822" i="10" s="1"/>
  <c r="O1821" i="10"/>
  <c r="M1821" i="10"/>
  <c r="G1821" i="10"/>
  <c r="C1821" i="10"/>
  <c r="E1821" i="10" s="1"/>
  <c r="N1821" i="10" s="1"/>
  <c r="M1820" i="10"/>
  <c r="G1820" i="10"/>
  <c r="C1820" i="10"/>
  <c r="E1820" i="10" s="1"/>
  <c r="N1820" i="10" s="1"/>
  <c r="O1820" i="10" s="1"/>
  <c r="N1819" i="10"/>
  <c r="O1819" i="10" s="1"/>
  <c r="M1819" i="10"/>
  <c r="G1819" i="10"/>
  <c r="C1819" i="10"/>
  <c r="E1819" i="10" s="1"/>
  <c r="M1818" i="10"/>
  <c r="G1818" i="10"/>
  <c r="E1818" i="10"/>
  <c r="N1818" i="10" s="1"/>
  <c r="O1818" i="10" s="1"/>
  <c r="C1818" i="10"/>
  <c r="N1817" i="10"/>
  <c r="O1817" i="10" s="1"/>
  <c r="M1817" i="10"/>
  <c r="G1817" i="10"/>
  <c r="C1817" i="10"/>
  <c r="E1817" i="10" s="1"/>
  <c r="M1816" i="10"/>
  <c r="G1816" i="10"/>
  <c r="E1816" i="10"/>
  <c r="N1816" i="10" s="1"/>
  <c r="O1816" i="10" s="1"/>
  <c r="C1816" i="10"/>
  <c r="M1815" i="10"/>
  <c r="G1815" i="10"/>
  <c r="E1815" i="10"/>
  <c r="N1815" i="10" s="1"/>
  <c r="O1815" i="10" s="1"/>
  <c r="C1815" i="10"/>
  <c r="M1814" i="10"/>
  <c r="G1814" i="10"/>
  <c r="E1814" i="10"/>
  <c r="N1814" i="10" s="1"/>
  <c r="O1814" i="10" s="1"/>
  <c r="C1814" i="10"/>
  <c r="M1813" i="10"/>
  <c r="G1813" i="10"/>
  <c r="C1813" i="10"/>
  <c r="E1813" i="10" s="1"/>
  <c r="N1813" i="10" s="1"/>
  <c r="O1813" i="10" s="1"/>
  <c r="N1812" i="10"/>
  <c r="M1812" i="10"/>
  <c r="G1812" i="10"/>
  <c r="C1812" i="10"/>
  <c r="E1812" i="10" s="1"/>
  <c r="M1811" i="10"/>
  <c r="G1811" i="10"/>
  <c r="C1811" i="10"/>
  <c r="E1811" i="10" s="1"/>
  <c r="N1811" i="10" s="1"/>
  <c r="O1811" i="10" s="1"/>
  <c r="O1810" i="10"/>
  <c r="M1810" i="10"/>
  <c r="G1810" i="10"/>
  <c r="E1810" i="10"/>
  <c r="N1810" i="10" s="1"/>
  <c r="C1810" i="10"/>
  <c r="N1809" i="10"/>
  <c r="O1809" i="10" s="1"/>
  <c r="M1809" i="10"/>
  <c r="G1809" i="10"/>
  <c r="C1809" i="10"/>
  <c r="E1809" i="10" s="1"/>
  <c r="M1808" i="10"/>
  <c r="G1808" i="10"/>
  <c r="C1808" i="10"/>
  <c r="E1808" i="10" s="1"/>
  <c r="N1808" i="10" s="1"/>
  <c r="O1808" i="10" s="1"/>
  <c r="M1807" i="10"/>
  <c r="G1807" i="10"/>
  <c r="E1807" i="10"/>
  <c r="N1807" i="10" s="1"/>
  <c r="C1807" i="10"/>
  <c r="M1806" i="10"/>
  <c r="G1806" i="10"/>
  <c r="C1806" i="10"/>
  <c r="E1806" i="10" s="1"/>
  <c r="N1806" i="10" s="1"/>
  <c r="O1806" i="10" s="1"/>
  <c r="O1805" i="10"/>
  <c r="M1805" i="10"/>
  <c r="G1805" i="10"/>
  <c r="C1805" i="10"/>
  <c r="E1805" i="10" s="1"/>
  <c r="N1805" i="10" s="1"/>
  <c r="M1804" i="10"/>
  <c r="G1804" i="10"/>
  <c r="C1804" i="10"/>
  <c r="E1804" i="10" s="1"/>
  <c r="N1804" i="10" s="1"/>
  <c r="O1804" i="10" s="1"/>
  <c r="N1803" i="10"/>
  <c r="O1803" i="10" s="1"/>
  <c r="M1803" i="10"/>
  <c r="G1803" i="10"/>
  <c r="C1803" i="10"/>
  <c r="E1803" i="10" s="1"/>
  <c r="M1802" i="10"/>
  <c r="G1802" i="10"/>
  <c r="E1802" i="10"/>
  <c r="N1802" i="10" s="1"/>
  <c r="O1802" i="10" s="1"/>
  <c r="C1802" i="10"/>
  <c r="N1801" i="10"/>
  <c r="O1801" i="10" s="1"/>
  <c r="M1801" i="10"/>
  <c r="G1801" i="10"/>
  <c r="C1801" i="10"/>
  <c r="E1801" i="10" s="1"/>
  <c r="M1800" i="10"/>
  <c r="G1800" i="10"/>
  <c r="E1800" i="10"/>
  <c r="N1800" i="10" s="1"/>
  <c r="O1800" i="10" s="1"/>
  <c r="C1800" i="10"/>
  <c r="M1799" i="10"/>
  <c r="G1799" i="10"/>
  <c r="E1799" i="10"/>
  <c r="N1799" i="10" s="1"/>
  <c r="O1799" i="10" s="1"/>
  <c r="C1799" i="10"/>
  <c r="M1798" i="10"/>
  <c r="G1798" i="10"/>
  <c r="C1798" i="10"/>
  <c r="E1798" i="10" s="1"/>
  <c r="N1798" i="10" s="1"/>
  <c r="O1798" i="10" s="1"/>
  <c r="M1797" i="10"/>
  <c r="G1797" i="10"/>
  <c r="C1797" i="10"/>
  <c r="E1797" i="10" s="1"/>
  <c r="N1797" i="10" s="1"/>
  <c r="O1797" i="10" s="1"/>
  <c r="N1796" i="10"/>
  <c r="O1796" i="10" s="1"/>
  <c r="M1796" i="10"/>
  <c r="G1796" i="10"/>
  <c r="C1796" i="10"/>
  <c r="E1796" i="10" s="1"/>
  <c r="M1795" i="10"/>
  <c r="G1795" i="10"/>
  <c r="C1795" i="10"/>
  <c r="E1795" i="10" s="1"/>
  <c r="N1795" i="10" s="1"/>
  <c r="O1795" i="10" s="1"/>
  <c r="O1794" i="10"/>
  <c r="M1794" i="10"/>
  <c r="G1794" i="10"/>
  <c r="E1794" i="10"/>
  <c r="N1794" i="10" s="1"/>
  <c r="C1794" i="10"/>
  <c r="N1793" i="10"/>
  <c r="O1793" i="10" s="1"/>
  <c r="M1793" i="10"/>
  <c r="G1793" i="10"/>
  <c r="C1793" i="10"/>
  <c r="E1793" i="10" s="1"/>
  <c r="M1792" i="10"/>
  <c r="G1792" i="10"/>
  <c r="E1792" i="10"/>
  <c r="N1792" i="10" s="1"/>
  <c r="O1792" i="10" s="1"/>
  <c r="C1792" i="10"/>
  <c r="M1791" i="10"/>
  <c r="G1791" i="10"/>
  <c r="E1791" i="10"/>
  <c r="N1791" i="10" s="1"/>
  <c r="O1791" i="10" s="1"/>
  <c r="C1791" i="10"/>
  <c r="M1790" i="10"/>
  <c r="G1790" i="10"/>
  <c r="C1790" i="10"/>
  <c r="E1790" i="10" s="1"/>
  <c r="N1790" i="10" s="1"/>
  <c r="O1790" i="10" s="1"/>
  <c r="M1789" i="10"/>
  <c r="G1789" i="10"/>
  <c r="C1789" i="10"/>
  <c r="E1789" i="10" s="1"/>
  <c r="N1789" i="10" s="1"/>
  <c r="O1789" i="10" s="1"/>
  <c r="M1788" i="10"/>
  <c r="G1788" i="10"/>
  <c r="C1788" i="10"/>
  <c r="E1788" i="10" s="1"/>
  <c r="N1788" i="10" s="1"/>
  <c r="N1787" i="10"/>
  <c r="O1787" i="10" s="1"/>
  <c r="M1787" i="10"/>
  <c r="G1787" i="10"/>
  <c r="C1787" i="10"/>
  <c r="E1787" i="10" s="1"/>
  <c r="M1786" i="10"/>
  <c r="G1786" i="10"/>
  <c r="E1786" i="10"/>
  <c r="N1786" i="10" s="1"/>
  <c r="C1786" i="10"/>
  <c r="M1785" i="10"/>
  <c r="G1785" i="10"/>
  <c r="C1785" i="10"/>
  <c r="E1785" i="10" s="1"/>
  <c r="N1785" i="10" s="1"/>
  <c r="O1785" i="10" s="1"/>
  <c r="M1784" i="10"/>
  <c r="G1784" i="10"/>
  <c r="C1784" i="10"/>
  <c r="E1784" i="10" s="1"/>
  <c r="N1784" i="10" s="1"/>
  <c r="O1784" i="10" s="1"/>
  <c r="M1783" i="10"/>
  <c r="G1783" i="10"/>
  <c r="E1783" i="10"/>
  <c r="N1783" i="10" s="1"/>
  <c r="O1783" i="10" s="1"/>
  <c r="C1783" i="10"/>
  <c r="M1782" i="10"/>
  <c r="G1782" i="10"/>
  <c r="C1782" i="10"/>
  <c r="E1782" i="10" s="1"/>
  <c r="N1782" i="10" s="1"/>
  <c r="O1782" i="10" s="1"/>
  <c r="M1781" i="10"/>
  <c r="G1781" i="10"/>
  <c r="C1781" i="10"/>
  <c r="E1781" i="10" s="1"/>
  <c r="N1781" i="10" s="1"/>
  <c r="O1781" i="10" s="1"/>
  <c r="N1780" i="10"/>
  <c r="O1780" i="10" s="1"/>
  <c r="M1780" i="10"/>
  <c r="G1780" i="10"/>
  <c r="C1780" i="10"/>
  <c r="E1780" i="10" s="1"/>
  <c r="M1779" i="10"/>
  <c r="G1779" i="10"/>
  <c r="C1779" i="10"/>
  <c r="E1779" i="10" s="1"/>
  <c r="N1779" i="10" s="1"/>
  <c r="O1779" i="10" s="1"/>
  <c r="M1778" i="10"/>
  <c r="G1778" i="10"/>
  <c r="E1778" i="10"/>
  <c r="N1778" i="10" s="1"/>
  <c r="O1778" i="10" s="1"/>
  <c r="C1778" i="10"/>
  <c r="O1777" i="10"/>
  <c r="N1777" i="10"/>
  <c r="M1777" i="10"/>
  <c r="G1777" i="10"/>
  <c r="C1777" i="10"/>
  <c r="E1777" i="10" s="1"/>
  <c r="M1776" i="10"/>
  <c r="G1776" i="10"/>
  <c r="E1776" i="10"/>
  <c r="N1776" i="10" s="1"/>
  <c r="O1776" i="10" s="1"/>
  <c r="C1776" i="10"/>
  <c r="M1775" i="10"/>
  <c r="G1775" i="10"/>
  <c r="E1775" i="10"/>
  <c r="N1775" i="10" s="1"/>
  <c r="O1775" i="10" s="1"/>
  <c r="C1775" i="10"/>
  <c r="N1774" i="10"/>
  <c r="O1774" i="10" s="1"/>
  <c r="M1774" i="10"/>
  <c r="G1774" i="10"/>
  <c r="C1774" i="10"/>
  <c r="E1774" i="10" s="1"/>
  <c r="M1773" i="10"/>
  <c r="G1773" i="10"/>
  <c r="C1773" i="10"/>
  <c r="E1773" i="10" s="1"/>
  <c r="N1773" i="10" s="1"/>
  <c r="O1773" i="10" s="1"/>
  <c r="M1772" i="10"/>
  <c r="G1772" i="10"/>
  <c r="C1772" i="10"/>
  <c r="E1772" i="10" s="1"/>
  <c r="N1772" i="10" s="1"/>
  <c r="O1772" i="10" s="1"/>
  <c r="M1771" i="10"/>
  <c r="G1771" i="10"/>
  <c r="C1771" i="10"/>
  <c r="E1771" i="10" s="1"/>
  <c r="N1771" i="10" s="1"/>
  <c r="O1771" i="10" s="1"/>
  <c r="M1770" i="10"/>
  <c r="G1770" i="10"/>
  <c r="E1770" i="10"/>
  <c r="N1770" i="10" s="1"/>
  <c r="C1770" i="10"/>
  <c r="M1769" i="10"/>
  <c r="G1769" i="10"/>
  <c r="C1769" i="10"/>
  <c r="E1769" i="10" s="1"/>
  <c r="N1769" i="10" s="1"/>
  <c r="O1769" i="10" s="1"/>
  <c r="N1768" i="10"/>
  <c r="O1768" i="10" s="1"/>
  <c r="M1768" i="10"/>
  <c r="G1768" i="10"/>
  <c r="C1768" i="10"/>
  <c r="E1768" i="10" s="1"/>
  <c r="M1767" i="10"/>
  <c r="G1767" i="10"/>
  <c r="E1767" i="10"/>
  <c r="N1767" i="10" s="1"/>
  <c r="O1767" i="10" s="1"/>
  <c r="C1767" i="10"/>
  <c r="N1766" i="10"/>
  <c r="O1766" i="10" s="1"/>
  <c r="M1766" i="10"/>
  <c r="G1766" i="10"/>
  <c r="C1766" i="10"/>
  <c r="E1766" i="10" s="1"/>
  <c r="M1765" i="10"/>
  <c r="G1765" i="10"/>
  <c r="C1765" i="10"/>
  <c r="E1765" i="10" s="1"/>
  <c r="N1765" i="10" s="1"/>
  <c r="M1764" i="10"/>
  <c r="G1764" i="10"/>
  <c r="C1764" i="10"/>
  <c r="E1764" i="10" s="1"/>
  <c r="N1764" i="10" s="1"/>
  <c r="O1764" i="10" s="1"/>
  <c r="M1763" i="10"/>
  <c r="G1763" i="10"/>
  <c r="E1763" i="10"/>
  <c r="N1763" i="10" s="1"/>
  <c r="O1763" i="10" s="1"/>
  <c r="C1763" i="10"/>
  <c r="M1762" i="10"/>
  <c r="G1762" i="10"/>
  <c r="E1762" i="10"/>
  <c r="N1762" i="10" s="1"/>
  <c r="O1762" i="10" s="1"/>
  <c r="C1762" i="10"/>
  <c r="O1761" i="10"/>
  <c r="N1761" i="10"/>
  <c r="M1761" i="10"/>
  <c r="G1761" i="10"/>
  <c r="C1761" i="10"/>
  <c r="E1761" i="10" s="1"/>
  <c r="M1760" i="10"/>
  <c r="G1760" i="10"/>
  <c r="E1760" i="10"/>
  <c r="N1760" i="10" s="1"/>
  <c r="O1760" i="10" s="1"/>
  <c r="C1760" i="10"/>
  <c r="M1759" i="10"/>
  <c r="G1759" i="10"/>
  <c r="E1759" i="10"/>
  <c r="N1759" i="10" s="1"/>
  <c r="O1759" i="10" s="1"/>
  <c r="C1759" i="10"/>
  <c r="N1758" i="10"/>
  <c r="O1758" i="10" s="1"/>
  <c r="M1758" i="10"/>
  <c r="G1758" i="10"/>
  <c r="C1758" i="10"/>
  <c r="E1758" i="10" s="1"/>
  <c r="M1757" i="10"/>
  <c r="G1757" i="10"/>
  <c r="C1757" i="10"/>
  <c r="E1757" i="10" s="1"/>
  <c r="N1757" i="10" s="1"/>
  <c r="O1757" i="10" s="1"/>
  <c r="M1756" i="10"/>
  <c r="G1756" i="10"/>
  <c r="C1756" i="10"/>
  <c r="E1756" i="10" s="1"/>
  <c r="N1756" i="10" s="1"/>
  <c r="M1755" i="10"/>
  <c r="G1755" i="10"/>
  <c r="C1755" i="10"/>
  <c r="E1755" i="10" s="1"/>
  <c r="N1755" i="10" s="1"/>
  <c r="O1755" i="10" s="1"/>
  <c r="O1754" i="10"/>
  <c r="M1754" i="10"/>
  <c r="G1754" i="10"/>
  <c r="E1754" i="10"/>
  <c r="N1754" i="10" s="1"/>
  <c r="C1754" i="10"/>
  <c r="M1753" i="10"/>
  <c r="G1753" i="10"/>
  <c r="C1753" i="10"/>
  <c r="E1753" i="10" s="1"/>
  <c r="N1753" i="10" s="1"/>
  <c r="O1753" i="10" s="1"/>
  <c r="O1752" i="10"/>
  <c r="N1752" i="10"/>
  <c r="M1752" i="10"/>
  <c r="G1752" i="10"/>
  <c r="C1752" i="10"/>
  <c r="E1752" i="10" s="1"/>
  <c r="M1751" i="10"/>
  <c r="G1751" i="10"/>
  <c r="E1751" i="10"/>
  <c r="N1751" i="10" s="1"/>
  <c r="O1751" i="10" s="1"/>
  <c r="C1751" i="10"/>
  <c r="M1750" i="10"/>
  <c r="G1750" i="10"/>
  <c r="C1750" i="10"/>
  <c r="E1750" i="10" s="1"/>
  <c r="N1750" i="10" s="1"/>
  <c r="O1750" i="10" s="1"/>
  <c r="O1749" i="10"/>
  <c r="M1749" i="10"/>
  <c r="G1749" i="10"/>
  <c r="C1749" i="10"/>
  <c r="E1749" i="10" s="1"/>
  <c r="N1749" i="10" s="1"/>
  <c r="M1748" i="10"/>
  <c r="G1748" i="10"/>
  <c r="C1748" i="10"/>
  <c r="E1748" i="10" s="1"/>
  <c r="N1748" i="10" s="1"/>
  <c r="O1748" i="10" s="1"/>
  <c r="N1747" i="10"/>
  <c r="O1747" i="10" s="1"/>
  <c r="M1747" i="10"/>
  <c r="G1747" i="10"/>
  <c r="C1747" i="10"/>
  <c r="E1747" i="10" s="1"/>
  <c r="M1746" i="10"/>
  <c r="G1746" i="10"/>
  <c r="E1746" i="10"/>
  <c r="N1746" i="10" s="1"/>
  <c r="O1746" i="10" s="1"/>
  <c r="C1746" i="10"/>
  <c r="O1745" i="10"/>
  <c r="N1745" i="10"/>
  <c r="M1745" i="10"/>
  <c r="G1745" i="10"/>
  <c r="C1745" i="10"/>
  <c r="E1745" i="10" s="1"/>
  <c r="N1744" i="10"/>
  <c r="O1744" i="10" s="1"/>
  <c r="M1744" i="10"/>
  <c r="G1744" i="10"/>
  <c r="C1744" i="10"/>
  <c r="E1744" i="10" s="1"/>
  <c r="M1743" i="10"/>
  <c r="G1743" i="10"/>
  <c r="E1743" i="10"/>
  <c r="N1743" i="10" s="1"/>
  <c r="O1743" i="10" s="1"/>
  <c r="C1743" i="10"/>
  <c r="O1742" i="10"/>
  <c r="N1742" i="10"/>
  <c r="M1742" i="10"/>
  <c r="G1742" i="10"/>
  <c r="C1742" i="10"/>
  <c r="E1742" i="10" s="1"/>
  <c r="M1741" i="10"/>
  <c r="G1741" i="10"/>
  <c r="C1741" i="10"/>
  <c r="E1741" i="10" s="1"/>
  <c r="N1741" i="10" s="1"/>
  <c r="O1741" i="10" s="1"/>
  <c r="M1740" i="10"/>
  <c r="G1740" i="10"/>
  <c r="C1740" i="10"/>
  <c r="E1740" i="10" s="1"/>
  <c r="N1740" i="10" s="1"/>
  <c r="O1740" i="10" s="1"/>
  <c r="M1739" i="10"/>
  <c r="G1739" i="10"/>
  <c r="C1739" i="10"/>
  <c r="E1739" i="10" s="1"/>
  <c r="N1739" i="10" s="1"/>
  <c r="O1739" i="10" s="1"/>
  <c r="O1738" i="10"/>
  <c r="M1738" i="10"/>
  <c r="G1738" i="10"/>
  <c r="E1738" i="10"/>
  <c r="N1738" i="10" s="1"/>
  <c r="C1738" i="10"/>
  <c r="M1737" i="10"/>
  <c r="G1737" i="10"/>
  <c r="C1737" i="10"/>
  <c r="E1737" i="10" s="1"/>
  <c r="N1737" i="10" s="1"/>
  <c r="O1737" i="10" s="1"/>
  <c r="M1736" i="10"/>
  <c r="G1736" i="10"/>
  <c r="C1736" i="10"/>
  <c r="E1736" i="10" s="1"/>
  <c r="N1736" i="10" s="1"/>
  <c r="O1736" i="10" s="1"/>
  <c r="M1735" i="10"/>
  <c r="G1735" i="10"/>
  <c r="E1735" i="10"/>
  <c r="N1735" i="10" s="1"/>
  <c r="O1735" i="10" s="1"/>
  <c r="C1735" i="10"/>
  <c r="M1734" i="10"/>
  <c r="G1734" i="10"/>
  <c r="E1734" i="10"/>
  <c r="N1734" i="10" s="1"/>
  <c r="O1734" i="10" s="1"/>
  <c r="C1734" i="10"/>
  <c r="O1733" i="10"/>
  <c r="M1733" i="10"/>
  <c r="G1733" i="10"/>
  <c r="C1733" i="10"/>
  <c r="E1733" i="10" s="1"/>
  <c r="N1733" i="10" s="1"/>
  <c r="M1732" i="10"/>
  <c r="G1732" i="10"/>
  <c r="C1732" i="10"/>
  <c r="E1732" i="10" s="1"/>
  <c r="N1732" i="10" s="1"/>
  <c r="O1732" i="10" s="1"/>
  <c r="N1731" i="10"/>
  <c r="O1731" i="10" s="1"/>
  <c r="M1731" i="10"/>
  <c r="G1731" i="10"/>
  <c r="C1731" i="10"/>
  <c r="E1731" i="10" s="1"/>
  <c r="M1730" i="10"/>
  <c r="G1730" i="10"/>
  <c r="E1730" i="10"/>
  <c r="N1730" i="10" s="1"/>
  <c r="O1730" i="10" s="1"/>
  <c r="C1730" i="10"/>
  <c r="N1729" i="10"/>
  <c r="O1729" i="10" s="1"/>
  <c r="M1729" i="10"/>
  <c r="G1729" i="10"/>
  <c r="C1729" i="10"/>
  <c r="E1729" i="10" s="1"/>
  <c r="M1728" i="10"/>
  <c r="G1728" i="10"/>
  <c r="C1728" i="10"/>
  <c r="E1728" i="10" s="1"/>
  <c r="N1728" i="10" s="1"/>
  <c r="O1728" i="10" s="1"/>
  <c r="M1727" i="10"/>
  <c r="G1727" i="10"/>
  <c r="E1727" i="10"/>
  <c r="N1727" i="10" s="1"/>
  <c r="O1727" i="10" s="1"/>
  <c r="C1727" i="10"/>
  <c r="M1726" i="10"/>
  <c r="G1726" i="10"/>
  <c r="C1726" i="10"/>
  <c r="E1726" i="10" s="1"/>
  <c r="N1726" i="10" s="1"/>
  <c r="O1726" i="10" s="1"/>
  <c r="M1725" i="10"/>
  <c r="G1725" i="10"/>
  <c r="C1725" i="10"/>
  <c r="E1725" i="10" s="1"/>
  <c r="N1725" i="10" s="1"/>
  <c r="O1725" i="10" s="1"/>
  <c r="M1724" i="10"/>
  <c r="G1724" i="10"/>
  <c r="C1724" i="10"/>
  <c r="E1724" i="10" s="1"/>
  <c r="N1724" i="10" s="1"/>
  <c r="O1724" i="10" s="1"/>
  <c r="M1723" i="10"/>
  <c r="G1723" i="10"/>
  <c r="C1723" i="10"/>
  <c r="E1723" i="10" s="1"/>
  <c r="N1723" i="10" s="1"/>
  <c r="O1723" i="10" s="1"/>
  <c r="O1722" i="10"/>
  <c r="M1722" i="10"/>
  <c r="G1722" i="10"/>
  <c r="E1722" i="10"/>
  <c r="N1722" i="10" s="1"/>
  <c r="C1722" i="10"/>
  <c r="N1721" i="10"/>
  <c r="O1721" i="10" s="1"/>
  <c r="M1721" i="10"/>
  <c r="G1721" i="10"/>
  <c r="C1721" i="10"/>
  <c r="E1721" i="10" s="1"/>
  <c r="M1720" i="10"/>
  <c r="G1720" i="10"/>
  <c r="C1720" i="10"/>
  <c r="E1720" i="10" s="1"/>
  <c r="N1720" i="10" s="1"/>
  <c r="O1720" i="10" s="1"/>
  <c r="M1719" i="10"/>
  <c r="G1719" i="10"/>
  <c r="E1719" i="10"/>
  <c r="N1719" i="10" s="1"/>
  <c r="C1719" i="10"/>
  <c r="M1718" i="10"/>
  <c r="G1718" i="10"/>
  <c r="C1718" i="10"/>
  <c r="E1718" i="10" s="1"/>
  <c r="N1718" i="10" s="1"/>
  <c r="O1718" i="10" s="1"/>
  <c r="O1717" i="10"/>
  <c r="M1717" i="10"/>
  <c r="G1717" i="10"/>
  <c r="C1717" i="10"/>
  <c r="E1717" i="10" s="1"/>
  <c r="N1717" i="10" s="1"/>
  <c r="M1716" i="10"/>
  <c r="G1716" i="10"/>
  <c r="C1716" i="10"/>
  <c r="E1716" i="10" s="1"/>
  <c r="N1716" i="10" s="1"/>
  <c r="O1716" i="10" s="1"/>
  <c r="N1715" i="10"/>
  <c r="O1715" i="10" s="1"/>
  <c r="M1715" i="10"/>
  <c r="G1715" i="10"/>
  <c r="E1715" i="10"/>
  <c r="C1715" i="10"/>
  <c r="M1714" i="10"/>
  <c r="G1714" i="10"/>
  <c r="E1714" i="10"/>
  <c r="N1714" i="10" s="1"/>
  <c r="O1714" i="10" s="1"/>
  <c r="C1714" i="10"/>
  <c r="N1713" i="10"/>
  <c r="O1713" i="10" s="1"/>
  <c r="M1713" i="10"/>
  <c r="G1713" i="10"/>
  <c r="C1713" i="10"/>
  <c r="E1713" i="10" s="1"/>
  <c r="N1712" i="10"/>
  <c r="O1712" i="10" s="1"/>
  <c r="M1712" i="10"/>
  <c r="G1712" i="10"/>
  <c r="E1712" i="10"/>
  <c r="C1712" i="10"/>
  <c r="M1711" i="10"/>
  <c r="G1711" i="10"/>
  <c r="E1711" i="10"/>
  <c r="N1711" i="10" s="1"/>
  <c r="C1711" i="10"/>
  <c r="M1710" i="10"/>
  <c r="G1710" i="10"/>
  <c r="C1710" i="10"/>
  <c r="E1710" i="10" s="1"/>
  <c r="N1710" i="10" s="1"/>
  <c r="O1710" i="10" s="1"/>
  <c r="M1709" i="10"/>
  <c r="G1709" i="10"/>
  <c r="O1709" i="10" s="1"/>
  <c r="C1709" i="10"/>
  <c r="E1709" i="10" s="1"/>
  <c r="N1709" i="10" s="1"/>
  <c r="M1708" i="10"/>
  <c r="G1708" i="10"/>
  <c r="C1708" i="10"/>
  <c r="E1708" i="10" s="1"/>
  <c r="N1708" i="10" s="1"/>
  <c r="O1708" i="10" s="1"/>
  <c r="M1707" i="10"/>
  <c r="G1707" i="10"/>
  <c r="C1707" i="10"/>
  <c r="E1707" i="10" s="1"/>
  <c r="N1707" i="10" s="1"/>
  <c r="O1707" i="10" s="1"/>
  <c r="M1706" i="10"/>
  <c r="G1706" i="10"/>
  <c r="E1706" i="10"/>
  <c r="N1706" i="10" s="1"/>
  <c r="O1706" i="10" s="1"/>
  <c r="C1706" i="10"/>
  <c r="N1705" i="10"/>
  <c r="O1705" i="10" s="1"/>
  <c r="M1705" i="10"/>
  <c r="G1705" i="10"/>
  <c r="C1705" i="10"/>
  <c r="E1705" i="10" s="1"/>
  <c r="M1704" i="10"/>
  <c r="G1704" i="10"/>
  <c r="E1704" i="10"/>
  <c r="N1704" i="10" s="1"/>
  <c r="O1704" i="10" s="1"/>
  <c r="C1704" i="10"/>
  <c r="M1703" i="10"/>
  <c r="G1703" i="10"/>
  <c r="E1703" i="10"/>
  <c r="N1703" i="10" s="1"/>
  <c r="O1703" i="10" s="1"/>
  <c r="C1703" i="10"/>
  <c r="M1702" i="10"/>
  <c r="G1702" i="10"/>
  <c r="E1702" i="10"/>
  <c r="N1702" i="10" s="1"/>
  <c r="O1702" i="10" s="1"/>
  <c r="C1702" i="10"/>
  <c r="M1701" i="10"/>
  <c r="G1701" i="10"/>
  <c r="C1701" i="10"/>
  <c r="E1701" i="10" s="1"/>
  <c r="N1701" i="10" s="1"/>
  <c r="O1701" i="10" s="1"/>
  <c r="M1700" i="10"/>
  <c r="G1700" i="10"/>
  <c r="C1700" i="10"/>
  <c r="E1700" i="10" s="1"/>
  <c r="N1700" i="10" s="1"/>
  <c r="O1700" i="10" s="1"/>
  <c r="M1699" i="10"/>
  <c r="G1699" i="10"/>
  <c r="C1699" i="10"/>
  <c r="E1699" i="10" s="1"/>
  <c r="N1699" i="10" s="1"/>
  <c r="O1699" i="10" s="1"/>
  <c r="O1698" i="10"/>
  <c r="M1698" i="10"/>
  <c r="G1698" i="10"/>
  <c r="E1698" i="10"/>
  <c r="N1698" i="10" s="1"/>
  <c r="C1698" i="10"/>
  <c r="N1697" i="10"/>
  <c r="O1697" i="10" s="1"/>
  <c r="M1697" i="10"/>
  <c r="G1697" i="10"/>
  <c r="C1697" i="10"/>
  <c r="E1697" i="10" s="1"/>
  <c r="M1696" i="10"/>
  <c r="G1696" i="10"/>
  <c r="C1696" i="10"/>
  <c r="E1696" i="10" s="1"/>
  <c r="N1696" i="10" s="1"/>
  <c r="O1696" i="10" s="1"/>
  <c r="M1695" i="10"/>
  <c r="G1695" i="10"/>
  <c r="E1695" i="10"/>
  <c r="N1695" i="10" s="1"/>
  <c r="O1695" i="10" s="1"/>
  <c r="C1695" i="10"/>
  <c r="M1694" i="10"/>
  <c r="G1694" i="10"/>
  <c r="C1694" i="10"/>
  <c r="E1694" i="10" s="1"/>
  <c r="N1694" i="10" s="1"/>
  <c r="O1694" i="10" s="1"/>
  <c r="O1693" i="10"/>
  <c r="M1693" i="10"/>
  <c r="G1693" i="10"/>
  <c r="C1693" i="10"/>
  <c r="E1693" i="10" s="1"/>
  <c r="N1693" i="10" s="1"/>
  <c r="M1692" i="10"/>
  <c r="G1692" i="10"/>
  <c r="C1692" i="10"/>
  <c r="E1692" i="10" s="1"/>
  <c r="N1692" i="10" s="1"/>
  <c r="O1692" i="10" s="1"/>
  <c r="N1691" i="10"/>
  <c r="O1691" i="10" s="1"/>
  <c r="M1691" i="10"/>
  <c r="G1691" i="10"/>
  <c r="C1691" i="10"/>
  <c r="E1691" i="10" s="1"/>
  <c r="M1690" i="10"/>
  <c r="G1690" i="10"/>
  <c r="E1690" i="10"/>
  <c r="N1690" i="10" s="1"/>
  <c r="O1690" i="10" s="1"/>
  <c r="C1690" i="10"/>
  <c r="N1689" i="10"/>
  <c r="O1689" i="10" s="1"/>
  <c r="M1689" i="10"/>
  <c r="G1689" i="10"/>
  <c r="C1689" i="10"/>
  <c r="E1689" i="10" s="1"/>
  <c r="M1688" i="10"/>
  <c r="G1688" i="10"/>
  <c r="E1688" i="10"/>
  <c r="N1688" i="10" s="1"/>
  <c r="O1688" i="10" s="1"/>
  <c r="C1688" i="10"/>
  <c r="M1687" i="10"/>
  <c r="G1687" i="10"/>
  <c r="E1687" i="10"/>
  <c r="N1687" i="10" s="1"/>
  <c r="O1687" i="10" s="1"/>
  <c r="C1687" i="10"/>
  <c r="N1686" i="10"/>
  <c r="O1686" i="10" s="1"/>
  <c r="M1686" i="10"/>
  <c r="G1686" i="10"/>
  <c r="E1686" i="10"/>
  <c r="C1686" i="10"/>
  <c r="M1685" i="10"/>
  <c r="G1685" i="10"/>
  <c r="C1685" i="10"/>
  <c r="E1685" i="10" s="1"/>
  <c r="N1685" i="10" s="1"/>
  <c r="O1685" i="10" s="1"/>
  <c r="N1684" i="10"/>
  <c r="M1684" i="10"/>
  <c r="G1684" i="10"/>
  <c r="C1684" i="10"/>
  <c r="E1684" i="10" s="1"/>
  <c r="M1683" i="10"/>
  <c r="G1683" i="10"/>
  <c r="E1683" i="10"/>
  <c r="N1683" i="10" s="1"/>
  <c r="O1683" i="10" s="1"/>
  <c r="C1683" i="10"/>
  <c r="O1682" i="10"/>
  <c r="M1682" i="10"/>
  <c r="G1682" i="10"/>
  <c r="E1682" i="10"/>
  <c r="N1682" i="10" s="1"/>
  <c r="C1682" i="10"/>
  <c r="N1681" i="10"/>
  <c r="O1681" i="10" s="1"/>
  <c r="M1681" i="10"/>
  <c r="G1681" i="10"/>
  <c r="C1681" i="10"/>
  <c r="E1681" i="10" s="1"/>
  <c r="M1680" i="10"/>
  <c r="G1680" i="10"/>
  <c r="C1680" i="10"/>
  <c r="E1680" i="10" s="1"/>
  <c r="N1680" i="10" s="1"/>
  <c r="O1680" i="10" s="1"/>
  <c r="M1679" i="10"/>
  <c r="G1679" i="10"/>
  <c r="E1679" i="10"/>
  <c r="N1679" i="10" s="1"/>
  <c r="C1679" i="10"/>
  <c r="M1678" i="10"/>
  <c r="G1678" i="10"/>
  <c r="C1678" i="10"/>
  <c r="E1678" i="10" s="1"/>
  <c r="N1678" i="10" s="1"/>
  <c r="O1678" i="10" s="1"/>
  <c r="O1677" i="10"/>
  <c r="M1677" i="10"/>
  <c r="G1677" i="10"/>
  <c r="C1677" i="10"/>
  <c r="E1677" i="10" s="1"/>
  <c r="N1677" i="10" s="1"/>
  <c r="M1676" i="10"/>
  <c r="G1676" i="10"/>
  <c r="C1676" i="10"/>
  <c r="E1676" i="10" s="1"/>
  <c r="N1676" i="10" s="1"/>
  <c r="N1675" i="10"/>
  <c r="O1675" i="10" s="1"/>
  <c r="M1675" i="10"/>
  <c r="G1675" i="10"/>
  <c r="C1675" i="10"/>
  <c r="E1675" i="10" s="1"/>
  <c r="M1674" i="10"/>
  <c r="G1674" i="10"/>
  <c r="E1674" i="10"/>
  <c r="N1674" i="10" s="1"/>
  <c r="O1674" i="10" s="1"/>
  <c r="C1674" i="10"/>
  <c r="N1673" i="10"/>
  <c r="O1673" i="10" s="1"/>
  <c r="M1673" i="10"/>
  <c r="G1673" i="10"/>
  <c r="C1673" i="10"/>
  <c r="E1673" i="10" s="1"/>
  <c r="N1672" i="10"/>
  <c r="O1672" i="10" s="1"/>
  <c r="M1672" i="10"/>
  <c r="G1672" i="10"/>
  <c r="E1672" i="10"/>
  <c r="C1672" i="10"/>
  <c r="M1671" i="10"/>
  <c r="G1671" i="10"/>
  <c r="E1671" i="10"/>
  <c r="N1671" i="10" s="1"/>
  <c r="C1671" i="10"/>
  <c r="M1670" i="10"/>
  <c r="G1670" i="10"/>
  <c r="C1670" i="10"/>
  <c r="E1670" i="10" s="1"/>
  <c r="N1670" i="10" s="1"/>
  <c r="O1670" i="10" s="1"/>
  <c r="O1669" i="10"/>
  <c r="M1669" i="10"/>
  <c r="G1669" i="10"/>
  <c r="C1669" i="10"/>
  <c r="E1669" i="10" s="1"/>
  <c r="N1669" i="10" s="1"/>
  <c r="N1668" i="10"/>
  <c r="O1668" i="10" s="1"/>
  <c r="M1668" i="10"/>
  <c r="G1668" i="10"/>
  <c r="C1668" i="10"/>
  <c r="E1668" i="10" s="1"/>
  <c r="M1667" i="10"/>
  <c r="G1667" i="10"/>
  <c r="C1667" i="10"/>
  <c r="E1667" i="10" s="1"/>
  <c r="N1667" i="10" s="1"/>
  <c r="O1667" i="10" s="1"/>
  <c r="M1666" i="10"/>
  <c r="G1666" i="10"/>
  <c r="E1666" i="10"/>
  <c r="N1666" i="10" s="1"/>
  <c r="O1666" i="10" s="1"/>
  <c r="C1666" i="10"/>
  <c r="N1665" i="10"/>
  <c r="O1665" i="10" s="1"/>
  <c r="M1665" i="10"/>
  <c r="G1665" i="10"/>
  <c r="C1665" i="10"/>
  <c r="E1665" i="10" s="1"/>
  <c r="M1664" i="10"/>
  <c r="G1664" i="10"/>
  <c r="C1664" i="10"/>
  <c r="E1664" i="10" s="1"/>
  <c r="N1664" i="10" s="1"/>
  <c r="O1664" i="10" s="1"/>
  <c r="M1663" i="10"/>
  <c r="G1663" i="10"/>
  <c r="E1663" i="10"/>
  <c r="N1663" i="10" s="1"/>
  <c r="O1663" i="10" s="1"/>
  <c r="C1663" i="10"/>
  <c r="O1662" i="10"/>
  <c r="N1662" i="10"/>
  <c r="M1662" i="10"/>
  <c r="G1662" i="10"/>
  <c r="E1662" i="10"/>
  <c r="C1662" i="10"/>
  <c r="M1661" i="10"/>
  <c r="G1661" i="10"/>
  <c r="C1661" i="10"/>
  <c r="E1661" i="10" s="1"/>
  <c r="N1661" i="10" s="1"/>
  <c r="O1661" i="10" s="1"/>
  <c r="N1660" i="10"/>
  <c r="O1660" i="10" s="1"/>
  <c r="M1660" i="10"/>
  <c r="G1660" i="10"/>
  <c r="C1660" i="10"/>
  <c r="E1660" i="10" s="1"/>
  <c r="M1659" i="10"/>
  <c r="G1659" i="10"/>
  <c r="C1659" i="10"/>
  <c r="E1659" i="10" s="1"/>
  <c r="N1659" i="10" s="1"/>
  <c r="O1659" i="10" s="1"/>
  <c r="O1658" i="10"/>
  <c r="M1658" i="10"/>
  <c r="G1658" i="10"/>
  <c r="E1658" i="10"/>
  <c r="N1658" i="10" s="1"/>
  <c r="C1658" i="10"/>
  <c r="N1657" i="10"/>
  <c r="O1657" i="10" s="1"/>
  <c r="M1657" i="10"/>
  <c r="G1657" i="10"/>
  <c r="C1657" i="10"/>
  <c r="E1657" i="10" s="1"/>
  <c r="M1656" i="10"/>
  <c r="G1656" i="10"/>
  <c r="E1656" i="10"/>
  <c r="N1656" i="10" s="1"/>
  <c r="C1656" i="10"/>
  <c r="M1655" i="10"/>
  <c r="G1655" i="10"/>
  <c r="E1655" i="10"/>
  <c r="N1655" i="10" s="1"/>
  <c r="C1655" i="10"/>
  <c r="M1654" i="10"/>
  <c r="G1654" i="10"/>
  <c r="C1654" i="10"/>
  <c r="E1654" i="10" s="1"/>
  <c r="N1654" i="10" s="1"/>
  <c r="O1654" i="10" s="1"/>
  <c r="M1653" i="10"/>
  <c r="G1653" i="10"/>
  <c r="C1653" i="10"/>
  <c r="E1653" i="10" s="1"/>
  <c r="N1653" i="10" s="1"/>
  <c r="O1653" i="10" s="1"/>
  <c r="M1652" i="10"/>
  <c r="G1652" i="10"/>
  <c r="C1652" i="10"/>
  <c r="E1652" i="10" s="1"/>
  <c r="N1652" i="10" s="1"/>
  <c r="O1652" i="10" s="1"/>
  <c r="M1651" i="10"/>
  <c r="G1651" i="10"/>
  <c r="C1651" i="10"/>
  <c r="E1651" i="10" s="1"/>
  <c r="N1651" i="10" s="1"/>
  <c r="O1651" i="10" s="1"/>
  <c r="O1650" i="10"/>
  <c r="M1650" i="10"/>
  <c r="G1650" i="10"/>
  <c r="E1650" i="10"/>
  <c r="N1650" i="10" s="1"/>
  <c r="C1650" i="10"/>
  <c r="M1649" i="10"/>
  <c r="G1649" i="10"/>
  <c r="C1649" i="10"/>
  <c r="E1649" i="10" s="1"/>
  <c r="N1649" i="10" s="1"/>
  <c r="O1649" i="10" s="1"/>
  <c r="M1648" i="10"/>
  <c r="G1648" i="10"/>
  <c r="E1648" i="10"/>
  <c r="N1648" i="10" s="1"/>
  <c r="O1648" i="10" s="1"/>
  <c r="C1648" i="10"/>
  <c r="M1647" i="10"/>
  <c r="G1647" i="10"/>
  <c r="E1647" i="10"/>
  <c r="N1647" i="10" s="1"/>
  <c r="C1647" i="10"/>
  <c r="M1646" i="10"/>
  <c r="G1646" i="10"/>
  <c r="C1646" i="10"/>
  <c r="E1646" i="10" s="1"/>
  <c r="N1646" i="10" s="1"/>
  <c r="O1646" i="10" s="1"/>
  <c r="M1645" i="10"/>
  <c r="G1645" i="10"/>
  <c r="C1645" i="10"/>
  <c r="E1645" i="10" s="1"/>
  <c r="N1645" i="10" s="1"/>
  <c r="O1645" i="10" s="1"/>
  <c r="N1644" i="10"/>
  <c r="O1644" i="10" s="1"/>
  <c r="M1644" i="10"/>
  <c r="G1644" i="10"/>
  <c r="C1644" i="10"/>
  <c r="E1644" i="10" s="1"/>
  <c r="M1643" i="10"/>
  <c r="G1643" i="10"/>
  <c r="C1643" i="10"/>
  <c r="E1643" i="10" s="1"/>
  <c r="N1643" i="10" s="1"/>
  <c r="O1643" i="10" s="1"/>
  <c r="O1642" i="10"/>
  <c r="N1642" i="10"/>
  <c r="M1642" i="10"/>
  <c r="G1642" i="10"/>
  <c r="E1642" i="10"/>
  <c r="C1642" i="10"/>
  <c r="N1641" i="10"/>
  <c r="O1641" i="10" s="1"/>
  <c r="M1641" i="10"/>
  <c r="G1641" i="10"/>
  <c r="C1641" i="10"/>
  <c r="E1641" i="10" s="1"/>
  <c r="M1640" i="10"/>
  <c r="G1640" i="10"/>
  <c r="C1640" i="10"/>
  <c r="E1640" i="10" s="1"/>
  <c r="N1640" i="10" s="1"/>
  <c r="O1640" i="10" s="1"/>
  <c r="N1639" i="10"/>
  <c r="O1639" i="10" s="1"/>
  <c r="M1639" i="10"/>
  <c r="G1639" i="10"/>
  <c r="E1639" i="10"/>
  <c r="C1639" i="10"/>
  <c r="M1638" i="10"/>
  <c r="G1638" i="10"/>
  <c r="C1638" i="10"/>
  <c r="E1638" i="10" s="1"/>
  <c r="N1638" i="10" s="1"/>
  <c r="O1638" i="10" s="1"/>
  <c r="M1637" i="10"/>
  <c r="G1637" i="10"/>
  <c r="C1637" i="10"/>
  <c r="E1637" i="10" s="1"/>
  <c r="N1637" i="10" s="1"/>
  <c r="N1636" i="10"/>
  <c r="O1636" i="10" s="1"/>
  <c r="M1636" i="10"/>
  <c r="G1636" i="10"/>
  <c r="C1636" i="10"/>
  <c r="E1636" i="10" s="1"/>
  <c r="M1635" i="10"/>
  <c r="G1635" i="10"/>
  <c r="C1635" i="10"/>
  <c r="E1635" i="10" s="1"/>
  <c r="N1635" i="10" s="1"/>
  <c r="O1635" i="10" s="1"/>
  <c r="O1634" i="10"/>
  <c r="M1634" i="10"/>
  <c r="G1634" i="10"/>
  <c r="C1634" i="10"/>
  <c r="E1634" i="10" s="1"/>
  <c r="N1634" i="10" s="1"/>
  <c r="M1633" i="10"/>
  <c r="G1633" i="10"/>
  <c r="C1633" i="10"/>
  <c r="E1633" i="10" s="1"/>
  <c r="N1633" i="10" s="1"/>
  <c r="O1633" i="10" s="1"/>
  <c r="M1632" i="10"/>
  <c r="G1632" i="10"/>
  <c r="C1632" i="10"/>
  <c r="E1632" i="10" s="1"/>
  <c r="N1632" i="10" s="1"/>
  <c r="O1632" i="10" s="1"/>
  <c r="M1631" i="10"/>
  <c r="G1631" i="10"/>
  <c r="C1631" i="10"/>
  <c r="E1631" i="10" s="1"/>
  <c r="N1631" i="10" s="1"/>
  <c r="O1631" i="10" s="1"/>
  <c r="O1630" i="10"/>
  <c r="N1630" i="10"/>
  <c r="M1630" i="10"/>
  <c r="G1630" i="10"/>
  <c r="E1630" i="10"/>
  <c r="C1630" i="10"/>
  <c r="M1629" i="10"/>
  <c r="G1629" i="10"/>
  <c r="C1629" i="10"/>
  <c r="E1629" i="10" s="1"/>
  <c r="N1629" i="10" s="1"/>
  <c r="O1629" i="10" s="1"/>
  <c r="N1628" i="10"/>
  <c r="O1628" i="10" s="1"/>
  <c r="M1628" i="10"/>
  <c r="G1628" i="10"/>
  <c r="C1628" i="10"/>
  <c r="E1628" i="10" s="1"/>
  <c r="M1627" i="10"/>
  <c r="G1627" i="10"/>
  <c r="E1627" i="10"/>
  <c r="N1627" i="10" s="1"/>
  <c r="O1627" i="10" s="1"/>
  <c r="C1627" i="10"/>
  <c r="M1626" i="10"/>
  <c r="G1626" i="10"/>
  <c r="E1626" i="10"/>
  <c r="N1626" i="10" s="1"/>
  <c r="O1626" i="10" s="1"/>
  <c r="C1626" i="10"/>
  <c r="N1625" i="10"/>
  <c r="O1625" i="10" s="1"/>
  <c r="M1625" i="10"/>
  <c r="G1625" i="10"/>
  <c r="C1625" i="10"/>
  <c r="E1625" i="10" s="1"/>
  <c r="M1624" i="10"/>
  <c r="G1624" i="10"/>
  <c r="E1624" i="10"/>
  <c r="N1624" i="10" s="1"/>
  <c r="O1624" i="10" s="1"/>
  <c r="C1624" i="10"/>
  <c r="M1623" i="10"/>
  <c r="G1623" i="10"/>
  <c r="E1623" i="10"/>
  <c r="N1623" i="10" s="1"/>
  <c r="O1623" i="10" s="1"/>
  <c r="C1623" i="10"/>
  <c r="N1622" i="10"/>
  <c r="O1622" i="10" s="1"/>
  <c r="M1622" i="10"/>
  <c r="G1622" i="10"/>
  <c r="C1622" i="10"/>
  <c r="E1622" i="10" s="1"/>
  <c r="M1621" i="10"/>
  <c r="G1621" i="10"/>
  <c r="O1621" i="10" s="1"/>
  <c r="C1621" i="10"/>
  <c r="E1621" i="10" s="1"/>
  <c r="N1621" i="10" s="1"/>
  <c r="O1620" i="10"/>
  <c r="M1620" i="10"/>
  <c r="G1620" i="10"/>
  <c r="C1620" i="10"/>
  <c r="E1620" i="10" s="1"/>
  <c r="N1620" i="10" s="1"/>
  <c r="N1619" i="10"/>
  <c r="M1619" i="10"/>
  <c r="G1619" i="10"/>
  <c r="E1619" i="10"/>
  <c r="C1619" i="10"/>
  <c r="M1618" i="10"/>
  <c r="G1618" i="10"/>
  <c r="C1618" i="10"/>
  <c r="E1618" i="10" s="1"/>
  <c r="N1618" i="10" s="1"/>
  <c r="O1618" i="10" s="1"/>
  <c r="M1617" i="10"/>
  <c r="G1617" i="10"/>
  <c r="C1617" i="10"/>
  <c r="E1617" i="10" s="1"/>
  <c r="N1617" i="10" s="1"/>
  <c r="O1617" i="10" s="1"/>
  <c r="M1616" i="10"/>
  <c r="G1616" i="10"/>
  <c r="E1616" i="10"/>
  <c r="N1616" i="10" s="1"/>
  <c r="O1616" i="10" s="1"/>
  <c r="C1616" i="10"/>
  <c r="M1615" i="10"/>
  <c r="G1615" i="10"/>
  <c r="E1615" i="10"/>
  <c r="N1615" i="10" s="1"/>
  <c r="C1615" i="10"/>
  <c r="M1614" i="10"/>
  <c r="G1614" i="10"/>
  <c r="C1614" i="10"/>
  <c r="E1614" i="10" s="1"/>
  <c r="N1614" i="10" s="1"/>
  <c r="O1614" i="10" s="1"/>
  <c r="O1613" i="10"/>
  <c r="N1613" i="10"/>
  <c r="M1613" i="10"/>
  <c r="G1613" i="10"/>
  <c r="C1613" i="10"/>
  <c r="E1613" i="10" s="1"/>
  <c r="M1612" i="10"/>
  <c r="G1612" i="10"/>
  <c r="C1612" i="10"/>
  <c r="E1612" i="10" s="1"/>
  <c r="N1612" i="10" s="1"/>
  <c r="O1612" i="10" s="1"/>
  <c r="N1611" i="10"/>
  <c r="O1611" i="10" s="1"/>
  <c r="M1611" i="10"/>
  <c r="G1611" i="10"/>
  <c r="C1611" i="10"/>
  <c r="E1611" i="10" s="1"/>
  <c r="M1610" i="10"/>
  <c r="G1610" i="10"/>
  <c r="E1610" i="10"/>
  <c r="N1610" i="10" s="1"/>
  <c r="O1610" i="10" s="1"/>
  <c r="C1610" i="10"/>
  <c r="M1609" i="10"/>
  <c r="G1609" i="10"/>
  <c r="C1609" i="10"/>
  <c r="E1609" i="10" s="1"/>
  <c r="N1609" i="10" s="1"/>
  <c r="N1608" i="10"/>
  <c r="O1608" i="10" s="1"/>
  <c r="M1608" i="10"/>
  <c r="G1608" i="10"/>
  <c r="C1608" i="10"/>
  <c r="E1608" i="10" s="1"/>
  <c r="N1607" i="10"/>
  <c r="M1607" i="10"/>
  <c r="G1607" i="10"/>
  <c r="E1607" i="10"/>
  <c r="C1607" i="10"/>
  <c r="M1606" i="10"/>
  <c r="G1606" i="10"/>
  <c r="C1606" i="10"/>
  <c r="E1606" i="10" s="1"/>
  <c r="N1606" i="10" s="1"/>
  <c r="O1606" i="10" s="1"/>
  <c r="O1605" i="10"/>
  <c r="M1605" i="10"/>
  <c r="G1605" i="10"/>
  <c r="C1605" i="10"/>
  <c r="E1605" i="10" s="1"/>
  <c r="N1605" i="10" s="1"/>
  <c r="O1604" i="10"/>
  <c r="N1604" i="10"/>
  <c r="M1604" i="10"/>
  <c r="G1604" i="10"/>
  <c r="C1604" i="10"/>
  <c r="E1604" i="10" s="1"/>
  <c r="M1603" i="10"/>
  <c r="G1603" i="10"/>
  <c r="E1603" i="10"/>
  <c r="N1603" i="10" s="1"/>
  <c r="O1603" i="10" s="1"/>
  <c r="C1603" i="10"/>
  <c r="M1602" i="10"/>
  <c r="G1602" i="10"/>
  <c r="E1602" i="10"/>
  <c r="N1602" i="10" s="1"/>
  <c r="O1602" i="10" s="1"/>
  <c r="C1602" i="10"/>
  <c r="N1601" i="10"/>
  <c r="O1601" i="10" s="1"/>
  <c r="M1601" i="10"/>
  <c r="G1601" i="10"/>
  <c r="C1601" i="10"/>
  <c r="E1601" i="10" s="1"/>
  <c r="M1600" i="10"/>
  <c r="G1600" i="10"/>
  <c r="C1600" i="10"/>
  <c r="E1600" i="10" s="1"/>
  <c r="N1600" i="10" s="1"/>
  <c r="O1600" i="10" s="1"/>
  <c r="M1599" i="10"/>
  <c r="G1599" i="10"/>
  <c r="C1599" i="10"/>
  <c r="E1599" i="10" s="1"/>
  <c r="N1599" i="10" s="1"/>
  <c r="O1599" i="10" s="1"/>
  <c r="M1598" i="10"/>
  <c r="G1598" i="10"/>
  <c r="C1598" i="10"/>
  <c r="E1598" i="10" s="1"/>
  <c r="N1598" i="10" s="1"/>
  <c r="O1598" i="10" s="1"/>
  <c r="M1597" i="10"/>
  <c r="G1597" i="10"/>
  <c r="C1597" i="10"/>
  <c r="E1597" i="10" s="1"/>
  <c r="N1597" i="10" s="1"/>
  <c r="O1597" i="10" s="1"/>
  <c r="M1596" i="10"/>
  <c r="G1596" i="10"/>
  <c r="E1596" i="10"/>
  <c r="N1596" i="10" s="1"/>
  <c r="O1596" i="10" s="1"/>
  <c r="C1596" i="10"/>
  <c r="M1595" i="10"/>
  <c r="G1595" i="10"/>
  <c r="E1595" i="10"/>
  <c r="N1595" i="10" s="1"/>
  <c r="O1595" i="10" s="1"/>
  <c r="C1595" i="10"/>
  <c r="N1594" i="10"/>
  <c r="O1594" i="10" s="1"/>
  <c r="M1594" i="10"/>
  <c r="G1594" i="10"/>
  <c r="E1594" i="10"/>
  <c r="C1594" i="10"/>
  <c r="M1593" i="10"/>
  <c r="G1593" i="10"/>
  <c r="C1593" i="10"/>
  <c r="E1593" i="10" s="1"/>
  <c r="N1593" i="10" s="1"/>
  <c r="O1593" i="10" s="1"/>
  <c r="M1592" i="10"/>
  <c r="G1592" i="10"/>
  <c r="E1592" i="10"/>
  <c r="N1592" i="10" s="1"/>
  <c r="O1592" i="10" s="1"/>
  <c r="C1592" i="10"/>
  <c r="N1591" i="10"/>
  <c r="O1591" i="10" s="1"/>
  <c r="M1591" i="10"/>
  <c r="G1591" i="10"/>
  <c r="E1591" i="10"/>
  <c r="C1591" i="10"/>
  <c r="M1590" i="10"/>
  <c r="G1590" i="10"/>
  <c r="E1590" i="10"/>
  <c r="N1590" i="10" s="1"/>
  <c r="O1590" i="10" s="1"/>
  <c r="C1590" i="10"/>
  <c r="M1589" i="10"/>
  <c r="G1589" i="10"/>
  <c r="C1589" i="10"/>
  <c r="E1589" i="10" s="1"/>
  <c r="N1589" i="10" s="1"/>
  <c r="O1589" i="10" s="1"/>
  <c r="O1588" i="10"/>
  <c r="N1588" i="10"/>
  <c r="M1588" i="10"/>
  <c r="G1588" i="10"/>
  <c r="C1588" i="10"/>
  <c r="E1588" i="10" s="1"/>
  <c r="N1587" i="10"/>
  <c r="O1587" i="10" s="1"/>
  <c r="M1587" i="10"/>
  <c r="G1587" i="10"/>
  <c r="E1587" i="10"/>
  <c r="C1587" i="10"/>
  <c r="M1586" i="10"/>
  <c r="G1586" i="10"/>
  <c r="E1586" i="10"/>
  <c r="N1586" i="10" s="1"/>
  <c r="O1586" i="10" s="1"/>
  <c r="C1586" i="10"/>
  <c r="N1585" i="10"/>
  <c r="O1585" i="10" s="1"/>
  <c r="M1585" i="10"/>
  <c r="G1585" i="10"/>
  <c r="C1585" i="10"/>
  <c r="E1585" i="10" s="1"/>
  <c r="M1584" i="10"/>
  <c r="G1584" i="10"/>
  <c r="C1584" i="10"/>
  <c r="E1584" i="10" s="1"/>
  <c r="N1584" i="10" s="1"/>
  <c r="O1584" i="10" s="1"/>
  <c r="M1583" i="10"/>
  <c r="G1583" i="10"/>
  <c r="C1583" i="10"/>
  <c r="E1583" i="10" s="1"/>
  <c r="N1583" i="10" s="1"/>
  <c r="O1583" i="10" s="1"/>
  <c r="O1582" i="10"/>
  <c r="N1582" i="10"/>
  <c r="M1582" i="10"/>
  <c r="G1582" i="10"/>
  <c r="E1582" i="10"/>
  <c r="C1582" i="10"/>
  <c r="M1581" i="10"/>
  <c r="G1581" i="10"/>
  <c r="C1581" i="10"/>
  <c r="E1581" i="10" s="1"/>
  <c r="N1581" i="10" s="1"/>
  <c r="O1581" i="10" s="1"/>
  <c r="M1580" i="10"/>
  <c r="G1580" i="10"/>
  <c r="C1580" i="10"/>
  <c r="E1580" i="10" s="1"/>
  <c r="N1580" i="10" s="1"/>
  <c r="O1580" i="10" s="1"/>
  <c r="M1579" i="10"/>
  <c r="G1579" i="10"/>
  <c r="E1579" i="10"/>
  <c r="N1579" i="10" s="1"/>
  <c r="O1579" i="10" s="1"/>
  <c r="C1579" i="10"/>
  <c r="M1578" i="10"/>
  <c r="G1578" i="10"/>
  <c r="E1578" i="10"/>
  <c r="N1578" i="10" s="1"/>
  <c r="C1578" i="10"/>
  <c r="N1577" i="10"/>
  <c r="O1577" i="10" s="1"/>
  <c r="M1577" i="10"/>
  <c r="G1577" i="10"/>
  <c r="C1577" i="10"/>
  <c r="E1577" i="10" s="1"/>
  <c r="M1576" i="10"/>
  <c r="G1576" i="10"/>
  <c r="E1576" i="10"/>
  <c r="N1576" i="10" s="1"/>
  <c r="O1576" i="10" s="1"/>
  <c r="C1576" i="10"/>
  <c r="M1575" i="10"/>
  <c r="G1575" i="10"/>
  <c r="E1575" i="10"/>
  <c r="N1575" i="10" s="1"/>
  <c r="O1575" i="10" s="1"/>
  <c r="C1575" i="10"/>
  <c r="M1574" i="10"/>
  <c r="G1574" i="10"/>
  <c r="C1574" i="10"/>
  <c r="E1574" i="10" s="1"/>
  <c r="N1574" i="10" s="1"/>
  <c r="O1574" i="10" s="1"/>
  <c r="M1573" i="10"/>
  <c r="G1573" i="10"/>
  <c r="C1573" i="10"/>
  <c r="E1573" i="10" s="1"/>
  <c r="N1573" i="10" s="1"/>
  <c r="O1573" i="10" s="1"/>
  <c r="M1572" i="10"/>
  <c r="G1572" i="10"/>
  <c r="C1572" i="10"/>
  <c r="E1572" i="10" s="1"/>
  <c r="N1572" i="10" s="1"/>
  <c r="N1571" i="10"/>
  <c r="M1571" i="10"/>
  <c r="G1571" i="10"/>
  <c r="C1571" i="10"/>
  <c r="E1571" i="10" s="1"/>
  <c r="M1570" i="10"/>
  <c r="G1570" i="10"/>
  <c r="C1570" i="10"/>
  <c r="E1570" i="10" s="1"/>
  <c r="N1570" i="10" s="1"/>
  <c r="O1570" i="10" s="1"/>
  <c r="M1569" i="10"/>
  <c r="G1569" i="10"/>
  <c r="C1569" i="10"/>
  <c r="E1569" i="10" s="1"/>
  <c r="N1569" i="10" s="1"/>
  <c r="O1569" i="10" s="1"/>
  <c r="O1568" i="10"/>
  <c r="N1568" i="10"/>
  <c r="M1568" i="10"/>
  <c r="G1568" i="10"/>
  <c r="C1568" i="10"/>
  <c r="E1568" i="10" s="1"/>
  <c r="M1567" i="10"/>
  <c r="G1567" i="10"/>
  <c r="C1567" i="10"/>
  <c r="E1567" i="10" s="1"/>
  <c r="N1567" i="10" s="1"/>
  <c r="O1567" i="10" s="1"/>
  <c r="M1566" i="10"/>
  <c r="G1566" i="10"/>
  <c r="E1566" i="10"/>
  <c r="N1566" i="10" s="1"/>
  <c r="O1566" i="10" s="1"/>
  <c r="C1566" i="10"/>
  <c r="N1565" i="10"/>
  <c r="O1565" i="10" s="1"/>
  <c r="M1565" i="10"/>
  <c r="G1565" i="10"/>
  <c r="C1565" i="10"/>
  <c r="E1565" i="10" s="1"/>
  <c r="M1564" i="10"/>
  <c r="G1564" i="10"/>
  <c r="C1564" i="10"/>
  <c r="E1564" i="10" s="1"/>
  <c r="N1564" i="10" s="1"/>
  <c r="O1564" i="10" s="1"/>
  <c r="N1563" i="10"/>
  <c r="O1563" i="10" s="1"/>
  <c r="M1563" i="10"/>
  <c r="G1563" i="10"/>
  <c r="C1563" i="10"/>
  <c r="E1563" i="10" s="1"/>
  <c r="M1562" i="10"/>
  <c r="G1562" i="10"/>
  <c r="E1562" i="10"/>
  <c r="N1562" i="10" s="1"/>
  <c r="O1562" i="10" s="1"/>
  <c r="C1562" i="10"/>
  <c r="M1561" i="10"/>
  <c r="G1561" i="10"/>
  <c r="C1561" i="10"/>
  <c r="E1561" i="10" s="1"/>
  <c r="N1561" i="10" s="1"/>
  <c r="O1561" i="10" s="1"/>
  <c r="M1560" i="10"/>
  <c r="G1560" i="10"/>
  <c r="C1560" i="10"/>
  <c r="E1560" i="10" s="1"/>
  <c r="N1560" i="10" s="1"/>
  <c r="O1560" i="10" s="1"/>
  <c r="M1559" i="10"/>
  <c r="G1559" i="10"/>
  <c r="E1559" i="10"/>
  <c r="N1559" i="10" s="1"/>
  <c r="O1559" i="10" s="1"/>
  <c r="C1559" i="10"/>
  <c r="N1558" i="10"/>
  <c r="O1558" i="10" s="1"/>
  <c r="M1558" i="10"/>
  <c r="G1558" i="10"/>
  <c r="E1558" i="10"/>
  <c r="C1558" i="10"/>
  <c r="M1557" i="10"/>
  <c r="G1557" i="10"/>
  <c r="C1557" i="10"/>
  <c r="E1557" i="10" s="1"/>
  <c r="N1557" i="10" s="1"/>
  <c r="O1557" i="10" s="1"/>
  <c r="N1556" i="10"/>
  <c r="O1556" i="10" s="1"/>
  <c r="M1556" i="10"/>
  <c r="G1556" i="10"/>
  <c r="C1556" i="10"/>
  <c r="E1556" i="10" s="1"/>
  <c r="M1555" i="10"/>
  <c r="G1555" i="10"/>
  <c r="E1555" i="10"/>
  <c r="N1555" i="10" s="1"/>
  <c r="C1555" i="10"/>
  <c r="M1554" i="10"/>
  <c r="G1554" i="10"/>
  <c r="O1554" i="10" s="1"/>
  <c r="C1554" i="10"/>
  <c r="E1554" i="10" s="1"/>
  <c r="N1554" i="10" s="1"/>
  <c r="N1553" i="10"/>
  <c r="O1553" i="10" s="1"/>
  <c r="M1553" i="10"/>
  <c r="G1553" i="10"/>
  <c r="C1553" i="10"/>
  <c r="E1553" i="10" s="1"/>
  <c r="M1552" i="10"/>
  <c r="G1552" i="10"/>
  <c r="C1552" i="10"/>
  <c r="E1552" i="10" s="1"/>
  <c r="N1552" i="10" s="1"/>
  <c r="O1552" i="10" s="1"/>
  <c r="M1551" i="10"/>
  <c r="G1551" i="10"/>
  <c r="E1551" i="10"/>
  <c r="N1551" i="10" s="1"/>
  <c r="O1551" i="10" s="1"/>
  <c r="C1551" i="10"/>
  <c r="M1550" i="10"/>
  <c r="G1550" i="10"/>
  <c r="E1550" i="10"/>
  <c r="N1550" i="10" s="1"/>
  <c r="O1550" i="10" s="1"/>
  <c r="C1550" i="10"/>
  <c r="M1549" i="10"/>
  <c r="G1549" i="10"/>
  <c r="C1549" i="10"/>
  <c r="E1549" i="10" s="1"/>
  <c r="N1549" i="10" s="1"/>
  <c r="O1549" i="10" s="1"/>
  <c r="M1548" i="10"/>
  <c r="G1548" i="10"/>
  <c r="E1548" i="10"/>
  <c r="N1548" i="10" s="1"/>
  <c r="O1548" i="10" s="1"/>
  <c r="C1548" i="10"/>
  <c r="M1547" i="10"/>
  <c r="G1547" i="10"/>
  <c r="E1547" i="10"/>
  <c r="N1547" i="10" s="1"/>
  <c r="O1547" i="10" s="1"/>
  <c r="C1547" i="10"/>
  <c r="N1546" i="10"/>
  <c r="O1546" i="10" s="1"/>
  <c r="M1546" i="10"/>
  <c r="G1546" i="10"/>
  <c r="E1546" i="10"/>
  <c r="C1546" i="10"/>
  <c r="N1545" i="10"/>
  <c r="M1545" i="10"/>
  <c r="G1545" i="10"/>
  <c r="O1545" i="10" s="1"/>
  <c r="C1545" i="10"/>
  <c r="E1545" i="10" s="1"/>
  <c r="M1544" i="10"/>
  <c r="G1544" i="10"/>
  <c r="E1544" i="10"/>
  <c r="N1544" i="10" s="1"/>
  <c r="O1544" i="10" s="1"/>
  <c r="C1544" i="10"/>
  <c r="N1543" i="10"/>
  <c r="O1543" i="10" s="1"/>
  <c r="M1543" i="10"/>
  <c r="G1543" i="10"/>
  <c r="E1543" i="10"/>
  <c r="C1543" i="10"/>
  <c r="M1542" i="10"/>
  <c r="G1542" i="10"/>
  <c r="C1542" i="10"/>
  <c r="E1542" i="10" s="1"/>
  <c r="N1542" i="10" s="1"/>
  <c r="O1542" i="10" s="1"/>
  <c r="O1541" i="10"/>
  <c r="M1541" i="10"/>
  <c r="G1541" i="10"/>
  <c r="C1541" i="10"/>
  <c r="E1541" i="10" s="1"/>
  <c r="N1541" i="10" s="1"/>
  <c r="M1540" i="10"/>
  <c r="G1540" i="10"/>
  <c r="C1540" i="10"/>
  <c r="E1540" i="10" s="1"/>
  <c r="N1540" i="10" s="1"/>
  <c r="O1540" i="10" s="1"/>
  <c r="M1539" i="10"/>
  <c r="G1539" i="10"/>
  <c r="E1539" i="10"/>
  <c r="N1539" i="10" s="1"/>
  <c r="O1539" i="10" s="1"/>
  <c r="C1539" i="10"/>
  <c r="M1538" i="10"/>
  <c r="G1538" i="10"/>
  <c r="E1538" i="10"/>
  <c r="N1538" i="10" s="1"/>
  <c r="C1538" i="10"/>
  <c r="N1537" i="10"/>
  <c r="O1537" i="10" s="1"/>
  <c r="M1537" i="10"/>
  <c r="G1537" i="10"/>
  <c r="C1537" i="10"/>
  <c r="E1537" i="10" s="1"/>
  <c r="O1536" i="10"/>
  <c r="N1536" i="10"/>
  <c r="M1536" i="10"/>
  <c r="G1536" i="10"/>
  <c r="E1536" i="10"/>
  <c r="C1536" i="10"/>
  <c r="M1535" i="10"/>
  <c r="G1535" i="10"/>
  <c r="E1535" i="10"/>
  <c r="N1535" i="10" s="1"/>
  <c r="O1535" i="10" s="1"/>
  <c r="C1535" i="10"/>
  <c r="N1534" i="10"/>
  <c r="O1534" i="10" s="1"/>
  <c r="M1534" i="10"/>
  <c r="G1534" i="10"/>
  <c r="C1534" i="10"/>
  <c r="E1534" i="10" s="1"/>
  <c r="N1533" i="10"/>
  <c r="O1533" i="10" s="1"/>
  <c r="M1533" i="10"/>
  <c r="G1533" i="10"/>
  <c r="C1533" i="10"/>
  <c r="E1533" i="10" s="1"/>
  <c r="M1532" i="10"/>
  <c r="G1532" i="10"/>
  <c r="C1532" i="10"/>
  <c r="E1532" i="10" s="1"/>
  <c r="N1532" i="10" s="1"/>
  <c r="O1532" i="10" s="1"/>
  <c r="N1531" i="10"/>
  <c r="O1531" i="10" s="1"/>
  <c r="M1531" i="10"/>
  <c r="G1531" i="10"/>
  <c r="E1531" i="10"/>
  <c r="C1531" i="10"/>
  <c r="M1530" i="10"/>
  <c r="G1530" i="10"/>
  <c r="E1530" i="10"/>
  <c r="N1530" i="10" s="1"/>
  <c r="O1530" i="10" s="1"/>
  <c r="C1530" i="10"/>
  <c r="M1529" i="10"/>
  <c r="G1529" i="10"/>
  <c r="O1529" i="10" s="1"/>
  <c r="C1529" i="10"/>
  <c r="E1529" i="10" s="1"/>
  <c r="N1529" i="10" s="1"/>
  <c r="N1528" i="10"/>
  <c r="O1528" i="10" s="1"/>
  <c r="M1528" i="10"/>
  <c r="G1528" i="10"/>
  <c r="C1528" i="10"/>
  <c r="E1528" i="10" s="1"/>
  <c r="M1527" i="10"/>
  <c r="G1527" i="10"/>
  <c r="E1527" i="10"/>
  <c r="N1527" i="10" s="1"/>
  <c r="O1527" i="10" s="1"/>
  <c r="C1527" i="10"/>
  <c r="O1526" i="10"/>
  <c r="M1526" i="10"/>
  <c r="G1526" i="10"/>
  <c r="E1526" i="10"/>
  <c r="N1526" i="10" s="1"/>
  <c r="C1526" i="10"/>
  <c r="M1525" i="10"/>
  <c r="G1525" i="10"/>
  <c r="O1525" i="10" s="1"/>
  <c r="C1525" i="10"/>
  <c r="E1525" i="10" s="1"/>
  <c r="N1525" i="10" s="1"/>
  <c r="M1524" i="10"/>
  <c r="G1524" i="10"/>
  <c r="C1524" i="10"/>
  <c r="E1524" i="10" s="1"/>
  <c r="N1524" i="10" s="1"/>
  <c r="O1524" i="10" s="1"/>
  <c r="M1523" i="10"/>
  <c r="G1523" i="10"/>
  <c r="C1523" i="10"/>
  <c r="E1523" i="10" s="1"/>
  <c r="N1523" i="10" s="1"/>
  <c r="O1523" i="10" s="1"/>
  <c r="M1522" i="10"/>
  <c r="G1522" i="10"/>
  <c r="E1522" i="10"/>
  <c r="N1522" i="10" s="1"/>
  <c r="O1522" i="10" s="1"/>
  <c r="C1522" i="10"/>
  <c r="M1521" i="10"/>
  <c r="G1521" i="10"/>
  <c r="E1521" i="10"/>
  <c r="N1521" i="10" s="1"/>
  <c r="O1521" i="10" s="1"/>
  <c r="C1521" i="10"/>
  <c r="M1520" i="10"/>
  <c r="G1520" i="10"/>
  <c r="E1520" i="10"/>
  <c r="N1520" i="10" s="1"/>
  <c r="O1520" i="10" s="1"/>
  <c r="C1520" i="10"/>
  <c r="M1519" i="10"/>
  <c r="G1519" i="10"/>
  <c r="C1519" i="10"/>
  <c r="E1519" i="10" s="1"/>
  <c r="N1519" i="10" s="1"/>
  <c r="O1519" i="10" s="1"/>
  <c r="M1518" i="10"/>
  <c r="G1518" i="10"/>
  <c r="E1518" i="10"/>
  <c r="N1518" i="10" s="1"/>
  <c r="O1518" i="10" s="1"/>
  <c r="C1518" i="10"/>
  <c r="M1517" i="10"/>
  <c r="G1517" i="10"/>
  <c r="C1517" i="10"/>
  <c r="E1517" i="10" s="1"/>
  <c r="N1517" i="10" s="1"/>
  <c r="O1517" i="10" s="1"/>
  <c r="O1516" i="10"/>
  <c r="N1516" i="10"/>
  <c r="M1516" i="10"/>
  <c r="G1516" i="10"/>
  <c r="E1516" i="10"/>
  <c r="C1516" i="10"/>
  <c r="N1515" i="10"/>
  <c r="O1515" i="10" s="1"/>
  <c r="M1515" i="10"/>
  <c r="G1515" i="10"/>
  <c r="E1515" i="10"/>
  <c r="C1515" i="10"/>
  <c r="M1514" i="10"/>
  <c r="G1514" i="10"/>
  <c r="C1514" i="10"/>
  <c r="E1514" i="10" s="1"/>
  <c r="N1514" i="10" s="1"/>
  <c r="O1514" i="10" s="1"/>
  <c r="O1513" i="10"/>
  <c r="N1513" i="10"/>
  <c r="M1513" i="10"/>
  <c r="G1513" i="10"/>
  <c r="E1513" i="10"/>
  <c r="C1513" i="10"/>
  <c r="N1512" i="10"/>
  <c r="O1512" i="10" s="1"/>
  <c r="M1512" i="10"/>
  <c r="G1512" i="10"/>
  <c r="E1512" i="10"/>
  <c r="C1512" i="10"/>
  <c r="M1511" i="10"/>
  <c r="G1511" i="10"/>
  <c r="E1511" i="10"/>
  <c r="N1511" i="10" s="1"/>
  <c r="O1511" i="10" s="1"/>
  <c r="C1511" i="10"/>
  <c r="M1510" i="10"/>
  <c r="G1510" i="10"/>
  <c r="E1510" i="10"/>
  <c r="N1510" i="10" s="1"/>
  <c r="O1510" i="10" s="1"/>
  <c r="C1510" i="10"/>
  <c r="N1509" i="10"/>
  <c r="O1509" i="10" s="1"/>
  <c r="M1509" i="10"/>
  <c r="G1509" i="10"/>
  <c r="C1509" i="10"/>
  <c r="E1509" i="10" s="1"/>
  <c r="M1508" i="10"/>
  <c r="G1508" i="10"/>
  <c r="E1508" i="10"/>
  <c r="N1508" i="10" s="1"/>
  <c r="O1508" i="10" s="1"/>
  <c r="C1508" i="10"/>
  <c r="N1507" i="10"/>
  <c r="O1507" i="10" s="1"/>
  <c r="M1507" i="10"/>
  <c r="G1507" i="10"/>
  <c r="E1507" i="10"/>
  <c r="C1507" i="10"/>
  <c r="M1506" i="10"/>
  <c r="G1506" i="10"/>
  <c r="E1506" i="10"/>
  <c r="N1506" i="10" s="1"/>
  <c r="O1506" i="10" s="1"/>
  <c r="C1506" i="10"/>
  <c r="M1505" i="10"/>
  <c r="G1505" i="10"/>
  <c r="C1505" i="10"/>
  <c r="E1505" i="10" s="1"/>
  <c r="N1505" i="10" s="1"/>
  <c r="O1505" i="10" s="1"/>
  <c r="O1504" i="10"/>
  <c r="N1504" i="10"/>
  <c r="M1504" i="10"/>
  <c r="G1504" i="10"/>
  <c r="E1504" i="10"/>
  <c r="C1504" i="10"/>
  <c r="M1503" i="10"/>
  <c r="G1503" i="10"/>
  <c r="E1503" i="10"/>
  <c r="N1503" i="10" s="1"/>
  <c r="O1503" i="10" s="1"/>
  <c r="C1503" i="10"/>
  <c r="M1502" i="10"/>
  <c r="G1502" i="10"/>
  <c r="C1502" i="10"/>
  <c r="E1502" i="10" s="1"/>
  <c r="N1502" i="10" s="1"/>
  <c r="O1502" i="10" s="1"/>
  <c r="N1501" i="10"/>
  <c r="O1501" i="10" s="1"/>
  <c r="M1501" i="10"/>
  <c r="G1501" i="10"/>
  <c r="E1501" i="10"/>
  <c r="C1501" i="10"/>
  <c r="M1500" i="10"/>
  <c r="G1500" i="10"/>
  <c r="E1500" i="10"/>
  <c r="N1500" i="10" s="1"/>
  <c r="O1500" i="10" s="1"/>
  <c r="C1500" i="10"/>
  <c r="O1499" i="10"/>
  <c r="M1499" i="10"/>
  <c r="G1499" i="10"/>
  <c r="E1499" i="10"/>
  <c r="N1499" i="10" s="1"/>
  <c r="C1499" i="10"/>
  <c r="M1498" i="10"/>
  <c r="G1498" i="10"/>
  <c r="C1498" i="10"/>
  <c r="E1498" i="10" s="1"/>
  <c r="N1498" i="10" s="1"/>
  <c r="O1498" i="10" s="1"/>
  <c r="M1497" i="10"/>
  <c r="G1497" i="10"/>
  <c r="C1497" i="10"/>
  <c r="E1497" i="10" s="1"/>
  <c r="N1497" i="10" s="1"/>
  <c r="O1497" i="10" s="1"/>
  <c r="M1496" i="10"/>
  <c r="G1496" i="10"/>
  <c r="E1496" i="10"/>
  <c r="N1496" i="10" s="1"/>
  <c r="C1496" i="10"/>
  <c r="M1495" i="10"/>
  <c r="G1495" i="10"/>
  <c r="E1495" i="10"/>
  <c r="N1495" i="10" s="1"/>
  <c r="O1495" i="10" s="1"/>
  <c r="C1495" i="10"/>
  <c r="M1494" i="10"/>
  <c r="G1494" i="10"/>
  <c r="E1494" i="10"/>
  <c r="N1494" i="10" s="1"/>
  <c r="O1494" i="10" s="1"/>
  <c r="C1494" i="10"/>
  <c r="M1493" i="10"/>
  <c r="G1493" i="10"/>
  <c r="C1493" i="10"/>
  <c r="E1493" i="10" s="1"/>
  <c r="N1493" i="10" s="1"/>
  <c r="O1493" i="10" s="1"/>
  <c r="M1492" i="10"/>
  <c r="G1492" i="10"/>
  <c r="E1492" i="10"/>
  <c r="N1492" i="10" s="1"/>
  <c r="O1492" i="10" s="1"/>
  <c r="C1492" i="10"/>
  <c r="M1491" i="10"/>
  <c r="G1491" i="10"/>
  <c r="C1491" i="10"/>
  <c r="E1491" i="10" s="1"/>
  <c r="N1491" i="10" s="1"/>
  <c r="O1491" i="10" s="1"/>
  <c r="M1490" i="10"/>
  <c r="G1490" i="10"/>
  <c r="E1490" i="10"/>
  <c r="N1490" i="10" s="1"/>
  <c r="O1490" i="10" s="1"/>
  <c r="C1490" i="10"/>
  <c r="M1489" i="10"/>
  <c r="G1489" i="10"/>
  <c r="E1489" i="10"/>
  <c r="N1489" i="10" s="1"/>
  <c r="O1489" i="10" s="1"/>
  <c r="C1489" i="10"/>
  <c r="N1488" i="10"/>
  <c r="O1488" i="10" s="1"/>
  <c r="M1488" i="10"/>
  <c r="G1488" i="10"/>
  <c r="E1488" i="10"/>
  <c r="C1488" i="10"/>
  <c r="M1487" i="10"/>
  <c r="G1487" i="10"/>
  <c r="C1487" i="10"/>
  <c r="E1487" i="10" s="1"/>
  <c r="N1487" i="10" s="1"/>
  <c r="O1487" i="10" s="1"/>
  <c r="M1486" i="10"/>
  <c r="G1486" i="10"/>
  <c r="E1486" i="10"/>
  <c r="N1486" i="10" s="1"/>
  <c r="O1486" i="10" s="1"/>
  <c r="C1486" i="10"/>
  <c r="M1485" i="10"/>
  <c r="G1485" i="10"/>
  <c r="C1485" i="10"/>
  <c r="E1485" i="10" s="1"/>
  <c r="N1485" i="10" s="1"/>
  <c r="O1485" i="10" s="1"/>
  <c r="O1484" i="10"/>
  <c r="N1484" i="10"/>
  <c r="M1484" i="10"/>
  <c r="G1484" i="10"/>
  <c r="E1484" i="10"/>
  <c r="C1484" i="10"/>
  <c r="N1483" i="10"/>
  <c r="O1483" i="10" s="1"/>
  <c r="M1483" i="10"/>
  <c r="G1483" i="10"/>
  <c r="E1483" i="10"/>
  <c r="C1483" i="10"/>
  <c r="M1482" i="10"/>
  <c r="G1482" i="10"/>
  <c r="C1482" i="10"/>
  <c r="E1482" i="10" s="1"/>
  <c r="N1482" i="10" s="1"/>
  <c r="O1482" i="10" s="1"/>
  <c r="M1481" i="10"/>
  <c r="G1481" i="10"/>
  <c r="E1481" i="10"/>
  <c r="N1481" i="10" s="1"/>
  <c r="O1481" i="10" s="1"/>
  <c r="C1481" i="10"/>
  <c r="N1480" i="10"/>
  <c r="O1480" i="10" s="1"/>
  <c r="M1480" i="10"/>
  <c r="G1480" i="10"/>
  <c r="E1480" i="10"/>
  <c r="C1480" i="10"/>
  <c r="O1479" i="10"/>
  <c r="N1479" i="10"/>
  <c r="M1479" i="10"/>
  <c r="G1479" i="10"/>
  <c r="E1479" i="10"/>
  <c r="C1479" i="10"/>
  <c r="M1478" i="10"/>
  <c r="G1478" i="10"/>
  <c r="E1478" i="10"/>
  <c r="N1478" i="10" s="1"/>
  <c r="O1478" i="10" s="1"/>
  <c r="C1478" i="10"/>
  <c r="N1477" i="10"/>
  <c r="O1477" i="10" s="1"/>
  <c r="M1477" i="10"/>
  <c r="G1477" i="10"/>
  <c r="C1477" i="10"/>
  <c r="E1477" i="10" s="1"/>
  <c r="N1476" i="10"/>
  <c r="O1476" i="10" s="1"/>
  <c r="M1476" i="10"/>
  <c r="G1476" i="10"/>
  <c r="E1476" i="10"/>
  <c r="C1476" i="10"/>
  <c r="M1475" i="10"/>
  <c r="G1475" i="10"/>
  <c r="E1475" i="10"/>
  <c r="N1475" i="10" s="1"/>
  <c r="O1475" i="10" s="1"/>
  <c r="C1475" i="10"/>
  <c r="M1474" i="10"/>
  <c r="G1474" i="10"/>
  <c r="E1474" i="10"/>
  <c r="N1474" i="10" s="1"/>
  <c r="O1474" i="10" s="1"/>
  <c r="C1474" i="10"/>
  <c r="N1473" i="10"/>
  <c r="O1473" i="10" s="1"/>
  <c r="M1473" i="10"/>
  <c r="G1473" i="10"/>
  <c r="C1473" i="10"/>
  <c r="E1473" i="10" s="1"/>
  <c r="M1472" i="10"/>
  <c r="G1472" i="10"/>
  <c r="E1472" i="10"/>
  <c r="N1472" i="10" s="1"/>
  <c r="O1472" i="10" s="1"/>
  <c r="C1472" i="10"/>
  <c r="M1471" i="10"/>
  <c r="G1471" i="10"/>
  <c r="E1471" i="10"/>
  <c r="N1471" i="10" s="1"/>
  <c r="O1471" i="10" s="1"/>
  <c r="C1471" i="10"/>
  <c r="M1470" i="10"/>
  <c r="G1470" i="10"/>
  <c r="C1470" i="10"/>
  <c r="E1470" i="10" s="1"/>
  <c r="N1470" i="10" s="1"/>
  <c r="O1470" i="10" s="1"/>
  <c r="N1469" i="10"/>
  <c r="O1469" i="10" s="1"/>
  <c r="M1469" i="10"/>
  <c r="G1469" i="10"/>
  <c r="E1469" i="10"/>
  <c r="C1469" i="10"/>
  <c r="N1468" i="10"/>
  <c r="O1468" i="10" s="1"/>
  <c r="M1468" i="10"/>
  <c r="G1468" i="10"/>
  <c r="E1468" i="10"/>
  <c r="C1468" i="10"/>
  <c r="M1467" i="10"/>
  <c r="G1467" i="10"/>
  <c r="E1467" i="10"/>
  <c r="N1467" i="10" s="1"/>
  <c r="O1467" i="10" s="1"/>
  <c r="C1467" i="10"/>
  <c r="M1466" i="10"/>
  <c r="G1466" i="10"/>
  <c r="C1466" i="10"/>
  <c r="E1466" i="10" s="1"/>
  <c r="N1466" i="10" s="1"/>
  <c r="O1466" i="10" s="1"/>
  <c r="M1465" i="10"/>
  <c r="G1465" i="10"/>
  <c r="C1465" i="10"/>
  <c r="E1465" i="10" s="1"/>
  <c r="N1465" i="10" s="1"/>
  <c r="O1465" i="10" s="1"/>
  <c r="M1464" i="10"/>
  <c r="G1464" i="10"/>
  <c r="E1464" i="10"/>
  <c r="N1464" i="10" s="1"/>
  <c r="C1464" i="10"/>
  <c r="O1463" i="10"/>
  <c r="N1463" i="10"/>
  <c r="M1463" i="10"/>
  <c r="G1463" i="10"/>
  <c r="E1463" i="10"/>
  <c r="C1463" i="10"/>
  <c r="M1462" i="10"/>
  <c r="G1462" i="10"/>
  <c r="E1462" i="10"/>
  <c r="N1462" i="10" s="1"/>
  <c r="O1462" i="10" s="1"/>
  <c r="C1462" i="10"/>
  <c r="M1461" i="10"/>
  <c r="G1461" i="10"/>
  <c r="C1461" i="10"/>
  <c r="E1461" i="10" s="1"/>
  <c r="N1461" i="10" s="1"/>
  <c r="O1461" i="10" s="1"/>
  <c r="O1460" i="10"/>
  <c r="M1460" i="10"/>
  <c r="G1460" i="10"/>
  <c r="E1460" i="10"/>
  <c r="N1460" i="10" s="1"/>
  <c r="C1460" i="10"/>
  <c r="M1459" i="10"/>
  <c r="G1459" i="10"/>
  <c r="C1459" i="10"/>
  <c r="E1459" i="10" s="1"/>
  <c r="N1459" i="10" s="1"/>
  <c r="O1459" i="10" s="1"/>
  <c r="M1458" i="10"/>
  <c r="G1458" i="10"/>
  <c r="E1458" i="10"/>
  <c r="N1458" i="10" s="1"/>
  <c r="O1458" i="10" s="1"/>
  <c r="C1458" i="10"/>
  <c r="M1457" i="10"/>
  <c r="G1457" i="10"/>
  <c r="E1457" i="10"/>
  <c r="N1457" i="10" s="1"/>
  <c r="O1457" i="10" s="1"/>
  <c r="C1457" i="10"/>
  <c r="M1456" i="10"/>
  <c r="G1456" i="10"/>
  <c r="E1456" i="10"/>
  <c r="N1456" i="10" s="1"/>
  <c r="O1456" i="10" s="1"/>
  <c r="C1456" i="10"/>
  <c r="M1455" i="10"/>
  <c r="G1455" i="10"/>
  <c r="C1455" i="10"/>
  <c r="E1455" i="10" s="1"/>
  <c r="N1455" i="10" s="1"/>
  <c r="O1455" i="10" s="1"/>
  <c r="M1454" i="10"/>
  <c r="G1454" i="10"/>
  <c r="E1454" i="10"/>
  <c r="N1454" i="10" s="1"/>
  <c r="O1454" i="10" s="1"/>
  <c r="C1454" i="10"/>
  <c r="M1453" i="10"/>
  <c r="G1453" i="10"/>
  <c r="C1453" i="10"/>
  <c r="E1453" i="10" s="1"/>
  <c r="N1453" i="10" s="1"/>
  <c r="O1453" i="10" s="1"/>
  <c r="O1452" i="10"/>
  <c r="N1452" i="10"/>
  <c r="M1452" i="10"/>
  <c r="G1452" i="10"/>
  <c r="E1452" i="10"/>
  <c r="C1452" i="10"/>
  <c r="N1451" i="10"/>
  <c r="O1451" i="10" s="1"/>
  <c r="M1451" i="10"/>
  <c r="G1451" i="10"/>
  <c r="E1451" i="10"/>
  <c r="C1451" i="10"/>
  <c r="M1450" i="10"/>
  <c r="G1450" i="10"/>
  <c r="C1450" i="10"/>
  <c r="E1450" i="10" s="1"/>
  <c r="N1450" i="10" s="1"/>
  <c r="O1450" i="10" s="1"/>
  <c r="O1449" i="10"/>
  <c r="N1449" i="10"/>
  <c r="M1449" i="10"/>
  <c r="G1449" i="10"/>
  <c r="E1449" i="10"/>
  <c r="C1449" i="10"/>
  <c r="N1448" i="10"/>
  <c r="O1448" i="10" s="1"/>
  <c r="M1448" i="10"/>
  <c r="G1448" i="10"/>
  <c r="E1448" i="10"/>
  <c r="C1448" i="10"/>
  <c r="M1447" i="10"/>
  <c r="G1447" i="10"/>
  <c r="E1447" i="10"/>
  <c r="N1447" i="10" s="1"/>
  <c r="O1447" i="10" s="1"/>
  <c r="C1447" i="10"/>
  <c r="M1446" i="10"/>
  <c r="G1446" i="10"/>
  <c r="E1446" i="10"/>
  <c r="N1446" i="10" s="1"/>
  <c r="O1446" i="10" s="1"/>
  <c r="C1446" i="10"/>
  <c r="N1445" i="10"/>
  <c r="O1445" i="10" s="1"/>
  <c r="M1445" i="10"/>
  <c r="G1445" i="10"/>
  <c r="C1445" i="10"/>
  <c r="E1445" i="10" s="1"/>
  <c r="M1444" i="10"/>
  <c r="G1444" i="10"/>
  <c r="E1444" i="10"/>
  <c r="N1444" i="10" s="1"/>
  <c r="O1444" i="10" s="1"/>
  <c r="C1444" i="10"/>
  <c r="N1443" i="10"/>
  <c r="O1443" i="10" s="1"/>
  <c r="M1443" i="10"/>
  <c r="G1443" i="10"/>
  <c r="E1443" i="10"/>
  <c r="C1443" i="10"/>
  <c r="M1442" i="10"/>
  <c r="G1442" i="10"/>
  <c r="E1442" i="10"/>
  <c r="N1442" i="10" s="1"/>
  <c r="O1442" i="10" s="1"/>
  <c r="C1442" i="10"/>
  <c r="M1441" i="10"/>
  <c r="G1441" i="10"/>
  <c r="C1441" i="10"/>
  <c r="E1441" i="10" s="1"/>
  <c r="N1441" i="10" s="1"/>
  <c r="O1441" i="10" s="1"/>
  <c r="O1440" i="10"/>
  <c r="N1440" i="10"/>
  <c r="M1440" i="10"/>
  <c r="G1440" i="10"/>
  <c r="E1440" i="10"/>
  <c r="C1440" i="10"/>
  <c r="M1439" i="10"/>
  <c r="G1439" i="10"/>
  <c r="E1439" i="10"/>
  <c r="N1439" i="10" s="1"/>
  <c r="O1439" i="10" s="1"/>
  <c r="C1439" i="10"/>
  <c r="M1438" i="10"/>
  <c r="G1438" i="10"/>
  <c r="C1438" i="10"/>
  <c r="E1438" i="10" s="1"/>
  <c r="N1438" i="10" s="1"/>
  <c r="O1438" i="10" s="1"/>
  <c r="N1437" i="10"/>
  <c r="O1437" i="10" s="1"/>
  <c r="M1437" i="10"/>
  <c r="G1437" i="10"/>
  <c r="E1437" i="10"/>
  <c r="C1437" i="10"/>
  <c r="M1436" i="10"/>
  <c r="G1436" i="10"/>
  <c r="E1436" i="10"/>
  <c r="N1436" i="10" s="1"/>
  <c r="O1436" i="10" s="1"/>
  <c r="C1436" i="10"/>
  <c r="O1435" i="10"/>
  <c r="M1435" i="10"/>
  <c r="G1435" i="10"/>
  <c r="E1435" i="10"/>
  <c r="N1435" i="10" s="1"/>
  <c r="C1435" i="10"/>
  <c r="M1434" i="10"/>
  <c r="G1434" i="10"/>
  <c r="C1434" i="10"/>
  <c r="E1434" i="10" s="1"/>
  <c r="N1434" i="10" s="1"/>
  <c r="O1434" i="10" s="1"/>
  <c r="M1433" i="10"/>
  <c r="G1433" i="10"/>
  <c r="C1433" i="10"/>
  <c r="E1433" i="10" s="1"/>
  <c r="N1433" i="10" s="1"/>
  <c r="O1433" i="10" s="1"/>
  <c r="M1432" i="10"/>
  <c r="G1432" i="10"/>
  <c r="E1432" i="10"/>
  <c r="N1432" i="10" s="1"/>
  <c r="C1432" i="10"/>
  <c r="M1431" i="10"/>
  <c r="G1431" i="10"/>
  <c r="E1431" i="10"/>
  <c r="N1431" i="10" s="1"/>
  <c r="O1431" i="10" s="1"/>
  <c r="C1431" i="10"/>
  <c r="M1430" i="10"/>
  <c r="G1430" i="10"/>
  <c r="E1430" i="10"/>
  <c r="N1430" i="10" s="1"/>
  <c r="O1430" i="10" s="1"/>
  <c r="C1430" i="10"/>
  <c r="M1429" i="10"/>
  <c r="G1429" i="10"/>
  <c r="C1429" i="10"/>
  <c r="E1429" i="10" s="1"/>
  <c r="N1429" i="10" s="1"/>
  <c r="O1429" i="10" s="1"/>
  <c r="M1428" i="10"/>
  <c r="G1428" i="10"/>
  <c r="E1428" i="10"/>
  <c r="N1428" i="10" s="1"/>
  <c r="O1428" i="10" s="1"/>
  <c r="C1428" i="10"/>
  <c r="M1427" i="10"/>
  <c r="G1427" i="10"/>
  <c r="C1427" i="10"/>
  <c r="E1427" i="10" s="1"/>
  <c r="N1427" i="10" s="1"/>
  <c r="O1427" i="10" s="1"/>
  <c r="M1426" i="10"/>
  <c r="G1426" i="10"/>
  <c r="E1426" i="10"/>
  <c r="N1426" i="10" s="1"/>
  <c r="O1426" i="10" s="1"/>
  <c r="C1426" i="10"/>
  <c r="M1425" i="10"/>
  <c r="G1425" i="10"/>
  <c r="E1425" i="10"/>
  <c r="N1425" i="10" s="1"/>
  <c r="O1425" i="10" s="1"/>
  <c r="C1425" i="10"/>
  <c r="N1424" i="10"/>
  <c r="O1424" i="10" s="1"/>
  <c r="M1424" i="10"/>
  <c r="G1424" i="10"/>
  <c r="E1424" i="10"/>
  <c r="C1424" i="10"/>
  <c r="M1423" i="10"/>
  <c r="G1423" i="10"/>
  <c r="C1423" i="10"/>
  <c r="E1423" i="10" s="1"/>
  <c r="N1423" i="10" s="1"/>
  <c r="O1423" i="10" s="1"/>
  <c r="M1422" i="10"/>
  <c r="G1422" i="10"/>
  <c r="E1422" i="10"/>
  <c r="N1422" i="10" s="1"/>
  <c r="O1422" i="10" s="1"/>
  <c r="C1422" i="10"/>
  <c r="M1421" i="10"/>
  <c r="G1421" i="10"/>
  <c r="C1421" i="10"/>
  <c r="E1421" i="10" s="1"/>
  <c r="N1421" i="10" s="1"/>
  <c r="O1421" i="10" s="1"/>
  <c r="O1420" i="10"/>
  <c r="N1420" i="10"/>
  <c r="M1420" i="10"/>
  <c r="G1420" i="10"/>
  <c r="E1420" i="10"/>
  <c r="C1420" i="10"/>
  <c r="N1419" i="10"/>
  <c r="O1419" i="10" s="1"/>
  <c r="M1419" i="10"/>
  <c r="G1419" i="10"/>
  <c r="E1419" i="10"/>
  <c r="C1419" i="10"/>
  <c r="M1418" i="10"/>
  <c r="G1418" i="10"/>
  <c r="C1418" i="10"/>
  <c r="E1418" i="10" s="1"/>
  <c r="N1418" i="10" s="1"/>
  <c r="O1418" i="10" s="1"/>
  <c r="M1417" i="10"/>
  <c r="G1417" i="10"/>
  <c r="E1417" i="10"/>
  <c r="N1417" i="10" s="1"/>
  <c r="O1417" i="10" s="1"/>
  <c r="C1417" i="10"/>
  <c r="N1416" i="10"/>
  <c r="O1416" i="10" s="1"/>
  <c r="M1416" i="10"/>
  <c r="G1416" i="10"/>
  <c r="E1416" i="10"/>
  <c r="C1416" i="10"/>
  <c r="O1415" i="10"/>
  <c r="N1415" i="10"/>
  <c r="M1415" i="10"/>
  <c r="G1415" i="10"/>
  <c r="E1415" i="10"/>
  <c r="C1415" i="10"/>
  <c r="M1414" i="10"/>
  <c r="G1414" i="10"/>
  <c r="E1414" i="10"/>
  <c r="N1414" i="10" s="1"/>
  <c r="O1414" i="10" s="1"/>
  <c r="C1414" i="10"/>
  <c r="N1413" i="10"/>
  <c r="O1413" i="10" s="1"/>
  <c r="M1413" i="10"/>
  <c r="G1413" i="10"/>
  <c r="C1413" i="10"/>
  <c r="E1413" i="10" s="1"/>
  <c r="N1412" i="10"/>
  <c r="O1412" i="10" s="1"/>
  <c r="M1412" i="10"/>
  <c r="G1412" i="10"/>
  <c r="E1412" i="10"/>
  <c r="C1412" i="10"/>
  <c r="M1411" i="10"/>
  <c r="G1411" i="10"/>
  <c r="E1411" i="10"/>
  <c r="N1411" i="10" s="1"/>
  <c r="O1411" i="10" s="1"/>
  <c r="C1411" i="10"/>
  <c r="M1410" i="10"/>
  <c r="G1410" i="10"/>
  <c r="E1410" i="10"/>
  <c r="N1410" i="10" s="1"/>
  <c r="O1410" i="10" s="1"/>
  <c r="C1410" i="10"/>
  <c r="N1409" i="10"/>
  <c r="O1409" i="10" s="1"/>
  <c r="M1409" i="10"/>
  <c r="G1409" i="10"/>
  <c r="C1409" i="10"/>
  <c r="E1409" i="10" s="1"/>
  <c r="M1408" i="10"/>
  <c r="G1408" i="10"/>
  <c r="E1408" i="10"/>
  <c r="N1408" i="10" s="1"/>
  <c r="O1408" i="10" s="1"/>
  <c r="C1408" i="10"/>
  <c r="M1407" i="10"/>
  <c r="G1407" i="10"/>
  <c r="E1407" i="10"/>
  <c r="N1407" i="10" s="1"/>
  <c r="O1407" i="10" s="1"/>
  <c r="C1407" i="10"/>
  <c r="M1406" i="10"/>
  <c r="G1406" i="10"/>
  <c r="C1406" i="10"/>
  <c r="E1406" i="10" s="1"/>
  <c r="N1406" i="10" s="1"/>
  <c r="O1406" i="10" s="1"/>
  <c r="M1405" i="10"/>
  <c r="G1405" i="10"/>
  <c r="C1405" i="10"/>
  <c r="E1405" i="10" s="1"/>
  <c r="N1405" i="10" s="1"/>
  <c r="O1405" i="10" s="1"/>
  <c r="M1404" i="10"/>
  <c r="G1404" i="10"/>
  <c r="E1404" i="10"/>
  <c r="N1404" i="10" s="1"/>
  <c r="O1404" i="10" s="1"/>
  <c r="C1404" i="10"/>
  <c r="M1403" i="10"/>
  <c r="G1403" i="10"/>
  <c r="C1403" i="10"/>
  <c r="E1403" i="10" s="1"/>
  <c r="N1403" i="10" s="1"/>
  <c r="O1403" i="10" s="1"/>
  <c r="M1402" i="10"/>
  <c r="G1402" i="10"/>
  <c r="C1402" i="10"/>
  <c r="E1402" i="10" s="1"/>
  <c r="N1402" i="10" s="1"/>
  <c r="O1402" i="10" s="1"/>
  <c r="M1401" i="10"/>
  <c r="G1401" i="10"/>
  <c r="C1401" i="10"/>
  <c r="E1401" i="10" s="1"/>
  <c r="N1401" i="10" s="1"/>
  <c r="O1401" i="10" s="1"/>
  <c r="N1400" i="10"/>
  <c r="O1400" i="10" s="1"/>
  <c r="M1400" i="10"/>
  <c r="G1400" i="10"/>
  <c r="E1400" i="10"/>
  <c r="C1400" i="10"/>
  <c r="M1399" i="10"/>
  <c r="G1399" i="10"/>
  <c r="C1399" i="10"/>
  <c r="E1399" i="10" s="1"/>
  <c r="N1399" i="10" s="1"/>
  <c r="O1399" i="10" s="1"/>
  <c r="O1398" i="10"/>
  <c r="M1398" i="10"/>
  <c r="G1398" i="10"/>
  <c r="E1398" i="10"/>
  <c r="N1398" i="10" s="1"/>
  <c r="C1398" i="10"/>
  <c r="N1397" i="10"/>
  <c r="O1397" i="10" s="1"/>
  <c r="M1397" i="10"/>
  <c r="G1397" i="10"/>
  <c r="C1397" i="10"/>
  <c r="E1397" i="10" s="1"/>
  <c r="M1396" i="10"/>
  <c r="G1396" i="10"/>
  <c r="E1396" i="10"/>
  <c r="N1396" i="10" s="1"/>
  <c r="O1396" i="10" s="1"/>
  <c r="C1396" i="10"/>
  <c r="N1395" i="10"/>
  <c r="O1395" i="10" s="1"/>
  <c r="M1395" i="10"/>
  <c r="G1395" i="10"/>
  <c r="E1395" i="10"/>
  <c r="C1395" i="10"/>
  <c r="M1394" i="10"/>
  <c r="G1394" i="10"/>
  <c r="E1394" i="10"/>
  <c r="N1394" i="10" s="1"/>
  <c r="O1394" i="10" s="1"/>
  <c r="C1394" i="10"/>
  <c r="M1393" i="10"/>
  <c r="G1393" i="10"/>
  <c r="C1393" i="10"/>
  <c r="E1393" i="10" s="1"/>
  <c r="N1393" i="10" s="1"/>
  <c r="O1393" i="10" s="1"/>
  <c r="O1392" i="10"/>
  <c r="N1392" i="10"/>
  <c r="M1392" i="10"/>
  <c r="G1392" i="10"/>
  <c r="E1392" i="10"/>
  <c r="C1392" i="10"/>
  <c r="M1391" i="10"/>
  <c r="G1391" i="10"/>
  <c r="E1391" i="10"/>
  <c r="N1391" i="10" s="1"/>
  <c r="C1391" i="10"/>
  <c r="M1390" i="10"/>
  <c r="G1390" i="10"/>
  <c r="C1390" i="10"/>
  <c r="E1390" i="10" s="1"/>
  <c r="N1390" i="10" s="1"/>
  <c r="O1390" i="10" s="1"/>
  <c r="O1389" i="10"/>
  <c r="N1389" i="10"/>
  <c r="M1389" i="10"/>
  <c r="G1389" i="10"/>
  <c r="C1389" i="10"/>
  <c r="E1389" i="10" s="1"/>
  <c r="M1388" i="10"/>
  <c r="G1388" i="10"/>
  <c r="E1388" i="10"/>
  <c r="N1388" i="10" s="1"/>
  <c r="C1388" i="10"/>
  <c r="M1387" i="10"/>
  <c r="G1387" i="10"/>
  <c r="C1387" i="10"/>
  <c r="E1387" i="10" s="1"/>
  <c r="N1387" i="10" s="1"/>
  <c r="O1387" i="10" s="1"/>
  <c r="M1386" i="10"/>
  <c r="G1386" i="10"/>
  <c r="C1386" i="10"/>
  <c r="E1386" i="10" s="1"/>
  <c r="N1386" i="10" s="1"/>
  <c r="O1386" i="10" s="1"/>
  <c r="M1385" i="10"/>
  <c r="G1385" i="10"/>
  <c r="C1385" i="10"/>
  <c r="E1385" i="10" s="1"/>
  <c r="N1385" i="10" s="1"/>
  <c r="O1385" i="10" s="1"/>
  <c r="N1384" i="10"/>
  <c r="O1384" i="10" s="1"/>
  <c r="M1384" i="10"/>
  <c r="G1384" i="10"/>
  <c r="E1384" i="10"/>
  <c r="C1384" i="10"/>
  <c r="N1383" i="10"/>
  <c r="O1383" i="10" s="1"/>
  <c r="M1383" i="10"/>
  <c r="G1383" i="10"/>
  <c r="C1383" i="10"/>
  <c r="E1383" i="10" s="1"/>
  <c r="M1382" i="10"/>
  <c r="G1382" i="10"/>
  <c r="E1382" i="10"/>
  <c r="N1382" i="10" s="1"/>
  <c r="O1382" i="10" s="1"/>
  <c r="C1382" i="10"/>
  <c r="N1381" i="10"/>
  <c r="O1381" i="10" s="1"/>
  <c r="M1381" i="10"/>
  <c r="G1381" i="10"/>
  <c r="C1381" i="10"/>
  <c r="E1381" i="10" s="1"/>
  <c r="N1380" i="10"/>
  <c r="O1380" i="10" s="1"/>
  <c r="M1380" i="10"/>
  <c r="G1380" i="10"/>
  <c r="E1380" i="10"/>
  <c r="C1380" i="10"/>
  <c r="M1379" i="10"/>
  <c r="G1379" i="10"/>
  <c r="E1379" i="10"/>
  <c r="N1379" i="10" s="1"/>
  <c r="O1379" i="10" s="1"/>
  <c r="C1379" i="10"/>
  <c r="M1378" i="10"/>
  <c r="G1378" i="10"/>
  <c r="E1378" i="10"/>
  <c r="N1378" i="10" s="1"/>
  <c r="O1378" i="10" s="1"/>
  <c r="C1378" i="10"/>
  <c r="N1377" i="10"/>
  <c r="O1377" i="10" s="1"/>
  <c r="M1377" i="10"/>
  <c r="G1377" i="10"/>
  <c r="C1377" i="10"/>
  <c r="E1377" i="10" s="1"/>
  <c r="M1376" i="10"/>
  <c r="G1376" i="10"/>
  <c r="E1376" i="10"/>
  <c r="N1376" i="10" s="1"/>
  <c r="O1376" i="10" s="1"/>
  <c r="C1376" i="10"/>
  <c r="M1375" i="10"/>
  <c r="G1375" i="10"/>
  <c r="E1375" i="10"/>
  <c r="N1375" i="10" s="1"/>
  <c r="O1375" i="10" s="1"/>
  <c r="C1375" i="10"/>
  <c r="M1374" i="10"/>
  <c r="G1374" i="10"/>
  <c r="C1374" i="10"/>
  <c r="E1374" i="10" s="1"/>
  <c r="N1374" i="10" s="1"/>
  <c r="O1374" i="10" s="1"/>
  <c r="M1373" i="10"/>
  <c r="G1373" i="10"/>
  <c r="C1373" i="10"/>
  <c r="E1373" i="10" s="1"/>
  <c r="N1373" i="10" s="1"/>
  <c r="O1373" i="10" s="1"/>
  <c r="M1372" i="10"/>
  <c r="G1372" i="10"/>
  <c r="E1372" i="10"/>
  <c r="N1372" i="10" s="1"/>
  <c r="O1372" i="10" s="1"/>
  <c r="C1372" i="10"/>
  <c r="M1371" i="10"/>
  <c r="G1371" i="10"/>
  <c r="C1371" i="10"/>
  <c r="E1371" i="10" s="1"/>
  <c r="N1371" i="10" s="1"/>
  <c r="O1371" i="10" s="1"/>
  <c r="M1370" i="10"/>
  <c r="G1370" i="10"/>
  <c r="C1370" i="10"/>
  <c r="E1370" i="10" s="1"/>
  <c r="N1370" i="10" s="1"/>
  <c r="O1370" i="10" s="1"/>
  <c r="M1369" i="10"/>
  <c r="G1369" i="10"/>
  <c r="C1369" i="10"/>
  <c r="E1369" i="10" s="1"/>
  <c r="N1369" i="10" s="1"/>
  <c r="O1369" i="10" s="1"/>
  <c r="N1368" i="10"/>
  <c r="O1368" i="10" s="1"/>
  <c r="M1368" i="10"/>
  <c r="G1368" i="10"/>
  <c r="E1368" i="10"/>
  <c r="C1368" i="10"/>
  <c r="M1367" i="10"/>
  <c r="G1367" i="10"/>
  <c r="C1367" i="10"/>
  <c r="E1367" i="10" s="1"/>
  <c r="N1367" i="10" s="1"/>
  <c r="O1367" i="10" s="1"/>
  <c r="O1366" i="10"/>
  <c r="M1366" i="10"/>
  <c r="G1366" i="10"/>
  <c r="E1366" i="10"/>
  <c r="N1366" i="10" s="1"/>
  <c r="C1366" i="10"/>
  <c r="N1365" i="10"/>
  <c r="O1365" i="10" s="1"/>
  <c r="M1365" i="10"/>
  <c r="G1365" i="10"/>
  <c r="C1365" i="10"/>
  <c r="E1365" i="10" s="1"/>
  <c r="M1364" i="10"/>
  <c r="G1364" i="10"/>
  <c r="E1364" i="10"/>
  <c r="N1364" i="10" s="1"/>
  <c r="O1364" i="10" s="1"/>
  <c r="C1364" i="10"/>
  <c r="N1363" i="10"/>
  <c r="O1363" i="10" s="1"/>
  <c r="M1363" i="10"/>
  <c r="G1363" i="10"/>
  <c r="E1363" i="10"/>
  <c r="C1363" i="10"/>
  <c r="M1362" i="10"/>
  <c r="G1362" i="10"/>
  <c r="E1362" i="10"/>
  <c r="N1362" i="10" s="1"/>
  <c r="O1362" i="10" s="1"/>
  <c r="C1362" i="10"/>
  <c r="M1361" i="10"/>
  <c r="G1361" i="10"/>
  <c r="C1361" i="10"/>
  <c r="E1361" i="10" s="1"/>
  <c r="N1361" i="10" s="1"/>
  <c r="O1361" i="10" s="1"/>
  <c r="N1360" i="10"/>
  <c r="O1360" i="10" s="1"/>
  <c r="M1360" i="10"/>
  <c r="G1360" i="10"/>
  <c r="E1360" i="10"/>
  <c r="C1360" i="10"/>
  <c r="M1359" i="10"/>
  <c r="G1359" i="10"/>
  <c r="E1359" i="10"/>
  <c r="N1359" i="10" s="1"/>
  <c r="O1359" i="10" s="1"/>
  <c r="C1359" i="10"/>
  <c r="M1358" i="10"/>
  <c r="G1358" i="10"/>
  <c r="C1358" i="10"/>
  <c r="E1358" i="10" s="1"/>
  <c r="N1358" i="10" s="1"/>
  <c r="O1358" i="10" s="1"/>
  <c r="O1357" i="10"/>
  <c r="N1357" i="10"/>
  <c r="M1357" i="10"/>
  <c r="G1357" i="10"/>
  <c r="C1357" i="10"/>
  <c r="E1357" i="10" s="1"/>
  <c r="M1356" i="10"/>
  <c r="G1356" i="10"/>
  <c r="E1356" i="10"/>
  <c r="N1356" i="10" s="1"/>
  <c r="O1356" i="10" s="1"/>
  <c r="C1356" i="10"/>
  <c r="M1355" i="10"/>
  <c r="G1355" i="10"/>
  <c r="C1355" i="10"/>
  <c r="E1355" i="10" s="1"/>
  <c r="N1355" i="10" s="1"/>
  <c r="O1355" i="10" s="1"/>
  <c r="O1354" i="10"/>
  <c r="M1354" i="10"/>
  <c r="G1354" i="10"/>
  <c r="C1354" i="10"/>
  <c r="E1354" i="10" s="1"/>
  <c r="N1354" i="10" s="1"/>
  <c r="M1353" i="10"/>
  <c r="G1353" i="10"/>
  <c r="C1353" i="10"/>
  <c r="E1353" i="10" s="1"/>
  <c r="N1353" i="10" s="1"/>
  <c r="O1353" i="10" s="1"/>
  <c r="N1352" i="10"/>
  <c r="O1352" i="10" s="1"/>
  <c r="M1352" i="10"/>
  <c r="G1352" i="10"/>
  <c r="E1352" i="10"/>
  <c r="C1352" i="10"/>
  <c r="M1351" i="10"/>
  <c r="G1351" i="10"/>
  <c r="C1351" i="10"/>
  <c r="E1351" i="10" s="1"/>
  <c r="N1351" i="10" s="1"/>
  <c r="O1351" i="10" s="1"/>
  <c r="M1350" i="10"/>
  <c r="G1350" i="10"/>
  <c r="C1350" i="10"/>
  <c r="E1350" i="10" s="1"/>
  <c r="N1350" i="10" s="1"/>
  <c r="O1350" i="10" s="1"/>
  <c r="N1349" i="10"/>
  <c r="O1349" i="10" s="1"/>
  <c r="M1349" i="10"/>
  <c r="G1349" i="10"/>
  <c r="C1349" i="10"/>
  <c r="E1349" i="10" s="1"/>
  <c r="N1348" i="10"/>
  <c r="O1348" i="10" s="1"/>
  <c r="M1348" i="10"/>
  <c r="G1348" i="10"/>
  <c r="E1348" i="10"/>
  <c r="C1348" i="10"/>
  <c r="M1347" i="10"/>
  <c r="G1347" i="10"/>
  <c r="C1347" i="10"/>
  <c r="E1347" i="10" s="1"/>
  <c r="N1347" i="10" s="1"/>
  <c r="O1347" i="10" s="1"/>
  <c r="M1346" i="10"/>
  <c r="G1346" i="10"/>
  <c r="E1346" i="10"/>
  <c r="N1346" i="10" s="1"/>
  <c r="O1346" i="10" s="1"/>
  <c r="C1346" i="10"/>
  <c r="N1345" i="10"/>
  <c r="O1345" i="10" s="1"/>
  <c r="M1345" i="10"/>
  <c r="G1345" i="10"/>
  <c r="C1345" i="10"/>
  <c r="E1345" i="10" s="1"/>
  <c r="M1344" i="10"/>
  <c r="G1344" i="10"/>
  <c r="E1344" i="10"/>
  <c r="N1344" i="10" s="1"/>
  <c r="O1344" i="10" s="1"/>
  <c r="C1344" i="10"/>
  <c r="M1343" i="10"/>
  <c r="G1343" i="10"/>
  <c r="E1343" i="10"/>
  <c r="N1343" i="10" s="1"/>
  <c r="O1343" i="10" s="1"/>
  <c r="C1343" i="10"/>
  <c r="M1342" i="10"/>
  <c r="G1342" i="10"/>
  <c r="C1342" i="10"/>
  <c r="E1342" i="10" s="1"/>
  <c r="N1342" i="10" s="1"/>
  <c r="O1342" i="10" s="1"/>
  <c r="M1341" i="10"/>
  <c r="G1341" i="10"/>
  <c r="C1341" i="10"/>
  <c r="E1341" i="10" s="1"/>
  <c r="N1341" i="10" s="1"/>
  <c r="O1341" i="10" s="1"/>
  <c r="O1340" i="10"/>
  <c r="M1340" i="10"/>
  <c r="G1340" i="10"/>
  <c r="E1340" i="10"/>
  <c r="N1340" i="10" s="1"/>
  <c r="C1340" i="10"/>
  <c r="M1339" i="10"/>
  <c r="G1339" i="10"/>
  <c r="C1339" i="10"/>
  <c r="E1339" i="10" s="1"/>
  <c r="N1339" i="10" s="1"/>
  <c r="O1339" i="10" s="1"/>
  <c r="M1338" i="10"/>
  <c r="G1338" i="10"/>
  <c r="C1338" i="10"/>
  <c r="E1338" i="10" s="1"/>
  <c r="N1338" i="10" s="1"/>
  <c r="O1338" i="10" s="1"/>
  <c r="M1337" i="10"/>
  <c r="G1337" i="10"/>
  <c r="C1337" i="10"/>
  <c r="E1337" i="10" s="1"/>
  <c r="N1337" i="10" s="1"/>
  <c r="O1337" i="10" s="1"/>
  <c r="N1336" i="10"/>
  <c r="M1336" i="10"/>
  <c r="G1336" i="10"/>
  <c r="E1336" i="10"/>
  <c r="C1336" i="10"/>
  <c r="M1335" i="10"/>
  <c r="G1335" i="10"/>
  <c r="C1335" i="10"/>
  <c r="E1335" i="10" s="1"/>
  <c r="N1335" i="10" s="1"/>
  <c r="O1335" i="10" s="1"/>
  <c r="O1334" i="10"/>
  <c r="M1334" i="10"/>
  <c r="G1334" i="10"/>
  <c r="E1334" i="10"/>
  <c r="N1334" i="10" s="1"/>
  <c r="C1334" i="10"/>
  <c r="N1333" i="10"/>
  <c r="O1333" i="10" s="1"/>
  <c r="M1333" i="10"/>
  <c r="G1333" i="10"/>
  <c r="C1333" i="10"/>
  <c r="E1333" i="10" s="1"/>
  <c r="M1332" i="10"/>
  <c r="G1332" i="10"/>
  <c r="E1332" i="10"/>
  <c r="N1332" i="10" s="1"/>
  <c r="O1332" i="10" s="1"/>
  <c r="C1332" i="10"/>
  <c r="N1331" i="10"/>
  <c r="O1331" i="10" s="1"/>
  <c r="M1331" i="10"/>
  <c r="G1331" i="10"/>
  <c r="E1331" i="10"/>
  <c r="C1331" i="10"/>
  <c r="M1330" i="10"/>
  <c r="G1330" i="10"/>
  <c r="E1330" i="10"/>
  <c r="N1330" i="10" s="1"/>
  <c r="O1330" i="10" s="1"/>
  <c r="C1330" i="10"/>
  <c r="M1329" i="10"/>
  <c r="G1329" i="10"/>
  <c r="C1329" i="10"/>
  <c r="E1329" i="10" s="1"/>
  <c r="N1329" i="10" s="1"/>
  <c r="O1329" i="10" s="1"/>
  <c r="N1328" i="10"/>
  <c r="O1328" i="10" s="1"/>
  <c r="M1328" i="10"/>
  <c r="G1328" i="10"/>
  <c r="E1328" i="10"/>
  <c r="C1328" i="10"/>
  <c r="M1327" i="10"/>
  <c r="G1327" i="10"/>
  <c r="E1327" i="10"/>
  <c r="N1327" i="10" s="1"/>
  <c r="O1327" i="10" s="1"/>
  <c r="C1327" i="10"/>
  <c r="M1326" i="10"/>
  <c r="G1326" i="10"/>
  <c r="C1326" i="10"/>
  <c r="E1326" i="10" s="1"/>
  <c r="N1326" i="10" s="1"/>
  <c r="O1326" i="10" s="1"/>
  <c r="O1325" i="10"/>
  <c r="N1325" i="10"/>
  <c r="M1325" i="10"/>
  <c r="G1325" i="10"/>
  <c r="C1325" i="10"/>
  <c r="E1325" i="10" s="1"/>
  <c r="M1324" i="10"/>
  <c r="G1324" i="10"/>
  <c r="E1324" i="10"/>
  <c r="N1324" i="10" s="1"/>
  <c r="O1324" i="10" s="1"/>
  <c r="C1324" i="10"/>
  <c r="M1323" i="10"/>
  <c r="G1323" i="10"/>
  <c r="C1323" i="10"/>
  <c r="E1323" i="10" s="1"/>
  <c r="N1323" i="10" s="1"/>
  <c r="O1323" i="10" s="1"/>
  <c r="O1322" i="10"/>
  <c r="M1322" i="10"/>
  <c r="G1322" i="10"/>
  <c r="C1322" i="10"/>
  <c r="E1322" i="10" s="1"/>
  <c r="N1322" i="10" s="1"/>
  <c r="M1321" i="10"/>
  <c r="G1321" i="10"/>
  <c r="C1321" i="10"/>
  <c r="E1321" i="10" s="1"/>
  <c r="N1321" i="10" s="1"/>
  <c r="O1321" i="10" s="1"/>
  <c r="N1320" i="10"/>
  <c r="O1320" i="10" s="1"/>
  <c r="M1320" i="10"/>
  <c r="G1320" i="10"/>
  <c r="E1320" i="10"/>
  <c r="C1320" i="10"/>
  <c r="M1319" i="10"/>
  <c r="G1319" i="10"/>
  <c r="C1319" i="10"/>
  <c r="E1319" i="10" s="1"/>
  <c r="N1319" i="10" s="1"/>
  <c r="O1319" i="10" s="1"/>
  <c r="M1318" i="10"/>
  <c r="G1318" i="10"/>
  <c r="C1318" i="10"/>
  <c r="E1318" i="10" s="1"/>
  <c r="N1318" i="10" s="1"/>
  <c r="O1318" i="10" s="1"/>
  <c r="N1317" i="10"/>
  <c r="O1317" i="10" s="1"/>
  <c r="M1317" i="10"/>
  <c r="G1317" i="10"/>
  <c r="C1317" i="10"/>
  <c r="E1317" i="10" s="1"/>
  <c r="N1316" i="10"/>
  <c r="O1316" i="10" s="1"/>
  <c r="M1316" i="10"/>
  <c r="G1316" i="10"/>
  <c r="E1316" i="10"/>
  <c r="C1316" i="10"/>
  <c r="M1315" i="10"/>
  <c r="G1315" i="10"/>
  <c r="C1315" i="10"/>
  <c r="E1315" i="10" s="1"/>
  <c r="N1315" i="10" s="1"/>
  <c r="O1315" i="10" s="1"/>
  <c r="M1314" i="10"/>
  <c r="G1314" i="10"/>
  <c r="E1314" i="10"/>
  <c r="N1314" i="10" s="1"/>
  <c r="O1314" i="10" s="1"/>
  <c r="C1314" i="10"/>
  <c r="N1313" i="10"/>
  <c r="O1313" i="10" s="1"/>
  <c r="M1313" i="10"/>
  <c r="G1313" i="10"/>
  <c r="C1313" i="10"/>
  <c r="E1313" i="10" s="1"/>
  <c r="M1312" i="10"/>
  <c r="G1312" i="10"/>
  <c r="E1312" i="10"/>
  <c r="N1312" i="10" s="1"/>
  <c r="O1312" i="10" s="1"/>
  <c r="C1312" i="10"/>
  <c r="M1311" i="10"/>
  <c r="G1311" i="10"/>
  <c r="E1311" i="10"/>
  <c r="N1311" i="10" s="1"/>
  <c r="O1311" i="10" s="1"/>
  <c r="C1311" i="10"/>
  <c r="M1310" i="10"/>
  <c r="G1310" i="10"/>
  <c r="C1310" i="10"/>
  <c r="E1310" i="10" s="1"/>
  <c r="N1310" i="10" s="1"/>
  <c r="O1310" i="10" s="1"/>
  <c r="M1309" i="10"/>
  <c r="G1309" i="10"/>
  <c r="C1309" i="10"/>
  <c r="E1309" i="10" s="1"/>
  <c r="N1309" i="10" s="1"/>
  <c r="O1309" i="10" s="1"/>
  <c r="O1308" i="10"/>
  <c r="M1308" i="10"/>
  <c r="G1308" i="10"/>
  <c r="E1308" i="10"/>
  <c r="N1308" i="10" s="1"/>
  <c r="C1308" i="10"/>
  <c r="M1307" i="10"/>
  <c r="G1307" i="10"/>
  <c r="C1307" i="10"/>
  <c r="E1307" i="10" s="1"/>
  <c r="N1307" i="10" s="1"/>
  <c r="O1307" i="10" s="1"/>
  <c r="M1306" i="10"/>
  <c r="G1306" i="10"/>
  <c r="C1306" i="10"/>
  <c r="E1306" i="10" s="1"/>
  <c r="N1306" i="10" s="1"/>
  <c r="O1306" i="10" s="1"/>
  <c r="M1305" i="10"/>
  <c r="G1305" i="10"/>
  <c r="C1305" i="10"/>
  <c r="E1305" i="10" s="1"/>
  <c r="N1305" i="10" s="1"/>
  <c r="O1305" i="10" s="1"/>
  <c r="N1304" i="10"/>
  <c r="M1304" i="10"/>
  <c r="G1304" i="10"/>
  <c r="E1304" i="10"/>
  <c r="C1304" i="10"/>
  <c r="M1303" i="10"/>
  <c r="G1303" i="10"/>
  <c r="C1303" i="10"/>
  <c r="E1303" i="10" s="1"/>
  <c r="N1303" i="10" s="1"/>
  <c r="O1303" i="10" s="1"/>
  <c r="O1302" i="10"/>
  <c r="M1302" i="10"/>
  <c r="G1302" i="10"/>
  <c r="E1302" i="10"/>
  <c r="N1302" i="10" s="1"/>
  <c r="C1302" i="10"/>
  <c r="N1301" i="10"/>
  <c r="O1301" i="10" s="1"/>
  <c r="M1301" i="10"/>
  <c r="G1301" i="10"/>
  <c r="C1301" i="10"/>
  <c r="E1301" i="10" s="1"/>
  <c r="M1300" i="10"/>
  <c r="G1300" i="10"/>
  <c r="E1300" i="10"/>
  <c r="N1300" i="10" s="1"/>
  <c r="O1300" i="10" s="1"/>
  <c r="C1300" i="10"/>
  <c r="N1299" i="10"/>
  <c r="O1299" i="10" s="1"/>
  <c r="M1299" i="10"/>
  <c r="G1299" i="10"/>
  <c r="E1299" i="10"/>
  <c r="C1299" i="10"/>
  <c r="M1298" i="10"/>
  <c r="G1298" i="10"/>
  <c r="E1298" i="10"/>
  <c r="N1298" i="10" s="1"/>
  <c r="O1298" i="10" s="1"/>
  <c r="C1298" i="10"/>
  <c r="M1297" i="10"/>
  <c r="G1297" i="10"/>
  <c r="C1297" i="10"/>
  <c r="E1297" i="10" s="1"/>
  <c r="N1297" i="10" s="1"/>
  <c r="O1297" i="10" s="1"/>
  <c r="O1296" i="10"/>
  <c r="N1296" i="10"/>
  <c r="M1296" i="10"/>
  <c r="G1296" i="10"/>
  <c r="E1296" i="10"/>
  <c r="C1296" i="10"/>
  <c r="M1295" i="10"/>
  <c r="G1295" i="10"/>
  <c r="E1295" i="10"/>
  <c r="N1295" i="10" s="1"/>
  <c r="O1295" i="10" s="1"/>
  <c r="C1295" i="10"/>
  <c r="M1294" i="10"/>
  <c r="G1294" i="10"/>
  <c r="C1294" i="10"/>
  <c r="E1294" i="10" s="1"/>
  <c r="N1294" i="10" s="1"/>
  <c r="O1294" i="10" s="1"/>
  <c r="N1293" i="10"/>
  <c r="O1293" i="10" s="1"/>
  <c r="M1293" i="10"/>
  <c r="G1293" i="10"/>
  <c r="C1293" i="10"/>
  <c r="E1293" i="10" s="1"/>
  <c r="M1292" i="10"/>
  <c r="G1292" i="10"/>
  <c r="E1292" i="10"/>
  <c r="N1292" i="10" s="1"/>
  <c r="O1292" i="10" s="1"/>
  <c r="C1292" i="10"/>
  <c r="M1291" i="10"/>
  <c r="G1291" i="10"/>
  <c r="C1291" i="10"/>
  <c r="E1291" i="10" s="1"/>
  <c r="N1291" i="10" s="1"/>
  <c r="O1291" i="10" s="1"/>
  <c r="O1290" i="10"/>
  <c r="M1290" i="10"/>
  <c r="G1290" i="10"/>
  <c r="C1290" i="10"/>
  <c r="E1290" i="10" s="1"/>
  <c r="N1290" i="10" s="1"/>
  <c r="M1289" i="10"/>
  <c r="G1289" i="10"/>
  <c r="C1289" i="10"/>
  <c r="E1289" i="10" s="1"/>
  <c r="N1289" i="10" s="1"/>
  <c r="O1289" i="10" s="1"/>
  <c r="N1288" i="10"/>
  <c r="O1288" i="10" s="1"/>
  <c r="M1288" i="10"/>
  <c r="G1288" i="10"/>
  <c r="E1288" i="10"/>
  <c r="C1288" i="10"/>
  <c r="M1287" i="10"/>
  <c r="G1287" i="10"/>
  <c r="C1287" i="10"/>
  <c r="E1287" i="10" s="1"/>
  <c r="N1287" i="10" s="1"/>
  <c r="O1287" i="10" s="1"/>
  <c r="M1286" i="10"/>
  <c r="G1286" i="10"/>
  <c r="C1286" i="10"/>
  <c r="E1286" i="10" s="1"/>
  <c r="N1286" i="10" s="1"/>
  <c r="O1286" i="10" s="1"/>
  <c r="N1285" i="10"/>
  <c r="O1285" i="10" s="1"/>
  <c r="M1285" i="10"/>
  <c r="G1285" i="10"/>
  <c r="C1285" i="10"/>
  <c r="E1285" i="10" s="1"/>
  <c r="N1284" i="10"/>
  <c r="O1284" i="10" s="1"/>
  <c r="M1284" i="10"/>
  <c r="G1284" i="10"/>
  <c r="E1284" i="10"/>
  <c r="C1284" i="10"/>
  <c r="M1283" i="10"/>
  <c r="G1283" i="10"/>
  <c r="C1283" i="10"/>
  <c r="E1283" i="10" s="1"/>
  <c r="N1283" i="10" s="1"/>
  <c r="O1283" i="10" s="1"/>
  <c r="M1282" i="10"/>
  <c r="G1282" i="10"/>
  <c r="E1282" i="10"/>
  <c r="N1282" i="10" s="1"/>
  <c r="O1282" i="10" s="1"/>
  <c r="C1282" i="10"/>
  <c r="N1281" i="10"/>
  <c r="O1281" i="10" s="1"/>
  <c r="M1281" i="10"/>
  <c r="G1281" i="10"/>
  <c r="C1281" i="10"/>
  <c r="E1281" i="10" s="1"/>
  <c r="M1280" i="10"/>
  <c r="G1280" i="10"/>
  <c r="E1280" i="10"/>
  <c r="N1280" i="10" s="1"/>
  <c r="O1280" i="10" s="1"/>
  <c r="C1280" i="10"/>
  <c r="M1279" i="10"/>
  <c r="G1279" i="10"/>
  <c r="E1279" i="10"/>
  <c r="N1279" i="10" s="1"/>
  <c r="O1279" i="10" s="1"/>
  <c r="C1279" i="10"/>
  <c r="M1278" i="10"/>
  <c r="G1278" i="10"/>
  <c r="C1278" i="10"/>
  <c r="E1278" i="10" s="1"/>
  <c r="N1278" i="10" s="1"/>
  <c r="O1278" i="10" s="1"/>
  <c r="M1277" i="10"/>
  <c r="G1277" i="10"/>
  <c r="C1277" i="10"/>
  <c r="E1277" i="10" s="1"/>
  <c r="N1277" i="10" s="1"/>
  <c r="O1277" i="10" s="1"/>
  <c r="O1276" i="10"/>
  <c r="M1276" i="10"/>
  <c r="G1276" i="10"/>
  <c r="E1276" i="10"/>
  <c r="N1276" i="10" s="1"/>
  <c r="C1276" i="10"/>
  <c r="M1275" i="10"/>
  <c r="G1275" i="10"/>
  <c r="C1275" i="10"/>
  <c r="E1275" i="10" s="1"/>
  <c r="N1275" i="10" s="1"/>
  <c r="O1275" i="10" s="1"/>
  <c r="M1274" i="10"/>
  <c r="G1274" i="10"/>
  <c r="C1274" i="10"/>
  <c r="E1274" i="10" s="1"/>
  <c r="N1274" i="10" s="1"/>
  <c r="O1274" i="10" s="1"/>
  <c r="M1273" i="10"/>
  <c r="G1273" i="10"/>
  <c r="C1273" i="10"/>
  <c r="E1273" i="10" s="1"/>
  <c r="N1273" i="10" s="1"/>
  <c r="O1273" i="10" s="1"/>
  <c r="N1272" i="10"/>
  <c r="M1272" i="10"/>
  <c r="G1272" i="10"/>
  <c r="E1272" i="10"/>
  <c r="C1272" i="10"/>
  <c r="M1271" i="10"/>
  <c r="G1271" i="10"/>
  <c r="C1271" i="10"/>
  <c r="E1271" i="10" s="1"/>
  <c r="N1271" i="10" s="1"/>
  <c r="O1271" i="10" s="1"/>
  <c r="O1270" i="10"/>
  <c r="M1270" i="10"/>
  <c r="G1270" i="10"/>
  <c r="E1270" i="10"/>
  <c r="N1270" i="10" s="1"/>
  <c r="C1270" i="10"/>
  <c r="N1269" i="10"/>
  <c r="O1269" i="10" s="1"/>
  <c r="M1269" i="10"/>
  <c r="G1269" i="10"/>
  <c r="C1269" i="10"/>
  <c r="E1269" i="10" s="1"/>
  <c r="M1268" i="10"/>
  <c r="G1268" i="10"/>
  <c r="E1268" i="10"/>
  <c r="N1268" i="10" s="1"/>
  <c r="O1268" i="10" s="1"/>
  <c r="C1268" i="10"/>
  <c r="N1267" i="10"/>
  <c r="O1267" i="10" s="1"/>
  <c r="M1267" i="10"/>
  <c r="G1267" i="10"/>
  <c r="E1267" i="10"/>
  <c r="C1267" i="10"/>
  <c r="M1266" i="10"/>
  <c r="G1266" i="10"/>
  <c r="E1266" i="10"/>
  <c r="N1266" i="10" s="1"/>
  <c r="O1266" i="10" s="1"/>
  <c r="C1266" i="10"/>
  <c r="M1265" i="10"/>
  <c r="G1265" i="10"/>
  <c r="C1265" i="10"/>
  <c r="E1265" i="10" s="1"/>
  <c r="N1265" i="10" s="1"/>
  <c r="O1265" i="10" s="1"/>
  <c r="N1264" i="10"/>
  <c r="O1264" i="10" s="1"/>
  <c r="M1264" i="10"/>
  <c r="G1264" i="10"/>
  <c r="E1264" i="10"/>
  <c r="C1264" i="10"/>
  <c r="M1263" i="10"/>
  <c r="G1263" i="10"/>
  <c r="E1263" i="10"/>
  <c r="N1263" i="10" s="1"/>
  <c r="O1263" i="10" s="1"/>
  <c r="C1263" i="10"/>
  <c r="M1262" i="10"/>
  <c r="G1262" i="10"/>
  <c r="C1262" i="10"/>
  <c r="E1262" i="10" s="1"/>
  <c r="N1262" i="10" s="1"/>
  <c r="O1262" i="10" s="1"/>
  <c r="N1261" i="10"/>
  <c r="O1261" i="10" s="1"/>
  <c r="M1261" i="10"/>
  <c r="G1261" i="10"/>
  <c r="C1261" i="10"/>
  <c r="E1261" i="10" s="1"/>
  <c r="M1260" i="10"/>
  <c r="G1260" i="10"/>
  <c r="E1260" i="10"/>
  <c r="N1260" i="10" s="1"/>
  <c r="O1260" i="10" s="1"/>
  <c r="C1260" i="10"/>
  <c r="M1259" i="10"/>
  <c r="G1259" i="10"/>
  <c r="C1259" i="10"/>
  <c r="E1259" i="10" s="1"/>
  <c r="N1259" i="10" s="1"/>
  <c r="O1259" i="10" s="1"/>
  <c r="O1258" i="10"/>
  <c r="M1258" i="10"/>
  <c r="G1258" i="10"/>
  <c r="C1258" i="10"/>
  <c r="E1258" i="10" s="1"/>
  <c r="N1258" i="10" s="1"/>
  <c r="M1257" i="10"/>
  <c r="G1257" i="10"/>
  <c r="C1257" i="10"/>
  <c r="E1257" i="10" s="1"/>
  <c r="N1257" i="10" s="1"/>
  <c r="O1257" i="10" s="1"/>
  <c r="N1256" i="10"/>
  <c r="O1256" i="10" s="1"/>
  <c r="M1256" i="10"/>
  <c r="G1256" i="10"/>
  <c r="E1256" i="10"/>
  <c r="C1256" i="10"/>
  <c r="M1255" i="10"/>
  <c r="G1255" i="10"/>
  <c r="C1255" i="10"/>
  <c r="E1255" i="10" s="1"/>
  <c r="N1255" i="10" s="1"/>
  <c r="O1255" i="10" s="1"/>
  <c r="M1254" i="10"/>
  <c r="G1254" i="10"/>
  <c r="C1254" i="10"/>
  <c r="E1254" i="10" s="1"/>
  <c r="N1254" i="10" s="1"/>
  <c r="O1254" i="10" s="1"/>
  <c r="N1253" i="10"/>
  <c r="O1253" i="10" s="1"/>
  <c r="M1253" i="10"/>
  <c r="G1253" i="10"/>
  <c r="C1253" i="10"/>
  <c r="E1253" i="10" s="1"/>
  <c r="O1252" i="10"/>
  <c r="N1252" i="10"/>
  <c r="M1252" i="10"/>
  <c r="G1252" i="10"/>
  <c r="E1252" i="10"/>
  <c r="C1252" i="10"/>
  <c r="M1251" i="10"/>
  <c r="G1251" i="10"/>
  <c r="E1251" i="10"/>
  <c r="N1251" i="10" s="1"/>
  <c r="O1251" i="10" s="1"/>
  <c r="C1251" i="10"/>
  <c r="M1250" i="10"/>
  <c r="G1250" i="10"/>
  <c r="E1250" i="10"/>
  <c r="N1250" i="10" s="1"/>
  <c r="O1250" i="10" s="1"/>
  <c r="C1250" i="10"/>
  <c r="N1249" i="10"/>
  <c r="O1249" i="10" s="1"/>
  <c r="M1249" i="10"/>
  <c r="G1249" i="10"/>
  <c r="C1249" i="10"/>
  <c r="E1249" i="10" s="1"/>
  <c r="M1248" i="10"/>
  <c r="G1248" i="10"/>
  <c r="E1248" i="10"/>
  <c r="N1248" i="10" s="1"/>
  <c r="O1248" i="10" s="1"/>
  <c r="C1248" i="10"/>
  <c r="M1247" i="10"/>
  <c r="G1247" i="10"/>
  <c r="E1247" i="10"/>
  <c r="N1247" i="10" s="1"/>
  <c r="O1247" i="10" s="1"/>
  <c r="C1247" i="10"/>
  <c r="M1246" i="10"/>
  <c r="G1246" i="10"/>
  <c r="C1246" i="10"/>
  <c r="E1246" i="10" s="1"/>
  <c r="N1246" i="10" s="1"/>
  <c r="O1246" i="10" s="1"/>
  <c r="M1245" i="10"/>
  <c r="G1245" i="10"/>
  <c r="C1245" i="10"/>
  <c r="E1245" i="10" s="1"/>
  <c r="N1245" i="10" s="1"/>
  <c r="O1245" i="10" s="1"/>
  <c r="M1244" i="10"/>
  <c r="G1244" i="10"/>
  <c r="E1244" i="10"/>
  <c r="N1244" i="10" s="1"/>
  <c r="O1244" i="10" s="1"/>
  <c r="C1244" i="10"/>
  <c r="N1243" i="10"/>
  <c r="O1243" i="10" s="1"/>
  <c r="M1243" i="10"/>
  <c r="G1243" i="10"/>
  <c r="C1243" i="10"/>
  <c r="E1243" i="10" s="1"/>
  <c r="M1242" i="10"/>
  <c r="G1242" i="10"/>
  <c r="C1242" i="10"/>
  <c r="E1242" i="10" s="1"/>
  <c r="N1242" i="10" s="1"/>
  <c r="O1242" i="10" s="1"/>
  <c r="O1241" i="10"/>
  <c r="M1241" i="10"/>
  <c r="G1241" i="10"/>
  <c r="C1241" i="10"/>
  <c r="E1241" i="10" s="1"/>
  <c r="N1241" i="10" s="1"/>
  <c r="N1240" i="10"/>
  <c r="O1240" i="10" s="1"/>
  <c r="M1240" i="10"/>
  <c r="G1240" i="10"/>
  <c r="E1240" i="10"/>
  <c r="C1240" i="10"/>
  <c r="M1239" i="10"/>
  <c r="G1239" i="10"/>
  <c r="C1239" i="10"/>
  <c r="E1239" i="10" s="1"/>
  <c r="N1239" i="10" s="1"/>
  <c r="O1239" i="10" s="1"/>
  <c r="O1238" i="10"/>
  <c r="M1238" i="10"/>
  <c r="G1238" i="10"/>
  <c r="E1238" i="10"/>
  <c r="N1238" i="10" s="1"/>
  <c r="C1238" i="10"/>
  <c r="N1237" i="10"/>
  <c r="O1237" i="10" s="1"/>
  <c r="M1237" i="10"/>
  <c r="G1237" i="10"/>
  <c r="C1237" i="10"/>
  <c r="E1237" i="10" s="1"/>
  <c r="M1236" i="10"/>
  <c r="G1236" i="10"/>
  <c r="E1236" i="10"/>
  <c r="N1236" i="10" s="1"/>
  <c r="O1236" i="10" s="1"/>
  <c r="C1236" i="10"/>
  <c r="N1235" i="10"/>
  <c r="O1235" i="10" s="1"/>
  <c r="M1235" i="10"/>
  <c r="G1235" i="10"/>
  <c r="E1235" i="10"/>
  <c r="C1235" i="10"/>
  <c r="M1234" i="10"/>
  <c r="G1234" i="10"/>
  <c r="E1234" i="10"/>
  <c r="N1234" i="10" s="1"/>
  <c r="C1234" i="10"/>
  <c r="M1233" i="10"/>
  <c r="G1233" i="10"/>
  <c r="C1233" i="10"/>
  <c r="E1233" i="10" s="1"/>
  <c r="N1233" i="10" s="1"/>
  <c r="O1233" i="10" s="1"/>
  <c r="N1232" i="10"/>
  <c r="O1232" i="10" s="1"/>
  <c r="M1232" i="10"/>
  <c r="G1232" i="10"/>
  <c r="E1232" i="10"/>
  <c r="C1232" i="10"/>
  <c r="M1231" i="10"/>
  <c r="G1231" i="10"/>
  <c r="E1231" i="10"/>
  <c r="N1231" i="10" s="1"/>
  <c r="O1231" i="10" s="1"/>
  <c r="C1231" i="10"/>
  <c r="M1230" i="10"/>
  <c r="G1230" i="10"/>
  <c r="C1230" i="10"/>
  <c r="E1230" i="10" s="1"/>
  <c r="N1230" i="10" s="1"/>
  <c r="O1230" i="10" s="1"/>
  <c r="N1229" i="10"/>
  <c r="O1229" i="10" s="1"/>
  <c r="M1229" i="10"/>
  <c r="G1229" i="10"/>
  <c r="C1229" i="10"/>
  <c r="E1229" i="10" s="1"/>
  <c r="M1228" i="10"/>
  <c r="G1228" i="10"/>
  <c r="E1228" i="10"/>
  <c r="N1228" i="10" s="1"/>
  <c r="C1228" i="10"/>
  <c r="M1227" i="10"/>
  <c r="G1227" i="10"/>
  <c r="C1227" i="10"/>
  <c r="E1227" i="10" s="1"/>
  <c r="N1227" i="10" s="1"/>
  <c r="O1227" i="10" s="1"/>
  <c r="O1226" i="10"/>
  <c r="M1226" i="10"/>
  <c r="G1226" i="10"/>
  <c r="C1226" i="10"/>
  <c r="E1226" i="10" s="1"/>
  <c r="N1226" i="10" s="1"/>
  <c r="M1225" i="10"/>
  <c r="G1225" i="10"/>
  <c r="C1225" i="10"/>
  <c r="E1225" i="10" s="1"/>
  <c r="N1225" i="10" s="1"/>
  <c r="O1225" i="10" s="1"/>
  <c r="N1224" i="10"/>
  <c r="O1224" i="10" s="1"/>
  <c r="M1224" i="10"/>
  <c r="G1224" i="10"/>
  <c r="E1224" i="10"/>
  <c r="C1224" i="10"/>
  <c r="M1223" i="10"/>
  <c r="G1223" i="10"/>
  <c r="C1223" i="10"/>
  <c r="E1223" i="10" s="1"/>
  <c r="N1223" i="10" s="1"/>
  <c r="O1223" i="10" s="1"/>
  <c r="M1222" i="10"/>
  <c r="G1222" i="10"/>
  <c r="E1222" i="10"/>
  <c r="N1222" i="10" s="1"/>
  <c r="O1222" i="10" s="1"/>
  <c r="C1222" i="10"/>
  <c r="N1221" i="10"/>
  <c r="O1221" i="10" s="1"/>
  <c r="M1221" i="10"/>
  <c r="G1221" i="10"/>
  <c r="C1221" i="10"/>
  <c r="E1221" i="10" s="1"/>
  <c r="N1220" i="10"/>
  <c r="O1220" i="10" s="1"/>
  <c r="M1220" i="10"/>
  <c r="G1220" i="10"/>
  <c r="E1220" i="10"/>
  <c r="C1220" i="10"/>
  <c r="M1219" i="10"/>
  <c r="G1219" i="10"/>
  <c r="C1219" i="10"/>
  <c r="E1219" i="10" s="1"/>
  <c r="N1219" i="10" s="1"/>
  <c r="O1219" i="10" s="1"/>
  <c r="M1218" i="10"/>
  <c r="G1218" i="10"/>
  <c r="E1218" i="10"/>
  <c r="N1218" i="10" s="1"/>
  <c r="O1218" i="10" s="1"/>
  <c r="C1218" i="10"/>
  <c r="N1217" i="10"/>
  <c r="O1217" i="10" s="1"/>
  <c r="M1217" i="10"/>
  <c r="G1217" i="10"/>
  <c r="C1217" i="10"/>
  <c r="E1217" i="10" s="1"/>
  <c r="M1216" i="10"/>
  <c r="G1216" i="10"/>
  <c r="E1216" i="10"/>
  <c r="N1216" i="10" s="1"/>
  <c r="O1216" i="10" s="1"/>
  <c r="C1216" i="10"/>
  <c r="M1215" i="10"/>
  <c r="G1215" i="10"/>
  <c r="E1215" i="10"/>
  <c r="N1215" i="10" s="1"/>
  <c r="O1215" i="10" s="1"/>
  <c r="C1215" i="10"/>
  <c r="M1214" i="10"/>
  <c r="G1214" i="10"/>
  <c r="C1214" i="10"/>
  <c r="E1214" i="10" s="1"/>
  <c r="N1214" i="10" s="1"/>
  <c r="O1214" i="10" s="1"/>
  <c r="M1213" i="10"/>
  <c r="G1213" i="10"/>
  <c r="C1213" i="10"/>
  <c r="E1213" i="10" s="1"/>
  <c r="N1213" i="10" s="1"/>
  <c r="O1213" i="10" s="1"/>
  <c r="O1212" i="10"/>
  <c r="M1212" i="10"/>
  <c r="G1212" i="10"/>
  <c r="E1212" i="10"/>
  <c r="N1212" i="10" s="1"/>
  <c r="C1212" i="10"/>
  <c r="M1211" i="10"/>
  <c r="G1211" i="10"/>
  <c r="C1211" i="10"/>
  <c r="E1211" i="10" s="1"/>
  <c r="N1211" i="10" s="1"/>
  <c r="O1211" i="10" s="1"/>
  <c r="M1210" i="10"/>
  <c r="G1210" i="10"/>
  <c r="E1210" i="10"/>
  <c r="N1210" i="10" s="1"/>
  <c r="O1210" i="10" s="1"/>
  <c r="C1210" i="10"/>
  <c r="M1209" i="10"/>
  <c r="G1209" i="10"/>
  <c r="C1209" i="10"/>
  <c r="E1209" i="10" s="1"/>
  <c r="N1209" i="10" s="1"/>
  <c r="O1209" i="10" s="1"/>
  <c r="N1208" i="10"/>
  <c r="M1208" i="10"/>
  <c r="G1208" i="10"/>
  <c r="E1208" i="10"/>
  <c r="C1208" i="10"/>
  <c r="M1207" i="10"/>
  <c r="G1207" i="10"/>
  <c r="C1207" i="10"/>
  <c r="E1207" i="10" s="1"/>
  <c r="N1207" i="10" s="1"/>
  <c r="O1207" i="10" s="1"/>
  <c r="O1206" i="10"/>
  <c r="M1206" i="10"/>
  <c r="G1206" i="10"/>
  <c r="E1206" i="10"/>
  <c r="N1206" i="10" s="1"/>
  <c r="C1206" i="10"/>
  <c r="N1205" i="10"/>
  <c r="O1205" i="10" s="1"/>
  <c r="M1205" i="10"/>
  <c r="G1205" i="10"/>
  <c r="C1205" i="10"/>
  <c r="E1205" i="10" s="1"/>
  <c r="M1204" i="10"/>
  <c r="G1204" i="10"/>
  <c r="E1204" i="10"/>
  <c r="N1204" i="10" s="1"/>
  <c r="O1204" i="10" s="1"/>
  <c r="C1204" i="10"/>
  <c r="M1203" i="10"/>
  <c r="G1203" i="10"/>
  <c r="E1203" i="10"/>
  <c r="N1203" i="10" s="1"/>
  <c r="O1203" i="10" s="1"/>
  <c r="C1203" i="10"/>
  <c r="M1202" i="10"/>
  <c r="G1202" i="10"/>
  <c r="E1202" i="10"/>
  <c r="N1202" i="10" s="1"/>
  <c r="O1202" i="10" s="1"/>
  <c r="C1202" i="10"/>
  <c r="M1201" i="10"/>
  <c r="G1201" i="10"/>
  <c r="C1201" i="10"/>
  <c r="E1201" i="10" s="1"/>
  <c r="N1201" i="10" s="1"/>
  <c r="O1201" i="10" s="1"/>
  <c r="N1200" i="10"/>
  <c r="O1200" i="10" s="1"/>
  <c r="M1200" i="10"/>
  <c r="G1200" i="10"/>
  <c r="E1200" i="10"/>
  <c r="C1200" i="10"/>
  <c r="M1199" i="10"/>
  <c r="G1199" i="10"/>
  <c r="E1199" i="10"/>
  <c r="N1199" i="10" s="1"/>
  <c r="O1199" i="10" s="1"/>
  <c r="C1199" i="10"/>
  <c r="M1198" i="10"/>
  <c r="G1198" i="10"/>
  <c r="C1198" i="10"/>
  <c r="E1198" i="10" s="1"/>
  <c r="N1198" i="10" s="1"/>
  <c r="O1198" i="10" s="1"/>
  <c r="M1197" i="10"/>
  <c r="G1197" i="10"/>
  <c r="C1197" i="10"/>
  <c r="E1197" i="10" s="1"/>
  <c r="N1197" i="10" s="1"/>
  <c r="O1197" i="10" s="1"/>
  <c r="O1196" i="10"/>
  <c r="M1196" i="10"/>
  <c r="G1196" i="10"/>
  <c r="E1196" i="10"/>
  <c r="N1196" i="10" s="1"/>
  <c r="C1196" i="10"/>
  <c r="M1195" i="10"/>
  <c r="G1195" i="10"/>
  <c r="C1195" i="10"/>
  <c r="E1195" i="10" s="1"/>
  <c r="N1195" i="10" s="1"/>
  <c r="O1195" i="10" s="1"/>
  <c r="O1194" i="10"/>
  <c r="M1194" i="10"/>
  <c r="G1194" i="10"/>
  <c r="C1194" i="10"/>
  <c r="E1194" i="10" s="1"/>
  <c r="N1194" i="10" s="1"/>
  <c r="M1193" i="10"/>
  <c r="G1193" i="10"/>
  <c r="C1193" i="10"/>
  <c r="E1193" i="10" s="1"/>
  <c r="N1193" i="10" s="1"/>
  <c r="O1193" i="10" s="1"/>
  <c r="N1192" i="10"/>
  <c r="O1192" i="10" s="1"/>
  <c r="M1192" i="10"/>
  <c r="G1192" i="10"/>
  <c r="E1192" i="10"/>
  <c r="C1192" i="10"/>
  <c r="M1191" i="10"/>
  <c r="G1191" i="10"/>
  <c r="C1191" i="10"/>
  <c r="E1191" i="10" s="1"/>
  <c r="N1191" i="10" s="1"/>
  <c r="O1191" i="10" s="1"/>
  <c r="M1190" i="10"/>
  <c r="G1190" i="10"/>
  <c r="C1190" i="10"/>
  <c r="E1190" i="10" s="1"/>
  <c r="N1190" i="10" s="1"/>
  <c r="O1190" i="10" s="1"/>
  <c r="N1189" i="10"/>
  <c r="O1189" i="10" s="1"/>
  <c r="M1189" i="10"/>
  <c r="G1189" i="10"/>
  <c r="C1189" i="10"/>
  <c r="E1189" i="10" s="1"/>
  <c r="N1188" i="10"/>
  <c r="O1188" i="10" s="1"/>
  <c r="M1188" i="10"/>
  <c r="G1188" i="10"/>
  <c r="E1188" i="10"/>
  <c r="C1188" i="10"/>
  <c r="N1187" i="10"/>
  <c r="O1187" i="10" s="1"/>
  <c r="M1187" i="10"/>
  <c r="G1187" i="10"/>
  <c r="E1187" i="10"/>
  <c r="C1187" i="10"/>
  <c r="M1186" i="10"/>
  <c r="G1186" i="10"/>
  <c r="E1186" i="10"/>
  <c r="N1186" i="10" s="1"/>
  <c r="O1186" i="10" s="1"/>
  <c r="C1186" i="10"/>
  <c r="N1185" i="10"/>
  <c r="O1185" i="10" s="1"/>
  <c r="M1185" i="10"/>
  <c r="G1185" i="10"/>
  <c r="C1185" i="10"/>
  <c r="E1185" i="10" s="1"/>
  <c r="N1184" i="10"/>
  <c r="O1184" i="10" s="1"/>
  <c r="M1184" i="10"/>
  <c r="G1184" i="10"/>
  <c r="E1184" i="10"/>
  <c r="C1184" i="10"/>
  <c r="M1183" i="10"/>
  <c r="G1183" i="10"/>
  <c r="E1183" i="10"/>
  <c r="N1183" i="10" s="1"/>
  <c r="O1183" i="10" s="1"/>
  <c r="C1183" i="10"/>
  <c r="O1182" i="10"/>
  <c r="M1182" i="10"/>
  <c r="G1182" i="10"/>
  <c r="C1182" i="10"/>
  <c r="E1182" i="10" s="1"/>
  <c r="N1182" i="10" s="1"/>
  <c r="M1181" i="10"/>
  <c r="G1181" i="10"/>
  <c r="C1181" i="10"/>
  <c r="E1181" i="10" s="1"/>
  <c r="N1181" i="10" s="1"/>
  <c r="O1181" i="10" s="1"/>
  <c r="M1180" i="10"/>
  <c r="G1180" i="10"/>
  <c r="E1180" i="10"/>
  <c r="N1180" i="10" s="1"/>
  <c r="O1180" i="10" s="1"/>
  <c r="C1180" i="10"/>
  <c r="N1179" i="10"/>
  <c r="M1179" i="10"/>
  <c r="G1179" i="10"/>
  <c r="C1179" i="10"/>
  <c r="E1179" i="10" s="1"/>
  <c r="M1178" i="10"/>
  <c r="G1178" i="10"/>
  <c r="C1178" i="10"/>
  <c r="E1178" i="10" s="1"/>
  <c r="N1178" i="10" s="1"/>
  <c r="O1178" i="10" s="1"/>
  <c r="O1177" i="10"/>
  <c r="M1177" i="10"/>
  <c r="G1177" i="10"/>
  <c r="C1177" i="10"/>
  <c r="E1177" i="10" s="1"/>
  <c r="N1177" i="10" s="1"/>
  <c r="N1176" i="10"/>
  <c r="O1176" i="10" s="1"/>
  <c r="M1176" i="10"/>
  <c r="G1176" i="10"/>
  <c r="E1176" i="10"/>
  <c r="C1176" i="10"/>
  <c r="N1175" i="10"/>
  <c r="O1175" i="10" s="1"/>
  <c r="M1175" i="10"/>
  <c r="G1175" i="10"/>
  <c r="E1175" i="10"/>
  <c r="C1175" i="10"/>
  <c r="M1174" i="10"/>
  <c r="G1174" i="10"/>
  <c r="E1174" i="10"/>
  <c r="N1174" i="10" s="1"/>
  <c r="O1174" i="10" s="1"/>
  <c r="C1174" i="10"/>
  <c r="N1173" i="10"/>
  <c r="O1173" i="10" s="1"/>
  <c r="M1173" i="10"/>
  <c r="G1173" i="10"/>
  <c r="C1173" i="10"/>
  <c r="E1173" i="10" s="1"/>
  <c r="N1172" i="10"/>
  <c r="O1172" i="10" s="1"/>
  <c r="M1172" i="10"/>
  <c r="G1172" i="10"/>
  <c r="E1172" i="10"/>
  <c r="C1172" i="10"/>
  <c r="M1171" i="10"/>
  <c r="G1171" i="10"/>
  <c r="C1171" i="10"/>
  <c r="E1171" i="10" s="1"/>
  <c r="N1171" i="10" s="1"/>
  <c r="O1171" i="10" s="1"/>
  <c r="M1170" i="10"/>
  <c r="G1170" i="10"/>
  <c r="E1170" i="10"/>
  <c r="N1170" i="10" s="1"/>
  <c r="O1170" i="10" s="1"/>
  <c r="C1170" i="10"/>
  <c r="M1169" i="10"/>
  <c r="G1169" i="10"/>
  <c r="C1169" i="10"/>
  <c r="E1169" i="10" s="1"/>
  <c r="N1169" i="10" s="1"/>
  <c r="O1169" i="10" s="1"/>
  <c r="M1168" i="10"/>
  <c r="G1168" i="10"/>
  <c r="E1168" i="10"/>
  <c r="N1168" i="10" s="1"/>
  <c r="O1168" i="10" s="1"/>
  <c r="C1168" i="10"/>
  <c r="M1167" i="10"/>
  <c r="G1167" i="10"/>
  <c r="E1167" i="10"/>
  <c r="N1167" i="10" s="1"/>
  <c r="C1167" i="10"/>
  <c r="M1166" i="10"/>
  <c r="G1166" i="10"/>
  <c r="C1166" i="10"/>
  <c r="E1166" i="10" s="1"/>
  <c r="N1166" i="10" s="1"/>
  <c r="N1165" i="10"/>
  <c r="O1165" i="10" s="1"/>
  <c r="M1165" i="10"/>
  <c r="G1165" i="10"/>
  <c r="C1165" i="10"/>
  <c r="E1165" i="10" s="1"/>
  <c r="M1164" i="10"/>
  <c r="G1164" i="10"/>
  <c r="E1164" i="10"/>
  <c r="N1164" i="10" s="1"/>
  <c r="O1164" i="10" s="1"/>
  <c r="C1164" i="10"/>
  <c r="M1163" i="10"/>
  <c r="G1163" i="10"/>
  <c r="C1163" i="10"/>
  <c r="E1163" i="10" s="1"/>
  <c r="N1163" i="10" s="1"/>
  <c r="M1162" i="10"/>
  <c r="G1162" i="10"/>
  <c r="C1162" i="10"/>
  <c r="E1162" i="10" s="1"/>
  <c r="N1162" i="10" s="1"/>
  <c r="O1162" i="10" s="1"/>
  <c r="N1161" i="10"/>
  <c r="O1161" i="10" s="1"/>
  <c r="M1161" i="10"/>
  <c r="G1161" i="10"/>
  <c r="C1161" i="10"/>
  <c r="E1161" i="10" s="1"/>
  <c r="M1160" i="10"/>
  <c r="G1160" i="10"/>
  <c r="E1160" i="10"/>
  <c r="N1160" i="10" s="1"/>
  <c r="O1160" i="10" s="1"/>
  <c r="C1160" i="10"/>
  <c r="M1159" i="10"/>
  <c r="G1159" i="10"/>
  <c r="C1159" i="10"/>
  <c r="E1159" i="10" s="1"/>
  <c r="N1159" i="10" s="1"/>
  <c r="O1159" i="10" s="1"/>
  <c r="N1158" i="10"/>
  <c r="M1158" i="10"/>
  <c r="G1158" i="10"/>
  <c r="C1158" i="10"/>
  <c r="E1158" i="10" s="1"/>
  <c r="N1157" i="10"/>
  <c r="O1157" i="10" s="1"/>
  <c r="M1157" i="10"/>
  <c r="G1157" i="10"/>
  <c r="C1157" i="10"/>
  <c r="E1157" i="10" s="1"/>
  <c r="O1156" i="10"/>
  <c r="M1156" i="10"/>
  <c r="G1156" i="10"/>
  <c r="E1156" i="10"/>
  <c r="N1156" i="10" s="1"/>
  <c r="C1156" i="10"/>
  <c r="M1155" i="10"/>
  <c r="G1155" i="10"/>
  <c r="C1155" i="10"/>
  <c r="E1155" i="10" s="1"/>
  <c r="N1155" i="10" s="1"/>
  <c r="O1155" i="10" s="1"/>
  <c r="M1154" i="10"/>
  <c r="G1154" i="10"/>
  <c r="C1154" i="10"/>
  <c r="E1154" i="10" s="1"/>
  <c r="N1154" i="10" s="1"/>
  <c r="O1154" i="10" s="1"/>
  <c r="N1153" i="10"/>
  <c r="M1153" i="10"/>
  <c r="G1153" i="10"/>
  <c r="C1153" i="10"/>
  <c r="E1153" i="10" s="1"/>
  <c r="M1152" i="10"/>
  <c r="G1152" i="10"/>
  <c r="C1152" i="10"/>
  <c r="E1152" i="10" s="1"/>
  <c r="N1152" i="10" s="1"/>
  <c r="O1152" i="10" s="1"/>
  <c r="M1151" i="10"/>
  <c r="G1151" i="10"/>
  <c r="C1151" i="10"/>
  <c r="E1151" i="10" s="1"/>
  <c r="N1151" i="10" s="1"/>
  <c r="O1151" i="10" s="1"/>
  <c r="M1150" i="10"/>
  <c r="G1150" i="10"/>
  <c r="C1150" i="10"/>
  <c r="E1150" i="10" s="1"/>
  <c r="N1150" i="10" s="1"/>
  <c r="O1150" i="10" s="1"/>
  <c r="N1149" i="10"/>
  <c r="O1149" i="10" s="1"/>
  <c r="M1149" i="10"/>
  <c r="G1149" i="10"/>
  <c r="C1149" i="10"/>
  <c r="E1149" i="10" s="1"/>
  <c r="M1148" i="10"/>
  <c r="G1148" i="10"/>
  <c r="E1148" i="10"/>
  <c r="N1148" i="10" s="1"/>
  <c r="O1148" i="10" s="1"/>
  <c r="C1148" i="10"/>
  <c r="M1147" i="10"/>
  <c r="G1147" i="10"/>
  <c r="C1147" i="10"/>
  <c r="E1147" i="10" s="1"/>
  <c r="N1147" i="10" s="1"/>
  <c r="O1147" i="10" s="1"/>
  <c r="M1146" i="10"/>
  <c r="G1146" i="10"/>
  <c r="E1146" i="10"/>
  <c r="N1146" i="10" s="1"/>
  <c r="O1146" i="10" s="1"/>
  <c r="C1146" i="10"/>
  <c r="N1145" i="10"/>
  <c r="M1145" i="10"/>
  <c r="G1145" i="10"/>
  <c r="C1145" i="10"/>
  <c r="E1145" i="10" s="1"/>
  <c r="M1144" i="10"/>
  <c r="G1144" i="10"/>
  <c r="C1144" i="10"/>
  <c r="E1144" i="10" s="1"/>
  <c r="N1144" i="10" s="1"/>
  <c r="O1144" i="10" s="1"/>
  <c r="M1143" i="10"/>
  <c r="G1143" i="10"/>
  <c r="C1143" i="10"/>
  <c r="E1143" i="10" s="1"/>
  <c r="N1143" i="10" s="1"/>
  <c r="O1143" i="10" s="1"/>
  <c r="N1142" i="10"/>
  <c r="O1142" i="10" s="1"/>
  <c r="M1142" i="10"/>
  <c r="G1142" i="10"/>
  <c r="C1142" i="10"/>
  <c r="E1142" i="10" s="1"/>
  <c r="M1141" i="10"/>
  <c r="G1141" i="10"/>
  <c r="C1141" i="10"/>
  <c r="E1141" i="10" s="1"/>
  <c r="N1141" i="10" s="1"/>
  <c r="M1140" i="10"/>
  <c r="G1140" i="10"/>
  <c r="E1140" i="10"/>
  <c r="N1140" i="10" s="1"/>
  <c r="O1140" i="10" s="1"/>
  <c r="C1140" i="10"/>
  <c r="N1139" i="10"/>
  <c r="M1139" i="10"/>
  <c r="G1139" i="10"/>
  <c r="C1139" i="10"/>
  <c r="E1139" i="10" s="1"/>
  <c r="M1138" i="10"/>
  <c r="G1138" i="10"/>
  <c r="C1138" i="10"/>
  <c r="E1138" i="10" s="1"/>
  <c r="N1138" i="10" s="1"/>
  <c r="O1138" i="10" s="1"/>
  <c r="N1137" i="10"/>
  <c r="O1137" i="10" s="1"/>
  <c r="M1137" i="10"/>
  <c r="G1137" i="10"/>
  <c r="C1137" i="10"/>
  <c r="E1137" i="10" s="1"/>
  <c r="M1136" i="10"/>
  <c r="G1136" i="10"/>
  <c r="C1136" i="10"/>
  <c r="E1136" i="10" s="1"/>
  <c r="N1136" i="10" s="1"/>
  <c r="O1136" i="10" s="1"/>
  <c r="M1135" i="10"/>
  <c r="G1135" i="10"/>
  <c r="C1135" i="10"/>
  <c r="E1135" i="10" s="1"/>
  <c r="N1135" i="10" s="1"/>
  <c r="O1135" i="10" s="1"/>
  <c r="M1134" i="10"/>
  <c r="G1134" i="10"/>
  <c r="C1134" i="10"/>
  <c r="E1134" i="10" s="1"/>
  <c r="N1134" i="10" s="1"/>
  <c r="O1134" i="10" s="1"/>
  <c r="M1133" i="10"/>
  <c r="G1133" i="10"/>
  <c r="C1133" i="10"/>
  <c r="E1133" i="10" s="1"/>
  <c r="N1133" i="10" s="1"/>
  <c r="O1133" i="10" s="1"/>
  <c r="M1132" i="10"/>
  <c r="G1132" i="10"/>
  <c r="O1132" i="10" s="1"/>
  <c r="E1132" i="10"/>
  <c r="N1132" i="10" s="1"/>
  <c r="C1132" i="10"/>
  <c r="M1131" i="10"/>
  <c r="G1131" i="10"/>
  <c r="C1131" i="10"/>
  <c r="E1131" i="10" s="1"/>
  <c r="N1131" i="10" s="1"/>
  <c r="O1131" i="10" s="1"/>
  <c r="N1130" i="10"/>
  <c r="O1130" i="10" s="1"/>
  <c r="M1130" i="10"/>
  <c r="G1130" i="10"/>
  <c r="C1130" i="10"/>
  <c r="E1130" i="10" s="1"/>
  <c r="N1129" i="10"/>
  <c r="M1129" i="10"/>
  <c r="G1129" i="10"/>
  <c r="C1129" i="10"/>
  <c r="E1129" i="10" s="1"/>
  <c r="N1128" i="10"/>
  <c r="O1128" i="10" s="1"/>
  <c r="M1128" i="10"/>
  <c r="G1128" i="10"/>
  <c r="E1128" i="10"/>
  <c r="C1128" i="10"/>
  <c r="M1127" i="10"/>
  <c r="G1127" i="10"/>
  <c r="E1127" i="10"/>
  <c r="N1127" i="10" s="1"/>
  <c r="O1127" i="10" s="1"/>
  <c r="C1127" i="10"/>
  <c r="M1126" i="10"/>
  <c r="G1126" i="10"/>
  <c r="C1126" i="10"/>
  <c r="E1126" i="10" s="1"/>
  <c r="N1126" i="10" s="1"/>
  <c r="O1126" i="10" s="1"/>
  <c r="N1125" i="10"/>
  <c r="O1125" i="10" s="1"/>
  <c r="M1125" i="10"/>
  <c r="G1125" i="10"/>
  <c r="C1125" i="10"/>
  <c r="E1125" i="10" s="1"/>
  <c r="O1124" i="10"/>
  <c r="M1124" i="10"/>
  <c r="G1124" i="10"/>
  <c r="E1124" i="10"/>
  <c r="N1124" i="10" s="1"/>
  <c r="C1124" i="10"/>
  <c r="N1123" i="10"/>
  <c r="O1123" i="10" s="1"/>
  <c r="M1123" i="10"/>
  <c r="G1123" i="10"/>
  <c r="C1123" i="10"/>
  <c r="E1123" i="10" s="1"/>
  <c r="M1122" i="10"/>
  <c r="G1122" i="10"/>
  <c r="E1122" i="10"/>
  <c r="N1122" i="10" s="1"/>
  <c r="C1122" i="10"/>
  <c r="N1121" i="10"/>
  <c r="M1121" i="10"/>
  <c r="G1121" i="10"/>
  <c r="C1121" i="10"/>
  <c r="E1121" i="10" s="1"/>
  <c r="N1120" i="10"/>
  <c r="O1120" i="10" s="1"/>
  <c r="M1120" i="10"/>
  <c r="G1120" i="10"/>
  <c r="C1120" i="10"/>
  <c r="E1120" i="10" s="1"/>
  <c r="M1119" i="10"/>
  <c r="G1119" i="10"/>
  <c r="C1119" i="10"/>
  <c r="E1119" i="10" s="1"/>
  <c r="N1119" i="10" s="1"/>
  <c r="O1119" i="10" s="1"/>
  <c r="M1118" i="10"/>
  <c r="G1118" i="10"/>
  <c r="C1118" i="10"/>
  <c r="E1118" i="10" s="1"/>
  <c r="N1118" i="10" s="1"/>
  <c r="O1118" i="10" s="1"/>
  <c r="M1117" i="10"/>
  <c r="G1117" i="10"/>
  <c r="C1117" i="10"/>
  <c r="E1117" i="10" s="1"/>
  <c r="N1117" i="10" s="1"/>
  <c r="O1117" i="10" s="1"/>
  <c r="O1116" i="10"/>
  <c r="M1116" i="10"/>
  <c r="G1116" i="10"/>
  <c r="E1116" i="10"/>
  <c r="N1116" i="10" s="1"/>
  <c r="C1116" i="10"/>
  <c r="M1115" i="10"/>
  <c r="G1115" i="10"/>
  <c r="C1115" i="10"/>
  <c r="E1115" i="10" s="1"/>
  <c r="N1115" i="10" s="1"/>
  <c r="O1115" i="10" s="1"/>
  <c r="M1114" i="10"/>
  <c r="G1114" i="10"/>
  <c r="C1114" i="10"/>
  <c r="E1114" i="10" s="1"/>
  <c r="N1114" i="10" s="1"/>
  <c r="O1114" i="10" s="1"/>
  <c r="N1113" i="10"/>
  <c r="M1113" i="10"/>
  <c r="G1113" i="10"/>
  <c r="C1113" i="10"/>
  <c r="E1113" i="10" s="1"/>
  <c r="M1112" i="10"/>
  <c r="G1112" i="10"/>
  <c r="C1112" i="10"/>
  <c r="E1112" i="10" s="1"/>
  <c r="N1112" i="10" s="1"/>
  <c r="O1112" i="10" s="1"/>
  <c r="N1111" i="10"/>
  <c r="O1111" i="10" s="1"/>
  <c r="M1111" i="10"/>
  <c r="G1111" i="10"/>
  <c r="C1111" i="10"/>
  <c r="E1111" i="10" s="1"/>
  <c r="M1110" i="10"/>
  <c r="G1110" i="10"/>
  <c r="C1110" i="10"/>
  <c r="E1110" i="10" s="1"/>
  <c r="N1110" i="10" s="1"/>
  <c r="O1110" i="10" s="1"/>
  <c r="O1109" i="10"/>
  <c r="M1109" i="10"/>
  <c r="G1109" i="10"/>
  <c r="C1109" i="10"/>
  <c r="E1109" i="10" s="1"/>
  <c r="N1109" i="10" s="1"/>
  <c r="M1108" i="10"/>
  <c r="G1108" i="10"/>
  <c r="E1108" i="10"/>
  <c r="N1108" i="10" s="1"/>
  <c r="O1108" i="10" s="1"/>
  <c r="C1108" i="10"/>
  <c r="M1107" i="10"/>
  <c r="G1107" i="10"/>
  <c r="C1107" i="10"/>
  <c r="E1107" i="10" s="1"/>
  <c r="N1107" i="10" s="1"/>
  <c r="O1107" i="10" s="1"/>
  <c r="M1106" i="10"/>
  <c r="G1106" i="10"/>
  <c r="C1106" i="10"/>
  <c r="E1106" i="10" s="1"/>
  <c r="N1106" i="10" s="1"/>
  <c r="O1106" i="10" s="1"/>
  <c r="N1105" i="10"/>
  <c r="M1105" i="10"/>
  <c r="G1105" i="10"/>
  <c r="C1105" i="10"/>
  <c r="E1105" i="10" s="1"/>
  <c r="M1104" i="10"/>
  <c r="G1104" i="10"/>
  <c r="C1104" i="10"/>
  <c r="E1104" i="10" s="1"/>
  <c r="N1104" i="10" s="1"/>
  <c r="O1104" i="10" s="1"/>
  <c r="M1103" i="10"/>
  <c r="G1103" i="10"/>
  <c r="C1103" i="10"/>
  <c r="E1103" i="10" s="1"/>
  <c r="N1103" i="10" s="1"/>
  <c r="O1103" i="10" s="1"/>
  <c r="N1102" i="10"/>
  <c r="O1102" i="10" s="1"/>
  <c r="M1102" i="10"/>
  <c r="G1102" i="10"/>
  <c r="C1102" i="10"/>
  <c r="E1102" i="10" s="1"/>
  <c r="N1101" i="10"/>
  <c r="O1101" i="10" s="1"/>
  <c r="M1101" i="10"/>
  <c r="G1101" i="10"/>
  <c r="C1101" i="10"/>
  <c r="E1101" i="10" s="1"/>
  <c r="M1100" i="10"/>
  <c r="G1100" i="10"/>
  <c r="E1100" i="10"/>
  <c r="N1100" i="10" s="1"/>
  <c r="O1100" i="10" s="1"/>
  <c r="C1100" i="10"/>
  <c r="M1099" i="10"/>
  <c r="G1099" i="10"/>
  <c r="C1099" i="10"/>
  <c r="E1099" i="10" s="1"/>
  <c r="N1099" i="10" s="1"/>
  <c r="O1099" i="10" s="1"/>
  <c r="M1098" i="10"/>
  <c r="G1098" i="10"/>
  <c r="C1098" i="10"/>
  <c r="E1098" i="10" s="1"/>
  <c r="N1098" i="10" s="1"/>
  <c r="O1098" i="10" s="1"/>
  <c r="N1097" i="10"/>
  <c r="O1097" i="10" s="1"/>
  <c r="M1097" i="10"/>
  <c r="G1097" i="10"/>
  <c r="C1097" i="10"/>
  <c r="E1097" i="10" s="1"/>
  <c r="N1096" i="10"/>
  <c r="O1096" i="10" s="1"/>
  <c r="M1096" i="10"/>
  <c r="G1096" i="10"/>
  <c r="E1096" i="10"/>
  <c r="C1096" i="10"/>
  <c r="M1095" i="10"/>
  <c r="G1095" i="10"/>
  <c r="E1095" i="10"/>
  <c r="N1095" i="10" s="1"/>
  <c r="O1095" i="10" s="1"/>
  <c r="C1095" i="10"/>
  <c r="M1094" i="10"/>
  <c r="G1094" i="10"/>
  <c r="C1094" i="10"/>
  <c r="E1094" i="10" s="1"/>
  <c r="N1094" i="10" s="1"/>
  <c r="O1094" i="10" s="1"/>
  <c r="N1093" i="10"/>
  <c r="O1093" i="10" s="1"/>
  <c r="M1093" i="10"/>
  <c r="G1093" i="10"/>
  <c r="C1093" i="10"/>
  <c r="E1093" i="10" s="1"/>
  <c r="O1092" i="10"/>
  <c r="M1092" i="10"/>
  <c r="G1092" i="10"/>
  <c r="E1092" i="10"/>
  <c r="N1092" i="10" s="1"/>
  <c r="C1092" i="10"/>
  <c r="N1091" i="10"/>
  <c r="O1091" i="10" s="1"/>
  <c r="M1091" i="10"/>
  <c r="G1091" i="10"/>
  <c r="C1091" i="10"/>
  <c r="E1091" i="10" s="1"/>
  <c r="M1090" i="10"/>
  <c r="G1090" i="10"/>
  <c r="E1090" i="10"/>
  <c r="N1090" i="10" s="1"/>
  <c r="O1090" i="10" s="1"/>
  <c r="C1090" i="10"/>
  <c r="N1089" i="10"/>
  <c r="M1089" i="10"/>
  <c r="G1089" i="10"/>
  <c r="C1089" i="10"/>
  <c r="E1089" i="10" s="1"/>
  <c r="M1088" i="10"/>
  <c r="G1088" i="10"/>
  <c r="C1088" i="10"/>
  <c r="E1088" i="10" s="1"/>
  <c r="N1088" i="10" s="1"/>
  <c r="O1088" i="10" s="1"/>
  <c r="M1087" i="10"/>
  <c r="G1087" i="10"/>
  <c r="C1087" i="10"/>
  <c r="E1087" i="10" s="1"/>
  <c r="N1087" i="10" s="1"/>
  <c r="O1087" i="10" s="1"/>
  <c r="M1086" i="10"/>
  <c r="G1086" i="10"/>
  <c r="C1086" i="10"/>
  <c r="E1086" i="10" s="1"/>
  <c r="N1086" i="10" s="1"/>
  <c r="O1086" i="10" s="1"/>
  <c r="N1085" i="10"/>
  <c r="M1085" i="10"/>
  <c r="G1085" i="10"/>
  <c r="C1085" i="10"/>
  <c r="E1085" i="10" s="1"/>
  <c r="M1084" i="10"/>
  <c r="G1084" i="10"/>
  <c r="E1084" i="10"/>
  <c r="N1084" i="10" s="1"/>
  <c r="O1084" i="10" s="1"/>
  <c r="C1084" i="10"/>
  <c r="N1083" i="10"/>
  <c r="O1083" i="10" s="1"/>
  <c r="M1083" i="10"/>
  <c r="G1083" i="10"/>
  <c r="C1083" i="10"/>
  <c r="E1083" i="10" s="1"/>
  <c r="M1082" i="10"/>
  <c r="G1082" i="10"/>
  <c r="C1082" i="10"/>
  <c r="E1082" i="10" s="1"/>
  <c r="N1082" i="10" s="1"/>
  <c r="O1082" i="10" s="1"/>
  <c r="N1081" i="10"/>
  <c r="M1081" i="10"/>
  <c r="G1081" i="10"/>
  <c r="C1081" i="10"/>
  <c r="E1081" i="10" s="1"/>
  <c r="M1080" i="10"/>
  <c r="G1080" i="10"/>
  <c r="C1080" i="10"/>
  <c r="E1080" i="10" s="1"/>
  <c r="N1080" i="10" s="1"/>
  <c r="O1080" i="10" s="1"/>
  <c r="M1079" i="10"/>
  <c r="G1079" i="10"/>
  <c r="C1079" i="10"/>
  <c r="E1079" i="10" s="1"/>
  <c r="N1079" i="10" s="1"/>
  <c r="O1079" i="10" s="1"/>
  <c r="N1078" i="10"/>
  <c r="O1078" i="10" s="1"/>
  <c r="M1078" i="10"/>
  <c r="G1078" i="10"/>
  <c r="C1078" i="10"/>
  <c r="E1078" i="10" s="1"/>
  <c r="M1077" i="10"/>
  <c r="G1077" i="10"/>
  <c r="C1077" i="10"/>
  <c r="E1077" i="10" s="1"/>
  <c r="N1077" i="10" s="1"/>
  <c r="O1077" i="10" s="1"/>
  <c r="M1076" i="10"/>
  <c r="G1076" i="10"/>
  <c r="E1076" i="10"/>
  <c r="N1076" i="10" s="1"/>
  <c r="O1076" i="10" s="1"/>
  <c r="C1076" i="10"/>
  <c r="N1075" i="10"/>
  <c r="M1075" i="10"/>
  <c r="G1075" i="10"/>
  <c r="C1075" i="10"/>
  <c r="E1075" i="10" s="1"/>
  <c r="M1074" i="10"/>
  <c r="G1074" i="10"/>
  <c r="C1074" i="10"/>
  <c r="E1074" i="10" s="1"/>
  <c r="N1074" i="10" s="1"/>
  <c r="O1074" i="10" s="1"/>
  <c r="N1073" i="10"/>
  <c r="O1073" i="10" s="1"/>
  <c r="M1073" i="10"/>
  <c r="G1073" i="10"/>
  <c r="C1073" i="10"/>
  <c r="E1073" i="10" s="1"/>
  <c r="M1072" i="10"/>
  <c r="G1072" i="10"/>
  <c r="E1072" i="10"/>
  <c r="N1072" i="10" s="1"/>
  <c r="O1072" i="10" s="1"/>
  <c r="C1072" i="10"/>
  <c r="M1071" i="10"/>
  <c r="G1071" i="10"/>
  <c r="C1071" i="10"/>
  <c r="E1071" i="10" s="1"/>
  <c r="N1071" i="10" s="1"/>
  <c r="O1071" i="10" s="1"/>
  <c r="N1070" i="10"/>
  <c r="O1070" i="10" s="1"/>
  <c r="M1070" i="10"/>
  <c r="G1070" i="10"/>
  <c r="C1070" i="10"/>
  <c r="E1070" i="10" s="1"/>
  <c r="M1069" i="10"/>
  <c r="G1069" i="10"/>
  <c r="C1069" i="10"/>
  <c r="E1069" i="10" s="1"/>
  <c r="N1069" i="10" s="1"/>
  <c r="O1069" i="10" s="1"/>
  <c r="O1068" i="10"/>
  <c r="M1068" i="10"/>
  <c r="G1068" i="10"/>
  <c r="E1068" i="10"/>
  <c r="N1068" i="10" s="1"/>
  <c r="C1068" i="10"/>
  <c r="M1067" i="10"/>
  <c r="G1067" i="10"/>
  <c r="C1067" i="10"/>
  <c r="E1067" i="10" s="1"/>
  <c r="N1067" i="10" s="1"/>
  <c r="M1066" i="10"/>
  <c r="G1066" i="10"/>
  <c r="C1066" i="10"/>
  <c r="E1066" i="10" s="1"/>
  <c r="N1066" i="10" s="1"/>
  <c r="O1066" i="10" s="1"/>
  <c r="N1065" i="10"/>
  <c r="O1065" i="10" s="1"/>
  <c r="M1065" i="10"/>
  <c r="G1065" i="10"/>
  <c r="C1065" i="10"/>
  <c r="E1065" i="10" s="1"/>
  <c r="M1064" i="10"/>
  <c r="G1064" i="10"/>
  <c r="C1064" i="10"/>
  <c r="E1064" i="10" s="1"/>
  <c r="N1064" i="10" s="1"/>
  <c r="O1064" i="10" s="1"/>
  <c r="M1063" i="10"/>
  <c r="G1063" i="10"/>
  <c r="C1063" i="10"/>
  <c r="E1063" i="10" s="1"/>
  <c r="N1063" i="10" s="1"/>
  <c r="O1063" i="10" s="1"/>
  <c r="N1062" i="10"/>
  <c r="M1062" i="10"/>
  <c r="G1062" i="10"/>
  <c r="C1062" i="10"/>
  <c r="E1062" i="10" s="1"/>
  <c r="N1061" i="10"/>
  <c r="O1061" i="10" s="1"/>
  <c r="M1061" i="10"/>
  <c r="G1061" i="10"/>
  <c r="C1061" i="10"/>
  <c r="E1061" i="10" s="1"/>
  <c r="O1060" i="10"/>
  <c r="M1060" i="10"/>
  <c r="G1060" i="10"/>
  <c r="E1060" i="10"/>
  <c r="N1060" i="10" s="1"/>
  <c r="C1060" i="10"/>
  <c r="M1059" i="10"/>
  <c r="G1059" i="10"/>
  <c r="C1059" i="10"/>
  <c r="E1059" i="10" s="1"/>
  <c r="N1059" i="10" s="1"/>
  <c r="O1059" i="10" s="1"/>
  <c r="O1058" i="10"/>
  <c r="M1058" i="10"/>
  <c r="G1058" i="10"/>
  <c r="C1058" i="10"/>
  <c r="E1058" i="10" s="1"/>
  <c r="N1058" i="10" s="1"/>
  <c r="N1057" i="10"/>
  <c r="M1057" i="10"/>
  <c r="G1057" i="10"/>
  <c r="C1057" i="10"/>
  <c r="E1057" i="10" s="1"/>
  <c r="M1056" i="10"/>
  <c r="G1056" i="10"/>
  <c r="C1056" i="10"/>
  <c r="E1056" i="10" s="1"/>
  <c r="N1056" i="10" s="1"/>
  <c r="O1056" i="10" s="1"/>
  <c r="N1055" i="10"/>
  <c r="O1055" i="10" s="1"/>
  <c r="M1055" i="10"/>
  <c r="G1055" i="10"/>
  <c r="E1055" i="10"/>
  <c r="C1055" i="10"/>
  <c r="M1054" i="10"/>
  <c r="G1054" i="10"/>
  <c r="C1054" i="10"/>
  <c r="E1054" i="10" s="1"/>
  <c r="N1054" i="10" s="1"/>
  <c r="O1054" i="10" s="1"/>
  <c r="M1053" i="10"/>
  <c r="G1053" i="10"/>
  <c r="C1053" i="10"/>
  <c r="E1053" i="10" s="1"/>
  <c r="N1053" i="10" s="1"/>
  <c r="O1053" i="10" s="1"/>
  <c r="M1052" i="10"/>
  <c r="G1052" i="10"/>
  <c r="O1052" i="10" s="1"/>
  <c r="E1052" i="10"/>
  <c r="N1052" i="10" s="1"/>
  <c r="C1052" i="10"/>
  <c r="N1051" i="10"/>
  <c r="O1051" i="10" s="1"/>
  <c r="M1051" i="10"/>
  <c r="G1051" i="10"/>
  <c r="C1051" i="10"/>
  <c r="E1051" i="10" s="1"/>
  <c r="N1050" i="10"/>
  <c r="O1050" i="10" s="1"/>
  <c r="M1050" i="10"/>
  <c r="G1050" i="10"/>
  <c r="E1050" i="10"/>
  <c r="C1050" i="10"/>
  <c r="N1049" i="10"/>
  <c r="M1049" i="10"/>
  <c r="G1049" i="10"/>
  <c r="C1049" i="10"/>
  <c r="E1049" i="10" s="1"/>
  <c r="M1048" i="10"/>
  <c r="G1048" i="10"/>
  <c r="C1048" i="10"/>
  <c r="E1048" i="10" s="1"/>
  <c r="N1048" i="10" s="1"/>
  <c r="O1048" i="10" s="1"/>
  <c r="M1047" i="10"/>
  <c r="G1047" i="10"/>
  <c r="C1047" i="10"/>
  <c r="E1047" i="10" s="1"/>
  <c r="N1047" i="10" s="1"/>
  <c r="O1047" i="10" s="1"/>
  <c r="M1046" i="10"/>
  <c r="G1046" i="10"/>
  <c r="C1046" i="10"/>
  <c r="E1046" i="10" s="1"/>
  <c r="N1046" i="10" s="1"/>
  <c r="O1046" i="10" s="1"/>
  <c r="M1045" i="10"/>
  <c r="G1045" i="10"/>
  <c r="C1045" i="10"/>
  <c r="E1045" i="10" s="1"/>
  <c r="N1045" i="10" s="1"/>
  <c r="O1045" i="10" s="1"/>
  <c r="M1044" i="10"/>
  <c r="G1044" i="10"/>
  <c r="E1044" i="10"/>
  <c r="N1044" i="10" s="1"/>
  <c r="O1044" i="10" s="1"/>
  <c r="C1044" i="10"/>
  <c r="M1043" i="10"/>
  <c r="G1043" i="10"/>
  <c r="C1043" i="10"/>
  <c r="E1043" i="10" s="1"/>
  <c r="N1043" i="10" s="1"/>
  <c r="O1043" i="10" s="1"/>
  <c r="M1042" i="10"/>
  <c r="G1042" i="10"/>
  <c r="C1042" i="10"/>
  <c r="E1042" i="10" s="1"/>
  <c r="N1042" i="10" s="1"/>
  <c r="O1042" i="10" s="1"/>
  <c r="N1041" i="10"/>
  <c r="M1041" i="10"/>
  <c r="G1041" i="10"/>
  <c r="C1041" i="10"/>
  <c r="E1041" i="10" s="1"/>
  <c r="M1040" i="10"/>
  <c r="G1040" i="10"/>
  <c r="C1040" i="10"/>
  <c r="E1040" i="10" s="1"/>
  <c r="N1040" i="10" s="1"/>
  <c r="O1040" i="10" s="1"/>
  <c r="M1039" i="10"/>
  <c r="G1039" i="10"/>
  <c r="C1039" i="10"/>
  <c r="E1039" i="10" s="1"/>
  <c r="N1039" i="10" s="1"/>
  <c r="N1038" i="10"/>
  <c r="O1038" i="10" s="1"/>
  <c r="M1038" i="10"/>
  <c r="G1038" i="10"/>
  <c r="C1038" i="10"/>
  <c r="E1038" i="10" s="1"/>
  <c r="O1037" i="10"/>
  <c r="N1037" i="10"/>
  <c r="M1037" i="10"/>
  <c r="G1037" i="10"/>
  <c r="C1037" i="10"/>
  <c r="E1037" i="10" s="1"/>
  <c r="M1036" i="10"/>
  <c r="G1036" i="10"/>
  <c r="E1036" i="10"/>
  <c r="N1036" i="10" s="1"/>
  <c r="O1036" i="10" s="1"/>
  <c r="C1036" i="10"/>
  <c r="M1035" i="10"/>
  <c r="G1035" i="10"/>
  <c r="C1035" i="10"/>
  <c r="E1035" i="10" s="1"/>
  <c r="N1035" i="10" s="1"/>
  <c r="O1035" i="10" s="1"/>
  <c r="M1034" i="10"/>
  <c r="G1034" i="10"/>
  <c r="C1034" i="10"/>
  <c r="E1034" i="10" s="1"/>
  <c r="N1034" i="10" s="1"/>
  <c r="O1034" i="10" s="1"/>
  <c r="N1033" i="10"/>
  <c r="O1033" i="10" s="1"/>
  <c r="M1033" i="10"/>
  <c r="G1033" i="10"/>
  <c r="C1033" i="10"/>
  <c r="E1033" i="10" s="1"/>
  <c r="N1032" i="10"/>
  <c r="O1032" i="10" s="1"/>
  <c r="M1032" i="10"/>
  <c r="G1032" i="10"/>
  <c r="E1032" i="10"/>
  <c r="C1032" i="10"/>
  <c r="M1031" i="10"/>
  <c r="G1031" i="10"/>
  <c r="E1031" i="10"/>
  <c r="N1031" i="10" s="1"/>
  <c r="O1031" i="10" s="1"/>
  <c r="C1031" i="10"/>
  <c r="M1030" i="10"/>
  <c r="G1030" i="10"/>
  <c r="C1030" i="10"/>
  <c r="E1030" i="10" s="1"/>
  <c r="N1030" i="10" s="1"/>
  <c r="O1030" i="10" s="1"/>
  <c r="N1029" i="10"/>
  <c r="O1029" i="10" s="1"/>
  <c r="M1029" i="10"/>
  <c r="G1029" i="10"/>
  <c r="C1029" i="10"/>
  <c r="E1029" i="10" s="1"/>
  <c r="O1028" i="10"/>
  <c r="M1028" i="10"/>
  <c r="G1028" i="10"/>
  <c r="E1028" i="10"/>
  <c r="N1028" i="10" s="1"/>
  <c r="C1028" i="10"/>
  <c r="N1027" i="10"/>
  <c r="O1027" i="10" s="1"/>
  <c r="M1027" i="10"/>
  <c r="G1027" i="10"/>
  <c r="C1027" i="10"/>
  <c r="E1027" i="10" s="1"/>
  <c r="M1026" i="10"/>
  <c r="G1026" i="10"/>
  <c r="E1026" i="10"/>
  <c r="N1026" i="10" s="1"/>
  <c r="O1026" i="10" s="1"/>
  <c r="C1026" i="10"/>
  <c r="N1025" i="10"/>
  <c r="M1025" i="10"/>
  <c r="G1025" i="10"/>
  <c r="C1025" i="10"/>
  <c r="E1025" i="10" s="1"/>
  <c r="M1024" i="10"/>
  <c r="G1024" i="10"/>
  <c r="C1024" i="10"/>
  <c r="E1024" i="10" s="1"/>
  <c r="N1024" i="10" s="1"/>
  <c r="O1024" i="10" s="1"/>
  <c r="M1023" i="10"/>
  <c r="G1023" i="10"/>
  <c r="C1023" i="10"/>
  <c r="E1023" i="10" s="1"/>
  <c r="N1023" i="10" s="1"/>
  <c r="O1023" i="10" s="1"/>
  <c r="M1022" i="10"/>
  <c r="G1022" i="10"/>
  <c r="C1022" i="10"/>
  <c r="E1022" i="10" s="1"/>
  <c r="N1022" i="10" s="1"/>
  <c r="O1022" i="10" s="1"/>
  <c r="N1021" i="10"/>
  <c r="O1021" i="10" s="1"/>
  <c r="M1021" i="10"/>
  <c r="G1021" i="10"/>
  <c r="C1021" i="10"/>
  <c r="E1021" i="10" s="1"/>
  <c r="M1020" i="10"/>
  <c r="G1020" i="10"/>
  <c r="E1020" i="10"/>
  <c r="N1020" i="10" s="1"/>
  <c r="O1020" i="10" s="1"/>
  <c r="C1020" i="10"/>
  <c r="N1019" i="10"/>
  <c r="O1019" i="10" s="1"/>
  <c r="M1019" i="10"/>
  <c r="G1019" i="10"/>
  <c r="C1019" i="10"/>
  <c r="E1019" i="10" s="1"/>
  <c r="M1018" i="10"/>
  <c r="G1018" i="10"/>
  <c r="C1018" i="10"/>
  <c r="E1018" i="10" s="1"/>
  <c r="N1018" i="10" s="1"/>
  <c r="O1018" i="10" s="1"/>
  <c r="N1017" i="10"/>
  <c r="M1017" i="10"/>
  <c r="G1017" i="10"/>
  <c r="C1017" i="10"/>
  <c r="E1017" i="10" s="1"/>
  <c r="M1016" i="10"/>
  <c r="G1016" i="10"/>
  <c r="C1016" i="10"/>
  <c r="E1016" i="10" s="1"/>
  <c r="N1016" i="10" s="1"/>
  <c r="O1016" i="10" s="1"/>
  <c r="M1015" i="10"/>
  <c r="G1015" i="10"/>
  <c r="C1015" i="10"/>
  <c r="E1015" i="10" s="1"/>
  <c r="N1015" i="10" s="1"/>
  <c r="O1015" i="10" s="1"/>
  <c r="N1014" i="10"/>
  <c r="O1014" i="10" s="1"/>
  <c r="M1014" i="10"/>
  <c r="G1014" i="10"/>
  <c r="C1014" i="10"/>
  <c r="E1014" i="10" s="1"/>
  <c r="M1013" i="10"/>
  <c r="G1013" i="10"/>
  <c r="C1013" i="10"/>
  <c r="E1013" i="10" s="1"/>
  <c r="N1013" i="10" s="1"/>
  <c r="O1013" i="10" s="1"/>
  <c r="M1012" i="10"/>
  <c r="G1012" i="10"/>
  <c r="E1012" i="10"/>
  <c r="N1012" i="10" s="1"/>
  <c r="O1012" i="10" s="1"/>
  <c r="C1012" i="10"/>
  <c r="N1011" i="10"/>
  <c r="M1011" i="10"/>
  <c r="G1011" i="10"/>
  <c r="C1011" i="10"/>
  <c r="E1011" i="10" s="1"/>
  <c r="M1010" i="10"/>
  <c r="G1010" i="10"/>
  <c r="C1010" i="10"/>
  <c r="E1010" i="10" s="1"/>
  <c r="N1010" i="10" s="1"/>
  <c r="O1010" i="10" s="1"/>
  <c r="N1009" i="10"/>
  <c r="O1009" i="10" s="1"/>
  <c r="M1009" i="10"/>
  <c r="G1009" i="10"/>
  <c r="C1009" i="10"/>
  <c r="E1009" i="10" s="1"/>
  <c r="M1008" i="10"/>
  <c r="G1008" i="10"/>
  <c r="E1008" i="10"/>
  <c r="N1008" i="10" s="1"/>
  <c r="O1008" i="10" s="1"/>
  <c r="C1008" i="10"/>
  <c r="M1007" i="10"/>
  <c r="G1007" i="10"/>
  <c r="C1007" i="10"/>
  <c r="E1007" i="10" s="1"/>
  <c r="N1007" i="10" s="1"/>
  <c r="O1007" i="10" s="1"/>
  <c r="N1006" i="10"/>
  <c r="O1006" i="10" s="1"/>
  <c r="M1006" i="10"/>
  <c r="G1006" i="10"/>
  <c r="C1006" i="10"/>
  <c r="E1006" i="10" s="1"/>
  <c r="M1005" i="10"/>
  <c r="G1005" i="10"/>
  <c r="C1005" i="10"/>
  <c r="E1005" i="10" s="1"/>
  <c r="N1005" i="10" s="1"/>
  <c r="O1005" i="10" s="1"/>
  <c r="O1004" i="10"/>
  <c r="M1004" i="10"/>
  <c r="G1004" i="10"/>
  <c r="E1004" i="10"/>
  <c r="N1004" i="10" s="1"/>
  <c r="C1004" i="10"/>
  <c r="M1003" i="10"/>
  <c r="G1003" i="10"/>
  <c r="C1003" i="10"/>
  <c r="E1003" i="10" s="1"/>
  <c r="N1003" i="10" s="1"/>
  <c r="M1002" i="10"/>
  <c r="G1002" i="10"/>
  <c r="C1002" i="10"/>
  <c r="E1002" i="10" s="1"/>
  <c r="N1002" i="10" s="1"/>
  <c r="O1002" i="10" s="1"/>
  <c r="N1001" i="10"/>
  <c r="O1001" i="10" s="1"/>
  <c r="M1001" i="10"/>
  <c r="G1001" i="10"/>
  <c r="C1001" i="10"/>
  <c r="E1001" i="10" s="1"/>
  <c r="M1000" i="10"/>
  <c r="G1000" i="10"/>
  <c r="C1000" i="10"/>
  <c r="E1000" i="10" s="1"/>
  <c r="N1000" i="10" s="1"/>
  <c r="O1000" i="10" s="1"/>
  <c r="M999" i="10"/>
  <c r="G999" i="10"/>
  <c r="C999" i="10"/>
  <c r="E999" i="10" s="1"/>
  <c r="N999" i="10" s="1"/>
  <c r="O999" i="10" s="1"/>
  <c r="N998" i="10"/>
  <c r="M998" i="10"/>
  <c r="G998" i="10"/>
  <c r="C998" i="10"/>
  <c r="E998" i="10" s="1"/>
  <c r="N997" i="10"/>
  <c r="O997" i="10" s="1"/>
  <c r="M997" i="10"/>
  <c r="G997" i="10"/>
  <c r="C997" i="10"/>
  <c r="E997" i="10" s="1"/>
  <c r="M996" i="10"/>
  <c r="G996" i="10"/>
  <c r="C996" i="10"/>
  <c r="E996" i="10" s="1"/>
  <c r="N996" i="10" s="1"/>
  <c r="O996" i="10" s="1"/>
  <c r="M995" i="10"/>
  <c r="G995" i="10"/>
  <c r="E995" i="10"/>
  <c r="N995" i="10" s="1"/>
  <c r="O995" i="10" s="1"/>
  <c r="C995" i="10"/>
  <c r="M994" i="10"/>
  <c r="G994" i="10"/>
  <c r="C994" i="10"/>
  <c r="E994" i="10" s="1"/>
  <c r="N994" i="10" s="1"/>
  <c r="O994" i="10" s="1"/>
  <c r="N993" i="10"/>
  <c r="O993" i="10" s="1"/>
  <c r="M993" i="10"/>
  <c r="G993" i="10"/>
  <c r="C993" i="10"/>
  <c r="E993" i="10" s="1"/>
  <c r="M992" i="10"/>
  <c r="G992" i="10"/>
  <c r="C992" i="10"/>
  <c r="E992" i="10" s="1"/>
  <c r="N992" i="10" s="1"/>
  <c r="O992" i="10" s="1"/>
  <c r="M991" i="10"/>
  <c r="G991" i="10"/>
  <c r="O991" i="10" s="1"/>
  <c r="C991" i="10"/>
  <c r="E991" i="10" s="1"/>
  <c r="N991" i="10" s="1"/>
  <c r="N990" i="10"/>
  <c r="M990" i="10"/>
  <c r="G990" i="10"/>
  <c r="C990" i="10"/>
  <c r="E990" i="10" s="1"/>
  <c r="N989" i="10"/>
  <c r="O989" i="10" s="1"/>
  <c r="M989" i="10"/>
  <c r="G989" i="10"/>
  <c r="C989" i="10"/>
  <c r="E989" i="10" s="1"/>
  <c r="M988" i="10"/>
  <c r="G988" i="10"/>
  <c r="C988" i="10"/>
  <c r="E988" i="10" s="1"/>
  <c r="N988" i="10" s="1"/>
  <c r="O988" i="10" s="1"/>
  <c r="M987" i="10"/>
  <c r="G987" i="10"/>
  <c r="E987" i="10"/>
  <c r="N987" i="10" s="1"/>
  <c r="O987" i="10" s="1"/>
  <c r="C987" i="10"/>
  <c r="M986" i="10"/>
  <c r="G986" i="10"/>
  <c r="C986" i="10"/>
  <c r="E986" i="10" s="1"/>
  <c r="N986" i="10" s="1"/>
  <c r="O986" i="10" s="1"/>
  <c r="M985" i="10"/>
  <c r="G985" i="10"/>
  <c r="C985" i="10"/>
  <c r="E985" i="10" s="1"/>
  <c r="N985" i="10" s="1"/>
  <c r="O985" i="10" s="1"/>
  <c r="M984" i="10"/>
  <c r="G984" i="10"/>
  <c r="C984" i="10"/>
  <c r="E984" i="10" s="1"/>
  <c r="N984" i="10" s="1"/>
  <c r="O984" i="10" s="1"/>
  <c r="M983" i="10"/>
  <c r="G983" i="10"/>
  <c r="C983" i="10"/>
  <c r="E983" i="10" s="1"/>
  <c r="N983" i="10" s="1"/>
  <c r="O983" i="10" s="1"/>
  <c r="N982" i="10"/>
  <c r="M982" i="10"/>
  <c r="G982" i="10"/>
  <c r="C982" i="10"/>
  <c r="E982" i="10" s="1"/>
  <c r="M981" i="10"/>
  <c r="G981" i="10"/>
  <c r="C981" i="10"/>
  <c r="E981" i="10" s="1"/>
  <c r="N981" i="10" s="1"/>
  <c r="O981" i="10" s="1"/>
  <c r="N980" i="10"/>
  <c r="O980" i="10" s="1"/>
  <c r="M980" i="10"/>
  <c r="G980" i="10"/>
  <c r="C980" i="10"/>
  <c r="E980" i="10" s="1"/>
  <c r="M979" i="10"/>
  <c r="G979" i="10"/>
  <c r="E979" i="10"/>
  <c r="N979" i="10" s="1"/>
  <c r="O979" i="10" s="1"/>
  <c r="C979" i="10"/>
  <c r="M978" i="10"/>
  <c r="G978" i="10"/>
  <c r="C978" i="10"/>
  <c r="E978" i="10" s="1"/>
  <c r="N978" i="10" s="1"/>
  <c r="O978" i="10" s="1"/>
  <c r="M977" i="10"/>
  <c r="G977" i="10"/>
  <c r="C977" i="10"/>
  <c r="E977" i="10" s="1"/>
  <c r="N977" i="10" s="1"/>
  <c r="O977" i="10" s="1"/>
  <c r="M976" i="10"/>
  <c r="G976" i="10"/>
  <c r="C976" i="10"/>
  <c r="E976" i="10" s="1"/>
  <c r="N976" i="10" s="1"/>
  <c r="O976" i="10" s="1"/>
  <c r="M975" i="10"/>
  <c r="G975" i="10"/>
  <c r="C975" i="10"/>
  <c r="E975" i="10" s="1"/>
  <c r="N975" i="10" s="1"/>
  <c r="O975" i="10" s="1"/>
  <c r="N974" i="10"/>
  <c r="M974" i="10"/>
  <c r="G974" i="10"/>
  <c r="C974" i="10"/>
  <c r="E974" i="10" s="1"/>
  <c r="M973" i="10"/>
  <c r="G973" i="10"/>
  <c r="C973" i="10"/>
  <c r="E973" i="10" s="1"/>
  <c r="N973" i="10" s="1"/>
  <c r="O973" i="10" s="1"/>
  <c r="N972" i="10"/>
  <c r="O972" i="10" s="1"/>
  <c r="M972" i="10"/>
  <c r="G972" i="10"/>
  <c r="C972" i="10"/>
  <c r="E972" i="10" s="1"/>
  <c r="M971" i="10"/>
  <c r="G971" i="10"/>
  <c r="E971" i="10"/>
  <c r="N971" i="10" s="1"/>
  <c r="C971" i="10"/>
  <c r="M970" i="10"/>
  <c r="G970" i="10"/>
  <c r="C970" i="10"/>
  <c r="E970" i="10" s="1"/>
  <c r="N970" i="10" s="1"/>
  <c r="O970" i="10" s="1"/>
  <c r="M969" i="10"/>
  <c r="G969" i="10"/>
  <c r="C969" i="10"/>
  <c r="E969" i="10" s="1"/>
  <c r="N969" i="10" s="1"/>
  <c r="O969" i="10" s="1"/>
  <c r="M968" i="10"/>
  <c r="G968" i="10"/>
  <c r="C968" i="10"/>
  <c r="E968" i="10" s="1"/>
  <c r="N968" i="10" s="1"/>
  <c r="O968" i="10" s="1"/>
  <c r="M967" i="10"/>
  <c r="G967" i="10"/>
  <c r="C967" i="10"/>
  <c r="E967" i="10" s="1"/>
  <c r="N967" i="10" s="1"/>
  <c r="O967" i="10" s="1"/>
  <c r="M966" i="10"/>
  <c r="G966" i="10"/>
  <c r="C966" i="10"/>
  <c r="E966" i="10" s="1"/>
  <c r="N966" i="10" s="1"/>
  <c r="O966" i="10" s="1"/>
  <c r="M965" i="10"/>
  <c r="G965" i="10"/>
  <c r="E965" i="10"/>
  <c r="N965" i="10" s="1"/>
  <c r="C965" i="10"/>
  <c r="N964" i="10"/>
  <c r="O964" i="10" s="1"/>
  <c r="M964" i="10"/>
  <c r="G964" i="10"/>
  <c r="C964" i="10"/>
  <c r="E964" i="10" s="1"/>
  <c r="N963" i="10"/>
  <c r="O963" i="10" s="1"/>
  <c r="M963" i="10"/>
  <c r="G963" i="10"/>
  <c r="E963" i="10"/>
  <c r="C963" i="10"/>
  <c r="M962" i="10"/>
  <c r="G962" i="10"/>
  <c r="E962" i="10"/>
  <c r="N962" i="10" s="1"/>
  <c r="O962" i="10" s="1"/>
  <c r="C962" i="10"/>
  <c r="M961" i="10"/>
  <c r="G961" i="10"/>
  <c r="C961" i="10"/>
  <c r="E961" i="10" s="1"/>
  <c r="N961" i="10" s="1"/>
  <c r="O961" i="10" s="1"/>
  <c r="M960" i="10"/>
  <c r="G960" i="10"/>
  <c r="C960" i="10"/>
  <c r="E960" i="10" s="1"/>
  <c r="N960" i="10" s="1"/>
  <c r="O960" i="10" s="1"/>
  <c r="M959" i="10"/>
  <c r="G959" i="10"/>
  <c r="C959" i="10"/>
  <c r="E959" i="10" s="1"/>
  <c r="N959" i="10" s="1"/>
  <c r="O959" i="10" s="1"/>
  <c r="M958" i="10"/>
  <c r="G958" i="10"/>
  <c r="C958" i="10"/>
  <c r="E958" i="10" s="1"/>
  <c r="N958" i="10" s="1"/>
  <c r="O958" i="10" s="1"/>
  <c r="O957" i="10"/>
  <c r="M957" i="10"/>
  <c r="G957" i="10"/>
  <c r="C957" i="10"/>
  <c r="E957" i="10" s="1"/>
  <c r="N957" i="10" s="1"/>
  <c r="N956" i="10"/>
  <c r="O956" i="10" s="1"/>
  <c r="M956" i="10"/>
  <c r="G956" i="10"/>
  <c r="C956" i="10"/>
  <c r="E956" i="10" s="1"/>
  <c r="O955" i="10"/>
  <c r="M955" i="10"/>
  <c r="G955" i="10"/>
  <c r="E955" i="10"/>
  <c r="N955" i="10" s="1"/>
  <c r="C955" i="10"/>
  <c r="M954" i="10"/>
  <c r="G954" i="10"/>
  <c r="C954" i="10"/>
  <c r="E954" i="10" s="1"/>
  <c r="N954" i="10" s="1"/>
  <c r="O954" i="10" s="1"/>
  <c r="N953" i="10"/>
  <c r="O953" i="10" s="1"/>
  <c r="M953" i="10"/>
  <c r="G953" i="10"/>
  <c r="C953" i="10"/>
  <c r="E953" i="10" s="1"/>
  <c r="M952" i="10"/>
  <c r="G952" i="10"/>
  <c r="C952" i="10"/>
  <c r="E952" i="10" s="1"/>
  <c r="N952" i="10" s="1"/>
  <c r="O952" i="10" s="1"/>
  <c r="M951" i="10"/>
  <c r="G951" i="10"/>
  <c r="C951" i="10"/>
  <c r="E951" i="10" s="1"/>
  <c r="N951" i="10" s="1"/>
  <c r="O951" i="10" s="1"/>
  <c r="M950" i="10"/>
  <c r="G950" i="10"/>
  <c r="C950" i="10"/>
  <c r="E950" i="10" s="1"/>
  <c r="N950" i="10" s="1"/>
  <c r="O950" i="10" s="1"/>
  <c r="M949" i="10"/>
  <c r="G949" i="10"/>
  <c r="E949" i="10"/>
  <c r="N949" i="10" s="1"/>
  <c r="O949" i="10" s="1"/>
  <c r="C949" i="10"/>
  <c r="N948" i="10"/>
  <c r="O948" i="10" s="1"/>
  <c r="M948" i="10"/>
  <c r="G948" i="10"/>
  <c r="C948" i="10"/>
  <c r="E948" i="10" s="1"/>
  <c r="N947" i="10"/>
  <c r="O947" i="10" s="1"/>
  <c r="M947" i="10"/>
  <c r="G947" i="10"/>
  <c r="E947" i="10"/>
  <c r="C947" i="10"/>
  <c r="M946" i="10"/>
  <c r="G946" i="10"/>
  <c r="E946" i="10"/>
  <c r="N946" i="10" s="1"/>
  <c r="O946" i="10" s="1"/>
  <c r="C946" i="10"/>
  <c r="N945" i="10"/>
  <c r="O945" i="10" s="1"/>
  <c r="M945" i="10"/>
  <c r="G945" i="10"/>
  <c r="C945" i="10"/>
  <c r="E945" i="10" s="1"/>
  <c r="M944" i="10"/>
  <c r="G944" i="10"/>
  <c r="C944" i="10"/>
  <c r="E944" i="10" s="1"/>
  <c r="N944" i="10" s="1"/>
  <c r="O944" i="10" s="1"/>
  <c r="M943" i="10"/>
  <c r="G943" i="10"/>
  <c r="C943" i="10"/>
  <c r="E943" i="10" s="1"/>
  <c r="N943" i="10" s="1"/>
  <c r="O943" i="10" s="1"/>
  <c r="M942" i="10"/>
  <c r="G942" i="10"/>
  <c r="C942" i="10"/>
  <c r="E942" i="10" s="1"/>
  <c r="N942" i="10" s="1"/>
  <c r="O942" i="10" s="1"/>
  <c r="O941" i="10"/>
  <c r="M941" i="10"/>
  <c r="G941" i="10"/>
  <c r="C941" i="10"/>
  <c r="E941" i="10" s="1"/>
  <c r="N941" i="10" s="1"/>
  <c r="N940" i="10"/>
  <c r="O940" i="10" s="1"/>
  <c r="M940" i="10"/>
  <c r="G940" i="10"/>
  <c r="C940" i="10"/>
  <c r="E940" i="10" s="1"/>
  <c r="M939" i="10"/>
  <c r="G939" i="10"/>
  <c r="C939" i="10"/>
  <c r="E939" i="10" s="1"/>
  <c r="N939" i="10" s="1"/>
  <c r="O939" i="10" s="1"/>
  <c r="M938" i="10"/>
  <c r="G938" i="10"/>
  <c r="C938" i="10"/>
  <c r="E938" i="10" s="1"/>
  <c r="N938" i="10" s="1"/>
  <c r="O938" i="10" s="1"/>
  <c r="N937" i="10"/>
  <c r="O937" i="10" s="1"/>
  <c r="M937" i="10"/>
  <c r="G937" i="10"/>
  <c r="C937" i="10"/>
  <c r="E937" i="10" s="1"/>
  <c r="M936" i="10"/>
  <c r="G936" i="10"/>
  <c r="C936" i="10"/>
  <c r="E936" i="10" s="1"/>
  <c r="N936" i="10" s="1"/>
  <c r="O936" i="10" s="1"/>
  <c r="M935" i="10"/>
  <c r="G935" i="10"/>
  <c r="C935" i="10"/>
  <c r="E935" i="10" s="1"/>
  <c r="N935" i="10" s="1"/>
  <c r="O935" i="10" s="1"/>
  <c r="M934" i="10"/>
  <c r="G934" i="10"/>
  <c r="C934" i="10"/>
  <c r="E934" i="10" s="1"/>
  <c r="N934" i="10" s="1"/>
  <c r="O934" i="10" s="1"/>
  <c r="M933" i="10"/>
  <c r="G933" i="10"/>
  <c r="E933" i="10"/>
  <c r="N933" i="10" s="1"/>
  <c r="O933" i="10" s="1"/>
  <c r="C933" i="10"/>
  <c r="N932" i="10"/>
  <c r="O932" i="10" s="1"/>
  <c r="M932" i="10"/>
  <c r="G932" i="10"/>
  <c r="C932" i="10"/>
  <c r="E932" i="10" s="1"/>
  <c r="N931" i="10"/>
  <c r="O931" i="10" s="1"/>
  <c r="M931" i="10"/>
  <c r="G931" i="10"/>
  <c r="E931" i="10"/>
  <c r="C931" i="10"/>
  <c r="M930" i="10"/>
  <c r="G930" i="10"/>
  <c r="E930" i="10"/>
  <c r="N930" i="10" s="1"/>
  <c r="O930" i="10" s="1"/>
  <c r="C930" i="10"/>
  <c r="N929" i="10"/>
  <c r="O929" i="10" s="1"/>
  <c r="M929" i="10"/>
  <c r="G929" i="10"/>
  <c r="C929" i="10"/>
  <c r="E929" i="10" s="1"/>
  <c r="M928" i="10"/>
  <c r="G928" i="10"/>
  <c r="C928" i="10"/>
  <c r="E928" i="10" s="1"/>
  <c r="N928" i="10" s="1"/>
  <c r="O928" i="10" s="1"/>
  <c r="M927" i="10"/>
  <c r="G927" i="10"/>
  <c r="C927" i="10"/>
  <c r="E927" i="10" s="1"/>
  <c r="N927" i="10" s="1"/>
  <c r="M926" i="10"/>
  <c r="G926" i="10"/>
  <c r="C926" i="10"/>
  <c r="E926" i="10" s="1"/>
  <c r="N926" i="10" s="1"/>
  <c r="O926" i="10" s="1"/>
  <c r="M925" i="10"/>
  <c r="G925" i="10"/>
  <c r="O925" i="10" s="1"/>
  <c r="C925" i="10"/>
  <c r="E925" i="10" s="1"/>
  <c r="N925" i="10" s="1"/>
  <c r="N924" i="10"/>
  <c r="O924" i="10" s="1"/>
  <c r="M924" i="10"/>
  <c r="G924" i="10"/>
  <c r="C924" i="10"/>
  <c r="E924" i="10" s="1"/>
  <c r="M923" i="10"/>
  <c r="G923" i="10"/>
  <c r="C923" i="10"/>
  <c r="E923" i="10" s="1"/>
  <c r="N923" i="10" s="1"/>
  <c r="O923" i="10" s="1"/>
  <c r="M922" i="10"/>
  <c r="G922" i="10"/>
  <c r="C922" i="10"/>
  <c r="E922" i="10" s="1"/>
  <c r="N922" i="10" s="1"/>
  <c r="O922" i="10" s="1"/>
  <c r="N921" i="10"/>
  <c r="O921" i="10" s="1"/>
  <c r="M921" i="10"/>
  <c r="G921" i="10"/>
  <c r="C921" i="10"/>
  <c r="E921" i="10" s="1"/>
  <c r="M920" i="10"/>
  <c r="G920" i="10"/>
  <c r="C920" i="10"/>
  <c r="E920" i="10" s="1"/>
  <c r="N920" i="10" s="1"/>
  <c r="M919" i="10"/>
  <c r="G919" i="10"/>
  <c r="C919" i="10"/>
  <c r="E919" i="10" s="1"/>
  <c r="N919" i="10" s="1"/>
  <c r="O919" i="10" s="1"/>
  <c r="N918" i="10"/>
  <c r="O918" i="10" s="1"/>
  <c r="M918" i="10"/>
  <c r="G918" i="10"/>
  <c r="C918" i="10"/>
  <c r="E918" i="10" s="1"/>
  <c r="M917" i="10"/>
  <c r="G917" i="10"/>
  <c r="E917" i="10"/>
  <c r="N917" i="10" s="1"/>
  <c r="O917" i="10" s="1"/>
  <c r="C917" i="10"/>
  <c r="N916" i="10"/>
  <c r="O916" i="10" s="1"/>
  <c r="M916" i="10"/>
  <c r="G916" i="10"/>
  <c r="C916" i="10"/>
  <c r="E916" i="10" s="1"/>
  <c r="M915" i="10"/>
  <c r="G915" i="10"/>
  <c r="C915" i="10"/>
  <c r="E915" i="10" s="1"/>
  <c r="N915" i="10" s="1"/>
  <c r="O915" i="10" s="1"/>
  <c r="N914" i="10"/>
  <c r="O914" i="10" s="1"/>
  <c r="M914" i="10"/>
  <c r="G914" i="10"/>
  <c r="C914" i="10"/>
  <c r="E914" i="10" s="1"/>
  <c r="M913" i="10"/>
  <c r="G913" i="10"/>
  <c r="E913" i="10"/>
  <c r="N913" i="10" s="1"/>
  <c r="O913" i="10" s="1"/>
  <c r="C913" i="10"/>
  <c r="N912" i="10"/>
  <c r="O912" i="10" s="1"/>
  <c r="M912" i="10"/>
  <c r="G912" i="10"/>
  <c r="C912" i="10"/>
  <c r="E912" i="10" s="1"/>
  <c r="M911" i="10"/>
  <c r="G911" i="10"/>
  <c r="C911" i="10"/>
  <c r="E911" i="10" s="1"/>
  <c r="N911" i="10" s="1"/>
  <c r="O911" i="10" s="1"/>
  <c r="N910" i="10"/>
  <c r="O910" i="10" s="1"/>
  <c r="M910" i="10"/>
  <c r="G910" i="10"/>
  <c r="C910" i="10"/>
  <c r="E910" i="10" s="1"/>
  <c r="M909" i="10"/>
  <c r="G909" i="10"/>
  <c r="E909" i="10"/>
  <c r="N909" i="10" s="1"/>
  <c r="O909" i="10" s="1"/>
  <c r="C909" i="10"/>
  <c r="N908" i="10"/>
  <c r="O908" i="10" s="1"/>
  <c r="M908" i="10"/>
  <c r="G908" i="10"/>
  <c r="C908" i="10"/>
  <c r="E908" i="10" s="1"/>
  <c r="M907" i="10"/>
  <c r="G907" i="10"/>
  <c r="C907" i="10"/>
  <c r="E907" i="10" s="1"/>
  <c r="N907" i="10" s="1"/>
  <c r="O907" i="10" s="1"/>
  <c r="N906" i="10"/>
  <c r="O906" i="10" s="1"/>
  <c r="M906" i="10"/>
  <c r="G906" i="10"/>
  <c r="C906" i="10"/>
  <c r="E906" i="10" s="1"/>
  <c r="M905" i="10"/>
  <c r="G905" i="10"/>
  <c r="E905" i="10"/>
  <c r="N905" i="10" s="1"/>
  <c r="O905" i="10" s="1"/>
  <c r="C905" i="10"/>
  <c r="N904" i="10"/>
  <c r="O904" i="10" s="1"/>
  <c r="M904" i="10"/>
  <c r="G904" i="10"/>
  <c r="C904" i="10"/>
  <c r="E904" i="10" s="1"/>
  <c r="M903" i="10"/>
  <c r="G903" i="10"/>
  <c r="C903" i="10"/>
  <c r="E903" i="10" s="1"/>
  <c r="N903" i="10" s="1"/>
  <c r="O903" i="10" s="1"/>
  <c r="N902" i="10"/>
  <c r="O902" i="10" s="1"/>
  <c r="M902" i="10"/>
  <c r="G902" i="10"/>
  <c r="C902" i="10"/>
  <c r="E902" i="10" s="1"/>
  <c r="M901" i="10"/>
  <c r="G901" i="10"/>
  <c r="E901" i="10"/>
  <c r="N901" i="10" s="1"/>
  <c r="O901" i="10" s="1"/>
  <c r="C901" i="10"/>
  <c r="N900" i="10"/>
  <c r="O900" i="10" s="1"/>
  <c r="M900" i="10"/>
  <c r="G900" i="10"/>
  <c r="C900" i="10"/>
  <c r="E900" i="10" s="1"/>
  <c r="M899" i="10"/>
  <c r="G899" i="10"/>
  <c r="C899" i="10"/>
  <c r="E899" i="10" s="1"/>
  <c r="N899" i="10" s="1"/>
  <c r="O899" i="10" s="1"/>
  <c r="N898" i="10"/>
  <c r="O898" i="10" s="1"/>
  <c r="M898" i="10"/>
  <c r="G898" i="10"/>
  <c r="C898" i="10"/>
  <c r="E898" i="10" s="1"/>
  <c r="M897" i="10"/>
  <c r="G897" i="10"/>
  <c r="E897" i="10"/>
  <c r="N897" i="10" s="1"/>
  <c r="O897" i="10" s="1"/>
  <c r="C897" i="10"/>
  <c r="N896" i="10"/>
  <c r="O896" i="10" s="1"/>
  <c r="M896" i="10"/>
  <c r="G896" i="10"/>
  <c r="C896" i="10"/>
  <c r="E896" i="10" s="1"/>
  <c r="M895" i="10"/>
  <c r="G895" i="10"/>
  <c r="C895" i="10"/>
  <c r="E895" i="10" s="1"/>
  <c r="N895" i="10" s="1"/>
  <c r="O895" i="10" s="1"/>
  <c r="N894" i="10"/>
  <c r="O894" i="10" s="1"/>
  <c r="M894" i="10"/>
  <c r="G894" i="10"/>
  <c r="C894" i="10"/>
  <c r="E894" i="10" s="1"/>
  <c r="M893" i="10"/>
  <c r="G893" i="10"/>
  <c r="E893" i="10"/>
  <c r="N893" i="10" s="1"/>
  <c r="O893" i="10" s="1"/>
  <c r="C893" i="10"/>
  <c r="M892" i="10"/>
  <c r="G892" i="10"/>
  <c r="C892" i="10"/>
  <c r="E892" i="10" s="1"/>
  <c r="N892" i="10" s="1"/>
  <c r="O892" i="10" s="1"/>
  <c r="M891" i="10"/>
  <c r="G891" i="10"/>
  <c r="O891" i="10" s="1"/>
  <c r="C891" i="10"/>
  <c r="E891" i="10" s="1"/>
  <c r="N891" i="10" s="1"/>
  <c r="M890" i="10"/>
  <c r="G890" i="10"/>
  <c r="C890" i="10"/>
  <c r="E890" i="10" s="1"/>
  <c r="N890" i="10" s="1"/>
  <c r="O890" i="10" s="1"/>
  <c r="N889" i="10"/>
  <c r="O889" i="10" s="1"/>
  <c r="M889" i="10"/>
  <c r="G889" i="10"/>
  <c r="E889" i="10"/>
  <c r="C889" i="10"/>
  <c r="M888" i="10"/>
  <c r="G888" i="10"/>
  <c r="C888" i="10"/>
  <c r="E888" i="10" s="1"/>
  <c r="N888" i="10" s="1"/>
  <c r="O888" i="10" s="1"/>
  <c r="M887" i="10"/>
  <c r="G887" i="10"/>
  <c r="C887" i="10"/>
  <c r="E887" i="10" s="1"/>
  <c r="N887" i="10" s="1"/>
  <c r="O887" i="10" s="1"/>
  <c r="N886" i="10"/>
  <c r="O886" i="10" s="1"/>
  <c r="M886" i="10"/>
  <c r="G886" i="10"/>
  <c r="C886" i="10"/>
  <c r="E886" i="10" s="1"/>
  <c r="M885" i="10"/>
  <c r="G885" i="10"/>
  <c r="E885" i="10"/>
  <c r="N885" i="10" s="1"/>
  <c r="O885" i="10" s="1"/>
  <c r="C885" i="10"/>
  <c r="M884" i="10"/>
  <c r="G884" i="10"/>
  <c r="C884" i="10"/>
  <c r="E884" i="10" s="1"/>
  <c r="N884" i="10" s="1"/>
  <c r="O884" i="10" s="1"/>
  <c r="M883" i="10"/>
  <c r="G883" i="10"/>
  <c r="C883" i="10"/>
  <c r="E883" i="10" s="1"/>
  <c r="N883" i="10" s="1"/>
  <c r="O883" i="10" s="1"/>
  <c r="M882" i="10"/>
  <c r="G882" i="10"/>
  <c r="C882" i="10"/>
  <c r="E882" i="10" s="1"/>
  <c r="N882" i="10" s="1"/>
  <c r="O882" i="10" s="1"/>
  <c r="M881" i="10"/>
  <c r="G881" i="10"/>
  <c r="E881" i="10"/>
  <c r="N881" i="10" s="1"/>
  <c r="O881" i="10" s="1"/>
  <c r="C881" i="10"/>
  <c r="M880" i="10"/>
  <c r="G880" i="10"/>
  <c r="C880" i="10"/>
  <c r="E880" i="10" s="1"/>
  <c r="N880" i="10" s="1"/>
  <c r="O880" i="10" s="1"/>
  <c r="O879" i="10"/>
  <c r="M879" i="10"/>
  <c r="G879" i="10"/>
  <c r="C879" i="10"/>
  <c r="E879" i="10" s="1"/>
  <c r="N879" i="10" s="1"/>
  <c r="M878" i="10"/>
  <c r="G878" i="10"/>
  <c r="C878" i="10"/>
  <c r="E878" i="10" s="1"/>
  <c r="N878" i="10" s="1"/>
  <c r="O878" i="10" s="1"/>
  <c r="N877" i="10"/>
  <c r="O877" i="10" s="1"/>
  <c r="M877" i="10"/>
  <c r="G877" i="10"/>
  <c r="E877" i="10"/>
  <c r="C877" i="10"/>
  <c r="M876" i="10"/>
  <c r="G876" i="10"/>
  <c r="E876" i="10"/>
  <c r="N876" i="10" s="1"/>
  <c r="O876" i="10" s="1"/>
  <c r="C876" i="10"/>
  <c r="M875" i="10"/>
  <c r="G875" i="10"/>
  <c r="C875" i="10"/>
  <c r="E875" i="10" s="1"/>
  <c r="N875" i="10" s="1"/>
  <c r="O875" i="10" s="1"/>
  <c r="N874" i="10"/>
  <c r="O874" i="10" s="1"/>
  <c r="M874" i="10"/>
  <c r="G874" i="10"/>
  <c r="C874" i="10"/>
  <c r="E874" i="10" s="1"/>
  <c r="M873" i="10"/>
  <c r="G873" i="10"/>
  <c r="E873" i="10"/>
  <c r="N873" i="10" s="1"/>
  <c r="O873" i="10" s="1"/>
  <c r="C873" i="10"/>
  <c r="N872" i="10"/>
  <c r="O872" i="10" s="1"/>
  <c r="M872" i="10"/>
  <c r="G872" i="10"/>
  <c r="E872" i="10"/>
  <c r="C872" i="10"/>
  <c r="M871" i="10"/>
  <c r="G871" i="10"/>
  <c r="C871" i="10"/>
  <c r="E871" i="10" s="1"/>
  <c r="N871" i="10" s="1"/>
  <c r="O871" i="10" s="1"/>
  <c r="M870" i="10"/>
  <c r="G870" i="10"/>
  <c r="C870" i="10"/>
  <c r="E870" i="10" s="1"/>
  <c r="N870" i="10" s="1"/>
  <c r="O870" i="10" s="1"/>
  <c r="N869" i="10"/>
  <c r="M869" i="10"/>
  <c r="G869" i="10"/>
  <c r="E869" i="10"/>
  <c r="C869" i="10"/>
  <c r="M868" i="10"/>
  <c r="G868" i="10"/>
  <c r="C868" i="10"/>
  <c r="E868" i="10" s="1"/>
  <c r="N868" i="10" s="1"/>
  <c r="O868" i="10" s="1"/>
  <c r="O867" i="10"/>
  <c r="M867" i="10"/>
  <c r="G867" i="10"/>
  <c r="C867" i="10"/>
  <c r="E867" i="10" s="1"/>
  <c r="N867" i="10" s="1"/>
  <c r="M866" i="10"/>
  <c r="G866" i="10"/>
  <c r="C866" i="10"/>
  <c r="E866" i="10" s="1"/>
  <c r="N866" i="10" s="1"/>
  <c r="O866" i="10" s="1"/>
  <c r="M865" i="10"/>
  <c r="G865" i="10"/>
  <c r="E865" i="10"/>
  <c r="N865" i="10" s="1"/>
  <c r="O865" i="10" s="1"/>
  <c r="C865" i="10"/>
  <c r="M864" i="10"/>
  <c r="G864" i="10"/>
  <c r="C864" i="10"/>
  <c r="E864" i="10" s="1"/>
  <c r="N864" i="10" s="1"/>
  <c r="M863" i="10"/>
  <c r="G863" i="10"/>
  <c r="C863" i="10"/>
  <c r="E863" i="10" s="1"/>
  <c r="N863" i="10" s="1"/>
  <c r="O863" i="10" s="1"/>
  <c r="N862" i="10"/>
  <c r="O862" i="10" s="1"/>
  <c r="M862" i="10"/>
  <c r="G862" i="10"/>
  <c r="C862" i="10"/>
  <c r="E862" i="10" s="1"/>
  <c r="M861" i="10"/>
  <c r="G861" i="10"/>
  <c r="E861" i="10"/>
  <c r="N861" i="10" s="1"/>
  <c r="O861" i="10" s="1"/>
  <c r="C861" i="10"/>
  <c r="M860" i="10"/>
  <c r="G860" i="10"/>
  <c r="C860" i="10"/>
  <c r="E860" i="10" s="1"/>
  <c r="N860" i="10" s="1"/>
  <c r="O860" i="10" s="1"/>
  <c r="M859" i="10"/>
  <c r="G859" i="10"/>
  <c r="O859" i="10" s="1"/>
  <c r="C859" i="10"/>
  <c r="E859" i="10" s="1"/>
  <c r="N859" i="10" s="1"/>
  <c r="M858" i="10"/>
  <c r="G858" i="10"/>
  <c r="C858" i="10"/>
  <c r="E858" i="10" s="1"/>
  <c r="N858" i="10" s="1"/>
  <c r="O858" i="10" s="1"/>
  <c r="N857" i="10"/>
  <c r="O857" i="10" s="1"/>
  <c r="M857" i="10"/>
  <c r="G857" i="10"/>
  <c r="E857" i="10"/>
  <c r="C857" i="10"/>
  <c r="M856" i="10"/>
  <c r="G856" i="10"/>
  <c r="C856" i="10"/>
  <c r="E856" i="10" s="1"/>
  <c r="N856" i="10" s="1"/>
  <c r="O856" i="10" s="1"/>
  <c r="M855" i="10"/>
  <c r="G855" i="10"/>
  <c r="C855" i="10"/>
  <c r="E855" i="10" s="1"/>
  <c r="N855" i="10" s="1"/>
  <c r="O855" i="10" s="1"/>
  <c r="N854" i="10"/>
  <c r="O854" i="10" s="1"/>
  <c r="M854" i="10"/>
  <c r="G854" i="10"/>
  <c r="C854" i="10"/>
  <c r="E854" i="10" s="1"/>
  <c r="M853" i="10"/>
  <c r="G853" i="10"/>
  <c r="E853" i="10"/>
  <c r="N853" i="10" s="1"/>
  <c r="O853" i="10" s="1"/>
  <c r="C853" i="10"/>
  <c r="M852" i="10"/>
  <c r="G852" i="10"/>
  <c r="C852" i="10"/>
  <c r="E852" i="10" s="1"/>
  <c r="N852" i="10" s="1"/>
  <c r="O852" i="10" s="1"/>
  <c r="M851" i="10"/>
  <c r="G851" i="10"/>
  <c r="C851" i="10"/>
  <c r="E851" i="10" s="1"/>
  <c r="N851" i="10" s="1"/>
  <c r="O851" i="10" s="1"/>
  <c r="O850" i="10"/>
  <c r="M850" i="10"/>
  <c r="G850" i="10"/>
  <c r="C850" i="10"/>
  <c r="E850" i="10" s="1"/>
  <c r="N850" i="10" s="1"/>
  <c r="M849" i="10"/>
  <c r="G849" i="10"/>
  <c r="E849" i="10"/>
  <c r="N849" i="10" s="1"/>
  <c r="O849" i="10" s="1"/>
  <c r="C849" i="10"/>
  <c r="M848" i="10"/>
  <c r="G848" i="10"/>
  <c r="C848" i="10"/>
  <c r="E848" i="10" s="1"/>
  <c r="N848" i="10" s="1"/>
  <c r="O848" i="10" s="1"/>
  <c r="O847" i="10"/>
  <c r="M847" i="10"/>
  <c r="G847" i="10"/>
  <c r="C847" i="10"/>
  <c r="E847" i="10" s="1"/>
  <c r="N847" i="10" s="1"/>
  <c r="M846" i="10"/>
  <c r="G846" i="10"/>
  <c r="C846" i="10"/>
  <c r="E846" i="10" s="1"/>
  <c r="N846" i="10" s="1"/>
  <c r="O846" i="10" s="1"/>
  <c r="N845" i="10"/>
  <c r="O845" i="10" s="1"/>
  <c r="M845" i="10"/>
  <c r="G845" i="10"/>
  <c r="E845" i="10"/>
  <c r="C845" i="10"/>
  <c r="M844" i="10"/>
  <c r="G844" i="10"/>
  <c r="E844" i="10"/>
  <c r="N844" i="10" s="1"/>
  <c r="O844" i="10" s="1"/>
  <c r="C844" i="10"/>
  <c r="M843" i="10"/>
  <c r="G843" i="10"/>
  <c r="C843" i="10"/>
  <c r="E843" i="10" s="1"/>
  <c r="N843" i="10" s="1"/>
  <c r="O843" i="10" s="1"/>
  <c r="N842" i="10"/>
  <c r="O842" i="10" s="1"/>
  <c r="M842" i="10"/>
  <c r="G842" i="10"/>
  <c r="C842" i="10"/>
  <c r="E842" i="10" s="1"/>
  <c r="M841" i="10"/>
  <c r="G841" i="10"/>
  <c r="E841" i="10"/>
  <c r="N841" i="10" s="1"/>
  <c r="O841" i="10" s="1"/>
  <c r="C841" i="10"/>
  <c r="N840" i="10"/>
  <c r="O840" i="10" s="1"/>
  <c r="M840" i="10"/>
  <c r="G840" i="10"/>
  <c r="E840" i="10"/>
  <c r="C840" i="10"/>
  <c r="M839" i="10"/>
  <c r="G839" i="10"/>
  <c r="C839" i="10"/>
  <c r="E839" i="10" s="1"/>
  <c r="N839" i="10" s="1"/>
  <c r="O839" i="10" s="1"/>
  <c r="M838" i="10"/>
  <c r="G838" i="10"/>
  <c r="C838" i="10"/>
  <c r="E838" i="10" s="1"/>
  <c r="N838" i="10" s="1"/>
  <c r="O838" i="10" s="1"/>
  <c r="N837" i="10"/>
  <c r="M837" i="10"/>
  <c r="G837" i="10"/>
  <c r="E837" i="10"/>
  <c r="C837" i="10"/>
  <c r="M836" i="10"/>
  <c r="G836" i="10"/>
  <c r="C836" i="10"/>
  <c r="E836" i="10" s="1"/>
  <c r="N836" i="10" s="1"/>
  <c r="O836" i="10" s="1"/>
  <c r="O835" i="10"/>
  <c r="M835" i="10"/>
  <c r="G835" i="10"/>
  <c r="C835" i="10"/>
  <c r="E835" i="10" s="1"/>
  <c r="N835" i="10" s="1"/>
  <c r="M834" i="10"/>
  <c r="G834" i="10"/>
  <c r="C834" i="10"/>
  <c r="E834" i="10" s="1"/>
  <c r="N834" i="10" s="1"/>
  <c r="O834" i="10" s="1"/>
  <c r="M833" i="10"/>
  <c r="G833" i="10"/>
  <c r="E833" i="10"/>
  <c r="N833" i="10" s="1"/>
  <c r="O833" i="10" s="1"/>
  <c r="C833" i="10"/>
  <c r="M832" i="10"/>
  <c r="G832" i="10"/>
  <c r="C832" i="10"/>
  <c r="E832" i="10" s="1"/>
  <c r="N832" i="10" s="1"/>
  <c r="M831" i="10"/>
  <c r="G831" i="10"/>
  <c r="C831" i="10"/>
  <c r="E831" i="10" s="1"/>
  <c r="N831" i="10" s="1"/>
  <c r="O831" i="10" s="1"/>
  <c r="N830" i="10"/>
  <c r="O830" i="10" s="1"/>
  <c r="M830" i="10"/>
  <c r="G830" i="10"/>
  <c r="C830" i="10"/>
  <c r="E830" i="10" s="1"/>
  <c r="M829" i="10"/>
  <c r="G829" i="10"/>
  <c r="E829" i="10"/>
  <c r="N829" i="10" s="1"/>
  <c r="O829" i="10" s="1"/>
  <c r="C829" i="10"/>
  <c r="M828" i="10"/>
  <c r="G828" i="10"/>
  <c r="C828" i="10"/>
  <c r="E828" i="10" s="1"/>
  <c r="N828" i="10" s="1"/>
  <c r="O828" i="10" s="1"/>
  <c r="M827" i="10"/>
  <c r="G827" i="10"/>
  <c r="O827" i="10" s="1"/>
  <c r="C827" i="10"/>
  <c r="E827" i="10" s="1"/>
  <c r="N827" i="10" s="1"/>
  <c r="M826" i="10"/>
  <c r="G826" i="10"/>
  <c r="C826" i="10"/>
  <c r="E826" i="10" s="1"/>
  <c r="N826" i="10" s="1"/>
  <c r="O826" i="10" s="1"/>
  <c r="N825" i="10"/>
  <c r="O825" i="10" s="1"/>
  <c r="M825" i="10"/>
  <c r="G825" i="10"/>
  <c r="E825" i="10"/>
  <c r="C825" i="10"/>
  <c r="M824" i="10"/>
  <c r="G824" i="10"/>
  <c r="C824" i="10"/>
  <c r="E824" i="10" s="1"/>
  <c r="N824" i="10" s="1"/>
  <c r="O824" i="10" s="1"/>
  <c r="M823" i="10"/>
  <c r="G823" i="10"/>
  <c r="C823" i="10"/>
  <c r="E823" i="10" s="1"/>
  <c r="N823" i="10" s="1"/>
  <c r="O823" i="10" s="1"/>
  <c r="N822" i="10"/>
  <c r="O822" i="10" s="1"/>
  <c r="M822" i="10"/>
  <c r="G822" i="10"/>
  <c r="C822" i="10"/>
  <c r="E822" i="10" s="1"/>
  <c r="M821" i="10"/>
  <c r="G821" i="10"/>
  <c r="E821" i="10"/>
  <c r="N821" i="10" s="1"/>
  <c r="O821" i="10" s="1"/>
  <c r="C821" i="10"/>
  <c r="M820" i="10"/>
  <c r="G820" i="10"/>
  <c r="C820" i="10"/>
  <c r="E820" i="10" s="1"/>
  <c r="N820" i="10" s="1"/>
  <c r="O820" i="10" s="1"/>
  <c r="M819" i="10"/>
  <c r="G819" i="10"/>
  <c r="C819" i="10"/>
  <c r="E819" i="10" s="1"/>
  <c r="N819" i="10" s="1"/>
  <c r="O819" i="10" s="1"/>
  <c r="M818" i="10"/>
  <c r="G818" i="10"/>
  <c r="C818" i="10"/>
  <c r="E818" i="10" s="1"/>
  <c r="N818" i="10" s="1"/>
  <c r="O818" i="10" s="1"/>
  <c r="M817" i="10"/>
  <c r="G817" i="10"/>
  <c r="E817" i="10"/>
  <c r="N817" i="10" s="1"/>
  <c r="O817" i="10" s="1"/>
  <c r="C817" i="10"/>
  <c r="M816" i="10"/>
  <c r="G816" i="10"/>
  <c r="C816" i="10"/>
  <c r="E816" i="10" s="1"/>
  <c r="N816" i="10" s="1"/>
  <c r="O816" i="10" s="1"/>
  <c r="O815" i="10"/>
  <c r="M815" i="10"/>
  <c r="G815" i="10"/>
  <c r="C815" i="10"/>
  <c r="E815" i="10" s="1"/>
  <c r="N815" i="10" s="1"/>
  <c r="M814" i="10"/>
  <c r="G814" i="10"/>
  <c r="C814" i="10"/>
  <c r="E814" i="10" s="1"/>
  <c r="N814" i="10" s="1"/>
  <c r="O814" i="10" s="1"/>
  <c r="N813" i="10"/>
  <c r="O813" i="10" s="1"/>
  <c r="M813" i="10"/>
  <c r="G813" i="10"/>
  <c r="E813" i="10"/>
  <c r="C813" i="10"/>
  <c r="M812" i="10"/>
  <c r="G812" i="10"/>
  <c r="E812" i="10"/>
  <c r="N812" i="10" s="1"/>
  <c r="O812" i="10" s="1"/>
  <c r="C812" i="10"/>
  <c r="M811" i="10"/>
  <c r="G811" i="10"/>
  <c r="C811" i="10"/>
  <c r="E811" i="10" s="1"/>
  <c r="N811" i="10" s="1"/>
  <c r="O811" i="10" s="1"/>
  <c r="N810" i="10"/>
  <c r="O810" i="10" s="1"/>
  <c r="M810" i="10"/>
  <c r="G810" i="10"/>
  <c r="C810" i="10"/>
  <c r="E810" i="10" s="1"/>
  <c r="M809" i="10"/>
  <c r="G809" i="10"/>
  <c r="E809" i="10"/>
  <c r="N809" i="10" s="1"/>
  <c r="O809" i="10" s="1"/>
  <c r="C809" i="10"/>
  <c r="N808" i="10"/>
  <c r="O808" i="10" s="1"/>
  <c r="M808" i="10"/>
  <c r="G808" i="10"/>
  <c r="E808" i="10"/>
  <c r="C808" i="10"/>
  <c r="M807" i="10"/>
  <c r="G807" i="10"/>
  <c r="C807" i="10"/>
  <c r="E807" i="10" s="1"/>
  <c r="N807" i="10" s="1"/>
  <c r="O807" i="10" s="1"/>
  <c r="M806" i="10"/>
  <c r="G806" i="10"/>
  <c r="C806" i="10"/>
  <c r="E806" i="10" s="1"/>
  <c r="N806" i="10" s="1"/>
  <c r="O806" i="10" s="1"/>
  <c r="N805" i="10"/>
  <c r="M805" i="10"/>
  <c r="G805" i="10"/>
  <c r="E805" i="10"/>
  <c r="C805" i="10"/>
  <c r="M804" i="10"/>
  <c r="G804" i="10"/>
  <c r="C804" i="10"/>
  <c r="E804" i="10" s="1"/>
  <c r="N804" i="10" s="1"/>
  <c r="O804" i="10" s="1"/>
  <c r="O803" i="10"/>
  <c r="M803" i="10"/>
  <c r="G803" i="10"/>
  <c r="C803" i="10"/>
  <c r="E803" i="10" s="1"/>
  <c r="N803" i="10" s="1"/>
  <c r="M802" i="10"/>
  <c r="G802" i="10"/>
  <c r="C802" i="10"/>
  <c r="E802" i="10" s="1"/>
  <c r="N802" i="10" s="1"/>
  <c r="O802" i="10" s="1"/>
  <c r="M801" i="10"/>
  <c r="G801" i="10"/>
  <c r="E801" i="10"/>
  <c r="N801" i="10" s="1"/>
  <c r="O801" i="10" s="1"/>
  <c r="C801" i="10"/>
  <c r="M800" i="10"/>
  <c r="G800" i="10"/>
  <c r="C800" i="10"/>
  <c r="E800" i="10" s="1"/>
  <c r="N800" i="10" s="1"/>
  <c r="M799" i="10"/>
  <c r="G799" i="10"/>
  <c r="C799" i="10"/>
  <c r="E799" i="10" s="1"/>
  <c r="N799" i="10" s="1"/>
  <c r="O799" i="10" s="1"/>
  <c r="N798" i="10"/>
  <c r="O798" i="10" s="1"/>
  <c r="M798" i="10"/>
  <c r="G798" i="10"/>
  <c r="C798" i="10"/>
  <c r="E798" i="10" s="1"/>
  <c r="M797" i="10"/>
  <c r="G797" i="10"/>
  <c r="E797" i="10"/>
  <c r="N797" i="10" s="1"/>
  <c r="O797" i="10" s="1"/>
  <c r="C797" i="10"/>
  <c r="M796" i="10"/>
  <c r="G796" i="10"/>
  <c r="C796" i="10"/>
  <c r="E796" i="10" s="1"/>
  <c r="N796" i="10" s="1"/>
  <c r="O796" i="10" s="1"/>
  <c r="M795" i="10"/>
  <c r="G795" i="10"/>
  <c r="O795" i="10" s="1"/>
  <c r="C795" i="10"/>
  <c r="E795" i="10" s="1"/>
  <c r="N795" i="10" s="1"/>
  <c r="M794" i="10"/>
  <c r="G794" i="10"/>
  <c r="C794" i="10"/>
  <c r="E794" i="10" s="1"/>
  <c r="N794" i="10" s="1"/>
  <c r="O794" i="10" s="1"/>
  <c r="N793" i="10"/>
  <c r="O793" i="10" s="1"/>
  <c r="M793" i="10"/>
  <c r="G793" i="10"/>
  <c r="E793" i="10"/>
  <c r="C793" i="10"/>
  <c r="M792" i="10"/>
  <c r="G792" i="10"/>
  <c r="C792" i="10"/>
  <c r="E792" i="10" s="1"/>
  <c r="N792" i="10" s="1"/>
  <c r="O792" i="10" s="1"/>
  <c r="M791" i="10"/>
  <c r="G791" i="10"/>
  <c r="C791" i="10"/>
  <c r="E791" i="10" s="1"/>
  <c r="N791" i="10" s="1"/>
  <c r="O791" i="10" s="1"/>
  <c r="N790" i="10"/>
  <c r="O790" i="10" s="1"/>
  <c r="M790" i="10"/>
  <c r="G790" i="10"/>
  <c r="C790" i="10"/>
  <c r="E790" i="10" s="1"/>
  <c r="M789" i="10"/>
  <c r="G789" i="10"/>
  <c r="E789" i="10"/>
  <c r="N789" i="10" s="1"/>
  <c r="O789" i="10" s="1"/>
  <c r="C789" i="10"/>
  <c r="M788" i="10"/>
  <c r="G788" i="10"/>
  <c r="C788" i="10"/>
  <c r="E788" i="10" s="1"/>
  <c r="N788" i="10" s="1"/>
  <c r="O788" i="10" s="1"/>
  <c r="M787" i="10"/>
  <c r="G787" i="10"/>
  <c r="C787" i="10"/>
  <c r="E787" i="10" s="1"/>
  <c r="N787" i="10" s="1"/>
  <c r="O787" i="10" s="1"/>
  <c r="O786" i="10"/>
  <c r="M786" i="10"/>
  <c r="G786" i="10"/>
  <c r="C786" i="10"/>
  <c r="E786" i="10" s="1"/>
  <c r="N786" i="10" s="1"/>
  <c r="M785" i="10"/>
  <c r="G785" i="10"/>
  <c r="E785" i="10"/>
  <c r="N785" i="10" s="1"/>
  <c r="O785" i="10" s="1"/>
  <c r="C785" i="10"/>
  <c r="M784" i="10"/>
  <c r="G784" i="10"/>
  <c r="C784" i="10"/>
  <c r="E784" i="10" s="1"/>
  <c r="N784" i="10" s="1"/>
  <c r="O784" i="10" s="1"/>
  <c r="O783" i="10"/>
  <c r="M783" i="10"/>
  <c r="G783" i="10"/>
  <c r="C783" i="10"/>
  <c r="E783" i="10" s="1"/>
  <c r="N783" i="10" s="1"/>
  <c r="M782" i="10"/>
  <c r="G782" i="10"/>
  <c r="C782" i="10"/>
  <c r="E782" i="10" s="1"/>
  <c r="N782" i="10" s="1"/>
  <c r="O782" i="10" s="1"/>
  <c r="N781" i="10"/>
  <c r="O781" i="10" s="1"/>
  <c r="M781" i="10"/>
  <c r="G781" i="10"/>
  <c r="E781" i="10"/>
  <c r="C781" i="10"/>
  <c r="M780" i="10"/>
  <c r="G780" i="10"/>
  <c r="E780" i="10"/>
  <c r="N780" i="10" s="1"/>
  <c r="O780" i="10" s="1"/>
  <c r="C780" i="10"/>
  <c r="M779" i="10"/>
  <c r="G779" i="10"/>
  <c r="C779" i="10"/>
  <c r="E779" i="10" s="1"/>
  <c r="N779" i="10" s="1"/>
  <c r="O779" i="10" s="1"/>
  <c r="N778" i="10"/>
  <c r="O778" i="10" s="1"/>
  <c r="M778" i="10"/>
  <c r="G778" i="10"/>
  <c r="C778" i="10"/>
  <c r="E778" i="10" s="1"/>
  <c r="M777" i="10"/>
  <c r="G777" i="10"/>
  <c r="E777" i="10"/>
  <c r="N777" i="10" s="1"/>
  <c r="O777" i="10" s="1"/>
  <c r="C777" i="10"/>
  <c r="N776" i="10"/>
  <c r="O776" i="10" s="1"/>
  <c r="M776" i="10"/>
  <c r="G776" i="10"/>
  <c r="E776" i="10"/>
  <c r="C776" i="10"/>
  <c r="M775" i="10"/>
  <c r="G775" i="10"/>
  <c r="C775" i="10"/>
  <c r="E775" i="10" s="1"/>
  <c r="N775" i="10" s="1"/>
  <c r="O775" i="10" s="1"/>
  <c r="M774" i="10"/>
  <c r="G774" i="10"/>
  <c r="C774" i="10"/>
  <c r="E774" i="10" s="1"/>
  <c r="N774" i="10" s="1"/>
  <c r="O774" i="10" s="1"/>
  <c r="N773" i="10"/>
  <c r="M773" i="10"/>
  <c r="G773" i="10"/>
  <c r="E773" i="10"/>
  <c r="C773" i="10"/>
  <c r="M772" i="10"/>
  <c r="G772" i="10"/>
  <c r="C772" i="10"/>
  <c r="E772" i="10" s="1"/>
  <c r="N772" i="10" s="1"/>
  <c r="O772" i="10" s="1"/>
  <c r="O771" i="10"/>
  <c r="M771" i="10"/>
  <c r="G771" i="10"/>
  <c r="C771" i="10"/>
  <c r="E771" i="10" s="1"/>
  <c r="N771" i="10" s="1"/>
  <c r="M770" i="10"/>
  <c r="G770" i="10"/>
  <c r="C770" i="10"/>
  <c r="E770" i="10" s="1"/>
  <c r="N770" i="10" s="1"/>
  <c r="O770" i="10" s="1"/>
  <c r="M769" i="10"/>
  <c r="G769" i="10"/>
  <c r="E769" i="10"/>
  <c r="N769" i="10" s="1"/>
  <c r="O769" i="10" s="1"/>
  <c r="C769" i="10"/>
  <c r="M768" i="10"/>
  <c r="G768" i="10"/>
  <c r="C768" i="10"/>
  <c r="E768" i="10" s="1"/>
  <c r="N768" i="10" s="1"/>
  <c r="O768" i="10" s="1"/>
  <c r="M767" i="10"/>
  <c r="G767" i="10"/>
  <c r="C767" i="10"/>
  <c r="E767" i="10" s="1"/>
  <c r="N767" i="10" s="1"/>
  <c r="O767" i="10" s="1"/>
  <c r="N766" i="10"/>
  <c r="O766" i="10" s="1"/>
  <c r="M766" i="10"/>
  <c r="G766" i="10"/>
  <c r="C766" i="10"/>
  <c r="E766" i="10" s="1"/>
  <c r="M765" i="10"/>
  <c r="G765" i="10"/>
  <c r="E765" i="10"/>
  <c r="N765" i="10" s="1"/>
  <c r="O765" i="10" s="1"/>
  <c r="C765" i="10"/>
  <c r="M764" i="10"/>
  <c r="G764" i="10"/>
  <c r="C764" i="10"/>
  <c r="E764" i="10" s="1"/>
  <c r="N764" i="10" s="1"/>
  <c r="O764" i="10" s="1"/>
  <c r="M763" i="10"/>
  <c r="G763" i="10"/>
  <c r="O763" i="10" s="1"/>
  <c r="C763" i="10"/>
  <c r="E763" i="10" s="1"/>
  <c r="N763" i="10" s="1"/>
  <c r="M762" i="10"/>
  <c r="G762" i="10"/>
  <c r="C762" i="10"/>
  <c r="E762" i="10" s="1"/>
  <c r="N762" i="10" s="1"/>
  <c r="O762" i="10" s="1"/>
  <c r="N761" i="10"/>
  <c r="O761" i="10" s="1"/>
  <c r="M761" i="10"/>
  <c r="G761" i="10"/>
  <c r="E761" i="10"/>
  <c r="C761" i="10"/>
  <c r="M760" i="10"/>
  <c r="G760" i="10"/>
  <c r="C760" i="10"/>
  <c r="E760" i="10" s="1"/>
  <c r="N760" i="10" s="1"/>
  <c r="O760" i="10" s="1"/>
  <c r="M759" i="10"/>
  <c r="G759" i="10"/>
  <c r="C759" i="10"/>
  <c r="E759" i="10" s="1"/>
  <c r="N759" i="10" s="1"/>
  <c r="O759" i="10" s="1"/>
  <c r="N758" i="10"/>
  <c r="O758" i="10" s="1"/>
  <c r="M758" i="10"/>
  <c r="G758" i="10"/>
  <c r="C758" i="10"/>
  <c r="E758" i="10" s="1"/>
  <c r="M757" i="10"/>
  <c r="G757" i="10"/>
  <c r="E757" i="10"/>
  <c r="N757" i="10" s="1"/>
  <c r="O757" i="10" s="1"/>
  <c r="C757" i="10"/>
  <c r="M756" i="10"/>
  <c r="G756" i="10"/>
  <c r="C756" i="10"/>
  <c r="E756" i="10" s="1"/>
  <c r="N756" i="10" s="1"/>
  <c r="O756" i="10" s="1"/>
  <c r="M755" i="10"/>
  <c r="G755" i="10"/>
  <c r="C755" i="10"/>
  <c r="E755" i="10" s="1"/>
  <c r="N755" i="10" s="1"/>
  <c r="O755" i="10" s="1"/>
  <c r="M754" i="10"/>
  <c r="G754" i="10"/>
  <c r="C754" i="10"/>
  <c r="E754" i="10" s="1"/>
  <c r="N754" i="10" s="1"/>
  <c r="O754" i="10" s="1"/>
  <c r="O753" i="10"/>
  <c r="M753" i="10"/>
  <c r="G753" i="10"/>
  <c r="E753" i="10"/>
  <c r="N753" i="10" s="1"/>
  <c r="C753" i="10"/>
  <c r="M752" i="10"/>
  <c r="G752" i="10"/>
  <c r="C752" i="10"/>
  <c r="E752" i="10" s="1"/>
  <c r="N752" i="10" s="1"/>
  <c r="O752" i="10" s="1"/>
  <c r="M751" i="10"/>
  <c r="G751" i="10"/>
  <c r="C751" i="10"/>
  <c r="E751" i="10" s="1"/>
  <c r="N751" i="10" s="1"/>
  <c r="O751" i="10" s="1"/>
  <c r="M750" i="10"/>
  <c r="G750" i="10"/>
  <c r="C750" i="10"/>
  <c r="E750" i="10" s="1"/>
  <c r="N750" i="10" s="1"/>
  <c r="O750" i="10" s="1"/>
  <c r="N749" i="10"/>
  <c r="M749" i="10"/>
  <c r="G749" i="10"/>
  <c r="E749" i="10"/>
  <c r="C749" i="10"/>
  <c r="M748" i="10"/>
  <c r="G748" i="10"/>
  <c r="C748" i="10"/>
  <c r="E748" i="10" s="1"/>
  <c r="N748" i="10" s="1"/>
  <c r="O748" i="10" s="1"/>
  <c r="O747" i="10"/>
  <c r="M747" i="10"/>
  <c r="G747" i="10"/>
  <c r="E747" i="10"/>
  <c r="N747" i="10" s="1"/>
  <c r="C747" i="10"/>
  <c r="N746" i="10"/>
  <c r="O746" i="10" s="1"/>
  <c r="M746" i="10"/>
  <c r="G746" i="10"/>
  <c r="C746" i="10"/>
  <c r="E746" i="10" s="1"/>
  <c r="M745" i="10"/>
  <c r="G745" i="10"/>
  <c r="E745" i="10"/>
  <c r="N745" i="10" s="1"/>
  <c r="O745" i="10" s="1"/>
  <c r="C745" i="10"/>
  <c r="N744" i="10"/>
  <c r="O744" i="10" s="1"/>
  <c r="M744" i="10"/>
  <c r="G744" i="10"/>
  <c r="E744" i="10"/>
  <c r="C744" i="10"/>
  <c r="M743" i="10"/>
  <c r="G743" i="10"/>
  <c r="E743" i="10"/>
  <c r="N743" i="10" s="1"/>
  <c r="O743" i="10" s="1"/>
  <c r="C743" i="10"/>
  <c r="M742" i="10"/>
  <c r="G742" i="10"/>
  <c r="C742" i="10"/>
  <c r="E742" i="10" s="1"/>
  <c r="N742" i="10" s="1"/>
  <c r="O742" i="10" s="1"/>
  <c r="N741" i="10"/>
  <c r="O741" i="10" s="1"/>
  <c r="M741" i="10"/>
  <c r="G741" i="10"/>
  <c r="E741" i="10"/>
  <c r="C741" i="10"/>
  <c r="M740" i="10"/>
  <c r="G740" i="10"/>
  <c r="E740" i="10"/>
  <c r="N740" i="10" s="1"/>
  <c r="O740" i="10" s="1"/>
  <c r="C740" i="10"/>
  <c r="M739" i="10"/>
  <c r="G739" i="10"/>
  <c r="C739" i="10"/>
  <c r="E739" i="10" s="1"/>
  <c r="N739" i="10" s="1"/>
  <c r="O739" i="10" s="1"/>
  <c r="N738" i="10"/>
  <c r="O738" i="10" s="1"/>
  <c r="M738" i="10"/>
  <c r="G738" i="10"/>
  <c r="C738" i="10"/>
  <c r="E738" i="10" s="1"/>
  <c r="M737" i="10"/>
  <c r="G737" i="10"/>
  <c r="E737" i="10"/>
  <c r="N737" i="10" s="1"/>
  <c r="O737" i="10" s="1"/>
  <c r="C737" i="10"/>
  <c r="M736" i="10"/>
  <c r="G736" i="10"/>
  <c r="C736" i="10"/>
  <c r="E736" i="10" s="1"/>
  <c r="N736" i="10" s="1"/>
  <c r="O736" i="10" s="1"/>
  <c r="M735" i="10"/>
  <c r="G735" i="10"/>
  <c r="C735" i="10"/>
  <c r="E735" i="10" s="1"/>
  <c r="N735" i="10" s="1"/>
  <c r="O735" i="10" s="1"/>
  <c r="M734" i="10"/>
  <c r="G734" i="10"/>
  <c r="C734" i="10"/>
  <c r="E734" i="10" s="1"/>
  <c r="N734" i="10" s="1"/>
  <c r="O734" i="10" s="1"/>
  <c r="N733" i="10"/>
  <c r="O733" i="10" s="1"/>
  <c r="M733" i="10"/>
  <c r="G733" i="10"/>
  <c r="E733" i="10"/>
  <c r="C733" i="10"/>
  <c r="M732" i="10"/>
  <c r="G732" i="10"/>
  <c r="C732" i="10"/>
  <c r="E732" i="10" s="1"/>
  <c r="N732" i="10" s="1"/>
  <c r="O732" i="10" s="1"/>
  <c r="M731" i="10"/>
  <c r="G731" i="10"/>
  <c r="C731" i="10"/>
  <c r="E731" i="10" s="1"/>
  <c r="N731" i="10" s="1"/>
  <c r="O731" i="10" s="1"/>
  <c r="M730" i="10"/>
  <c r="G730" i="10"/>
  <c r="C730" i="10"/>
  <c r="E730" i="10" s="1"/>
  <c r="N730" i="10" s="1"/>
  <c r="O730" i="10" s="1"/>
  <c r="N729" i="10"/>
  <c r="O729" i="10" s="1"/>
  <c r="M729" i="10"/>
  <c r="G729" i="10"/>
  <c r="E729" i="10"/>
  <c r="C729" i="10"/>
  <c r="M728" i="10"/>
  <c r="G728" i="10"/>
  <c r="C728" i="10"/>
  <c r="E728" i="10" s="1"/>
  <c r="N728" i="10" s="1"/>
  <c r="O728" i="10" s="1"/>
  <c r="M727" i="10"/>
  <c r="G727" i="10"/>
  <c r="C727" i="10"/>
  <c r="E727" i="10" s="1"/>
  <c r="N727" i="10" s="1"/>
  <c r="O727" i="10" s="1"/>
  <c r="N726" i="10"/>
  <c r="O726" i="10" s="1"/>
  <c r="M726" i="10"/>
  <c r="G726" i="10"/>
  <c r="C726" i="10"/>
  <c r="E726" i="10" s="1"/>
  <c r="M725" i="10"/>
  <c r="G725" i="10"/>
  <c r="E725" i="10"/>
  <c r="N725" i="10" s="1"/>
  <c r="O725" i="10" s="1"/>
  <c r="C725" i="10"/>
  <c r="M724" i="10"/>
  <c r="G724" i="10"/>
  <c r="C724" i="10"/>
  <c r="E724" i="10" s="1"/>
  <c r="N724" i="10" s="1"/>
  <c r="O724" i="10" s="1"/>
  <c r="M723" i="10"/>
  <c r="G723" i="10"/>
  <c r="C723" i="10"/>
  <c r="E723" i="10" s="1"/>
  <c r="N723" i="10" s="1"/>
  <c r="M722" i="10"/>
  <c r="G722" i="10"/>
  <c r="C722" i="10"/>
  <c r="E722" i="10" s="1"/>
  <c r="N722" i="10" s="1"/>
  <c r="O722" i="10" s="1"/>
  <c r="M721" i="10"/>
  <c r="G721" i="10"/>
  <c r="E721" i="10"/>
  <c r="N721" i="10" s="1"/>
  <c r="O721" i="10" s="1"/>
  <c r="C721" i="10"/>
  <c r="M720" i="10"/>
  <c r="G720" i="10"/>
  <c r="C720" i="10"/>
  <c r="E720" i="10" s="1"/>
  <c r="N720" i="10" s="1"/>
  <c r="M719" i="10"/>
  <c r="G719" i="10"/>
  <c r="C719" i="10"/>
  <c r="E719" i="10" s="1"/>
  <c r="N719" i="10" s="1"/>
  <c r="O719" i="10" s="1"/>
  <c r="O718" i="10"/>
  <c r="M718" i="10"/>
  <c r="G718" i="10"/>
  <c r="C718" i="10"/>
  <c r="E718" i="10" s="1"/>
  <c r="N718" i="10" s="1"/>
  <c r="N717" i="10"/>
  <c r="M717" i="10"/>
  <c r="G717" i="10"/>
  <c r="E717" i="10"/>
  <c r="C717" i="10"/>
  <c r="M716" i="10"/>
  <c r="G716" i="10"/>
  <c r="C716" i="10"/>
  <c r="E716" i="10" s="1"/>
  <c r="N716" i="10" s="1"/>
  <c r="O716" i="10" s="1"/>
  <c r="O715" i="10"/>
  <c r="M715" i="10"/>
  <c r="G715" i="10"/>
  <c r="E715" i="10"/>
  <c r="N715" i="10" s="1"/>
  <c r="C715" i="10"/>
  <c r="N714" i="10"/>
  <c r="O714" i="10" s="1"/>
  <c r="M714" i="10"/>
  <c r="G714" i="10"/>
  <c r="C714" i="10"/>
  <c r="E714" i="10" s="1"/>
  <c r="M713" i="10"/>
  <c r="G713" i="10"/>
  <c r="E713" i="10"/>
  <c r="N713" i="10" s="1"/>
  <c r="O713" i="10" s="1"/>
  <c r="C713" i="10"/>
  <c r="N712" i="10"/>
  <c r="O712" i="10" s="1"/>
  <c r="M712" i="10"/>
  <c r="G712" i="10"/>
  <c r="E712" i="10"/>
  <c r="C712" i="10"/>
  <c r="M711" i="10"/>
  <c r="G711" i="10"/>
  <c r="E711" i="10"/>
  <c r="N711" i="10" s="1"/>
  <c r="O711" i="10" s="1"/>
  <c r="C711" i="10"/>
  <c r="M710" i="10"/>
  <c r="G710" i="10"/>
  <c r="C710" i="10"/>
  <c r="E710" i="10" s="1"/>
  <c r="N710" i="10" s="1"/>
  <c r="O710" i="10" s="1"/>
  <c r="N709" i="10"/>
  <c r="O709" i="10" s="1"/>
  <c r="M709" i="10"/>
  <c r="G709" i="10"/>
  <c r="E709" i="10"/>
  <c r="C709" i="10"/>
  <c r="M708" i="10"/>
  <c r="G708" i="10"/>
  <c r="E708" i="10"/>
  <c r="N708" i="10" s="1"/>
  <c r="O708" i="10" s="1"/>
  <c r="C708" i="10"/>
  <c r="M707" i="10"/>
  <c r="G707" i="10"/>
  <c r="C707" i="10"/>
  <c r="E707" i="10" s="1"/>
  <c r="N707" i="10" s="1"/>
  <c r="O707" i="10" s="1"/>
  <c r="N706" i="10"/>
  <c r="O706" i="10" s="1"/>
  <c r="M706" i="10"/>
  <c r="G706" i="10"/>
  <c r="C706" i="10"/>
  <c r="E706" i="10" s="1"/>
  <c r="M705" i="10"/>
  <c r="G705" i="10"/>
  <c r="E705" i="10"/>
  <c r="N705" i="10" s="1"/>
  <c r="O705" i="10" s="1"/>
  <c r="C705" i="10"/>
  <c r="M704" i="10"/>
  <c r="G704" i="10"/>
  <c r="C704" i="10"/>
  <c r="E704" i="10" s="1"/>
  <c r="N704" i="10" s="1"/>
  <c r="O704" i="10" s="1"/>
  <c r="M703" i="10"/>
  <c r="G703" i="10"/>
  <c r="C703" i="10"/>
  <c r="E703" i="10" s="1"/>
  <c r="N703" i="10" s="1"/>
  <c r="O703" i="10" s="1"/>
  <c r="M702" i="10"/>
  <c r="G702" i="10"/>
  <c r="C702" i="10"/>
  <c r="E702" i="10" s="1"/>
  <c r="N702" i="10" s="1"/>
  <c r="O702" i="10" s="1"/>
  <c r="N701" i="10"/>
  <c r="O701" i="10" s="1"/>
  <c r="M701" i="10"/>
  <c r="G701" i="10"/>
  <c r="E701" i="10"/>
  <c r="C701" i="10"/>
  <c r="M700" i="10"/>
  <c r="G700" i="10"/>
  <c r="C700" i="10"/>
  <c r="E700" i="10" s="1"/>
  <c r="N700" i="10" s="1"/>
  <c r="O700" i="10" s="1"/>
  <c r="M699" i="10"/>
  <c r="G699" i="10"/>
  <c r="C699" i="10"/>
  <c r="E699" i="10" s="1"/>
  <c r="N699" i="10" s="1"/>
  <c r="O699" i="10" s="1"/>
  <c r="N698" i="10"/>
  <c r="O698" i="10" s="1"/>
  <c r="M698" i="10"/>
  <c r="G698" i="10"/>
  <c r="C698" i="10"/>
  <c r="E698" i="10" s="1"/>
  <c r="N697" i="10"/>
  <c r="O697" i="10" s="1"/>
  <c r="M697" i="10"/>
  <c r="G697" i="10"/>
  <c r="E697" i="10"/>
  <c r="C697" i="10"/>
  <c r="M696" i="10"/>
  <c r="G696" i="10"/>
  <c r="C696" i="10"/>
  <c r="E696" i="10" s="1"/>
  <c r="N696" i="10" s="1"/>
  <c r="O696" i="10" s="1"/>
  <c r="M695" i="10"/>
  <c r="G695" i="10"/>
  <c r="C695" i="10"/>
  <c r="E695" i="10" s="1"/>
  <c r="N695" i="10" s="1"/>
  <c r="O695" i="10" s="1"/>
  <c r="N694" i="10"/>
  <c r="O694" i="10" s="1"/>
  <c r="M694" i="10"/>
  <c r="G694" i="10"/>
  <c r="C694" i="10"/>
  <c r="E694" i="10" s="1"/>
  <c r="M693" i="10"/>
  <c r="G693" i="10"/>
  <c r="E693" i="10"/>
  <c r="N693" i="10" s="1"/>
  <c r="O693" i="10" s="1"/>
  <c r="C693" i="10"/>
  <c r="M692" i="10"/>
  <c r="G692" i="10"/>
  <c r="C692" i="10"/>
  <c r="E692" i="10" s="1"/>
  <c r="N692" i="10" s="1"/>
  <c r="O692" i="10" s="1"/>
  <c r="M691" i="10"/>
  <c r="G691" i="10"/>
  <c r="C691" i="10"/>
  <c r="E691" i="10" s="1"/>
  <c r="N691" i="10" s="1"/>
  <c r="M690" i="10"/>
  <c r="G690" i="10"/>
  <c r="C690" i="10"/>
  <c r="E690" i="10" s="1"/>
  <c r="N690" i="10" s="1"/>
  <c r="O690" i="10" s="1"/>
  <c r="M689" i="10"/>
  <c r="G689" i="10"/>
  <c r="E689" i="10"/>
  <c r="N689" i="10" s="1"/>
  <c r="O689" i="10" s="1"/>
  <c r="C689" i="10"/>
  <c r="M688" i="10"/>
  <c r="G688" i="10"/>
  <c r="C688" i="10"/>
  <c r="E688" i="10" s="1"/>
  <c r="N688" i="10" s="1"/>
  <c r="M687" i="10"/>
  <c r="G687" i="10"/>
  <c r="C687" i="10"/>
  <c r="E687" i="10" s="1"/>
  <c r="N687" i="10" s="1"/>
  <c r="O687" i="10" s="1"/>
  <c r="O686" i="10"/>
  <c r="M686" i="10"/>
  <c r="G686" i="10"/>
  <c r="C686" i="10"/>
  <c r="E686" i="10" s="1"/>
  <c r="N686" i="10" s="1"/>
  <c r="N685" i="10"/>
  <c r="M685" i="10"/>
  <c r="G685" i="10"/>
  <c r="E685" i="10"/>
  <c r="C685" i="10"/>
  <c r="M684" i="10"/>
  <c r="G684" i="10"/>
  <c r="C684" i="10"/>
  <c r="E684" i="10" s="1"/>
  <c r="N684" i="10" s="1"/>
  <c r="O684" i="10" s="1"/>
  <c r="O683" i="10"/>
  <c r="M683" i="10"/>
  <c r="G683" i="10"/>
  <c r="E683" i="10"/>
  <c r="N683" i="10" s="1"/>
  <c r="C683" i="10"/>
  <c r="N682" i="10"/>
  <c r="O682" i="10" s="1"/>
  <c r="M682" i="10"/>
  <c r="G682" i="10"/>
  <c r="C682" i="10"/>
  <c r="E682" i="10" s="1"/>
  <c r="M681" i="10"/>
  <c r="G681" i="10"/>
  <c r="E681" i="10"/>
  <c r="N681" i="10" s="1"/>
  <c r="O681" i="10" s="1"/>
  <c r="C681" i="10"/>
  <c r="N680" i="10"/>
  <c r="O680" i="10" s="1"/>
  <c r="M680" i="10"/>
  <c r="G680" i="10"/>
  <c r="E680" i="10"/>
  <c r="C680" i="10"/>
  <c r="M679" i="10"/>
  <c r="G679" i="10"/>
  <c r="E679" i="10"/>
  <c r="N679" i="10" s="1"/>
  <c r="O679" i="10" s="1"/>
  <c r="C679" i="10"/>
  <c r="M678" i="10"/>
  <c r="G678" i="10"/>
  <c r="C678" i="10"/>
  <c r="E678" i="10" s="1"/>
  <c r="N678" i="10" s="1"/>
  <c r="O678" i="10" s="1"/>
  <c r="N677" i="10"/>
  <c r="O677" i="10" s="1"/>
  <c r="M677" i="10"/>
  <c r="G677" i="10"/>
  <c r="E677" i="10"/>
  <c r="C677" i="10"/>
  <c r="M676" i="10"/>
  <c r="G676" i="10"/>
  <c r="E676" i="10"/>
  <c r="N676" i="10" s="1"/>
  <c r="O676" i="10" s="1"/>
  <c r="C676" i="10"/>
  <c r="M675" i="10"/>
  <c r="G675" i="10"/>
  <c r="C675" i="10"/>
  <c r="E675" i="10" s="1"/>
  <c r="N675" i="10" s="1"/>
  <c r="O675" i="10" s="1"/>
  <c r="N674" i="10"/>
  <c r="O674" i="10" s="1"/>
  <c r="M674" i="10"/>
  <c r="G674" i="10"/>
  <c r="C674" i="10"/>
  <c r="E674" i="10" s="1"/>
  <c r="M673" i="10"/>
  <c r="G673" i="10"/>
  <c r="E673" i="10"/>
  <c r="N673" i="10" s="1"/>
  <c r="O673" i="10" s="1"/>
  <c r="C673" i="10"/>
  <c r="M672" i="10"/>
  <c r="G672" i="10"/>
  <c r="C672" i="10"/>
  <c r="E672" i="10" s="1"/>
  <c r="N672" i="10" s="1"/>
  <c r="O672" i="10" s="1"/>
  <c r="M671" i="10"/>
  <c r="G671" i="10"/>
  <c r="C671" i="10"/>
  <c r="E671" i="10" s="1"/>
  <c r="N671" i="10" s="1"/>
  <c r="O671" i="10" s="1"/>
  <c r="M670" i="10"/>
  <c r="G670" i="10"/>
  <c r="C670" i="10"/>
  <c r="E670" i="10" s="1"/>
  <c r="N670" i="10" s="1"/>
  <c r="O670" i="10" s="1"/>
  <c r="N669" i="10"/>
  <c r="O669" i="10" s="1"/>
  <c r="M669" i="10"/>
  <c r="G669" i="10"/>
  <c r="E669" i="10"/>
  <c r="C669" i="10"/>
  <c r="M668" i="10"/>
  <c r="G668" i="10"/>
  <c r="C668" i="10"/>
  <c r="E668" i="10" s="1"/>
  <c r="N668" i="10" s="1"/>
  <c r="O668" i="10" s="1"/>
  <c r="M667" i="10"/>
  <c r="G667" i="10"/>
  <c r="C667" i="10"/>
  <c r="E667" i="10" s="1"/>
  <c r="N667" i="10" s="1"/>
  <c r="O667" i="10" s="1"/>
  <c r="N666" i="10"/>
  <c r="O666" i="10" s="1"/>
  <c r="M666" i="10"/>
  <c r="G666" i="10"/>
  <c r="C666" i="10"/>
  <c r="E666" i="10" s="1"/>
  <c r="N665" i="10"/>
  <c r="O665" i="10" s="1"/>
  <c r="M665" i="10"/>
  <c r="G665" i="10"/>
  <c r="E665" i="10"/>
  <c r="C665" i="10"/>
  <c r="M664" i="10"/>
  <c r="G664" i="10"/>
  <c r="C664" i="10"/>
  <c r="E664" i="10" s="1"/>
  <c r="N664" i="10" s="1"/>
  <c r="O664" i="10" s="1"/>
  <c r="M663" i="10"/>
  <c r="G663" i="10"/>
  <c r="C663" i="10"/>
  <c r="E663" i="10" s="1"/>
  <c r="N663" i="10" s="1"/>
  <c r="O663" i="10" s="1"/>
  <c r="N662" i="10"/>
  <c r="O662" i="10" s="1"/>
  <c r="M662" i="10"/>
  <c r="G662" i="10"/>
  <c r="C662" i="10"/>
  <c r="E662" i="10" s="1"/>
  <c r="M661" i="10"/>
  <c r="G661" i="10"/>
  <c r="E661" i="10"/>
  <c r="N661" i="10" s="1"/>
  <c r="O661" i="10" s="1"/>
  <c r="C661" i="10"/>
  <c r="M660" i="10"/>
  <c r="G660" i="10"/>
  <c r="C660" i="10"/>
  <c r="E660" i="10" s="1"/>
  <c r="N660" i="10" s="1"/>
  <c r="O660" i="10" s="1"/>
  <c r="M659" i="10"/>
  <c r="G659" i="10"/>
  <c r="C659" i="10"/>
  <c r="E659" i="10" s="1"/>
  <c r="N659" i="10" s="1"/>
  <c r="M658" i="10"/>
  <c r="G658" i="10"/>
  <c r="C658" i="10"/>
  <c r="E658" i="10" s="1"/>
  <c r="N658" i="10" s="1"/>
  <c r="O658" i="10" s="1"/>
  <c r="M657" i="10"/>
  <c r="G657" i="10"/>
  <c r="E657" i="10"/>
  <c r="N657" i="10" s="1"/>
  <c r="O657" i="10" s="1"/>
  <c r="C657" i="10"/>
  <c r="M656" i="10"/>
  <c r="G656" i="10"/>
  <c r="C656" i="10"/>
  <c r="E656" i="10" s="1"/>
  <c r="N656" i="10" s="1"/>
  <c r="M655" i="10"/>
  <c r="G655" i="10"/>
  <c r="C655" i="10"/>
  <c r="E655" i="10" s="1"/>
  <c r="N655" i="10" s="1"/>
  <c r="O655" i="10" s="1"/>
  <c r="O654" i="10"/>
  <c r="M654" i="10"/>
  <c r="G654" i="10"/>
  <c r="C654" i="10"/>
  <c r="E654" i="10" s="1"/>
  <c r="N654" i="10" s="1"/>
  <c r="N653" i="10"/>
  <c r="M653" i="10"/>
  <c r="G653" i="10"/>
  <c r="E653" i="10"/>
  <c r="C653" i="10"/>
  <c r="M652" i="10"/>
  <c r="G652" i="10"/>
  <c r="C652" i="10"/>
  <c r="E652" i="10" s="1"/>
  <c r="N652" i="10" s="1"/>
  <c r="O652" i="10" s="1"/>
  <c r="O651" i="10"/>
  <c r="M651" i="10"/>
  <c r="G651" i="10"/>
  <c r="E651" i="10"/>
  <c r="N651" i="10" s="1"/>
  <c r="C651" i="10"/>
  <c r="N650" i="10"/>
  <c r="O650" i="10" s="1"/>
  <c r="M650" i="10"/>
  <c r="G650" i="10"/>
  <c r="C650" i="10"/>
  <c r="E650" i="10" s="1"/>
  <c r="M649" i="10"/>
  <c r="G649" i="10"/>
  <c r="E649" i="10"/>
  <c r="N649" i="10" s="1"/>
  <c r="O649" i="10" s="1"/>
  <c r="C649" i="10"/>
  <c r="N648" i="10"/>
  <c r="O648" i="10" s="1"/>
  <c r="M648" i="10"/>
  <c r="G648" i="10"/>
  <c r="E648" i="10"/>
  <c r="C648" i="10"/>
  <c r="M647" i="10"/>
  <c r="G647" i="10"/>
  <c r="E647" i="10"/>
  <c r="N647" i="10" s="1"/>
  <c r="O647" i="10" s="1"/>
  <c r="C647" i="10"/>
  <c r="M646" i="10"/>
  <c r="G646" i="10"/>
  <c r="C646" i="10"/>
  <c r="E646" i="10" s="1"/>
  <c r="N646" i="10" s="1"/>
  <c r="O646" i="10" s="1"/>
  <c r="N645" i="10"/>
  <c r="O645" i="10" s="1"/>
  <c r="M645" i="10"/>
  <c r="G645" i="10"/>
  <c r="E645" i="10"/>
  <c r="C645" i="10"/>
  <c r="M644" i="10"/>
  <c r="G644" i="10"/>
  <c r="E644" i="10"/>
  <c r="N644" i="10" s="1"/>
  <c r="O644" i="10" s="1"/>
  <c r="C644" i="10"/>
  <c r="M643" i="10"/>
  <c r="G643" i="10"/>
  <c r="C643" i="10"/>
  <c r="E643" i="10" s="1"/>
  <c r="N643" i="10" s="1"/>
  <c r="O643" i="10" s="1"/>
  <c r="N642" i="10"/>
  <c r="O642" i="10" s="1"/>
  <c r="M642" i="10"/>
  <c r="G642" i="10"/>
  <c r="C642" i="10"/>
  <c r="E642" i="10" s="1"/>
  <c r="M641" i="10"/>
  <c r="G641" i="10"/>
  <c r="E641" i="10"/>
  <c r="N641" i="10" s="1"/>
  <c r="O641" i="10" s="1"/>
  <c r="C641" i="10"/>
  <c r="M640" i="10"/>
  <c r="G640" i="10"/>
  <c r="C640" i="10"/>
  <c r="E640" i="10" s="1"/>
  <c r="N640" i="10" s="1"/>
  <c r="O640" i="10" s="1"/>
  <c r="M639" i="10"/>
  <c r="G639" i="10"/>
  <c r="C639" i="10"/>
  <c r="E639" i="10" s="1"/>
  <c r="N639" i="10" s="1"/>
  <c r="O639" i="10" s="1"/>
  <c r="M638" i="10"/>
  <c r="G638" i="10"/>
  <c r="C638" i="10"/>
  <c r="E638" i="10" s="1"/>
  <c r="N638" i="10" s="1"/>
  <c r="O638" i="10" s="1"/>
  <c r="N637" i="10"/>
  <c r="O637" i="10" s="1"/>
  <c r="M637" i="10"/>
  <c r="G637" i="10"/>
  <c r="E637" i="10"/>
  <c r="C637" i="10"/>
  <c r="M636" i="10"/>
  <c r="G636" i="10"/>
  <c r="C636" i="10"/>
  <c r="E636" i="10" s="1"/>
  <c r="N636" i="10" s="1"/>
  <c r="O636" i="10" s="1"/>
  <c r="M635" i="10"/>
  <c r="G635" i="10"/>
  <c r="C635" i="10"/>
  <c r="E635" i="10" s="1"/>
  <c r="N635" i="10" s="1"/>
  <c r="O635" i="10" s="1"/>
  <c r="N634" i="10"/>
  <c r="O634" i="10" s="1"/>
  <c r="M634" i="10"/>
  <c r="G634" i="10"/>
  <c r="C634" i="10"/>
  <c r="E634" i="10" s="1"/>
  <c r="N633" i="10"/>
  <c r="O633" i="10" s="1"/>
  <c r="M633" i="10"/>
  <c r="G633" i="10"/>
  <c r="E633" i="10"/>
  <c r="C633" i="10"/>
  <c r="M632" i="10"/>
  <c r="G632" i="10"/>
  <c r="C632" i="10"/>
  <c r="E632" i="10" s="1"/>
  <c r="N632" i="10" s="1"/>
  <c r="O632" i="10" s="1"/>
  <c r="M631" i="10"/>
  <c r="G631" i="10"/>
  <c r="C631" i="10"/>
  <c r="E631" i="10" s="1"/>
  <c r="N631" i="10" s="1"/>
  <c r="O631" i="10" s="1"/>
  <c r="N630" i="10"/>
  <c r="O630" i="10" s="1"/>
  <c r="M630" i="10"/>
  <c r="G630" i="10"/>
  <c r="C630" i="10"/>
  <c r="E630" i="10" s="1"/>
  <c r="M629" i="10"/>
  <c r="G629" i="10"/>
  <c r="E629" i="10"/>
  <c r="N629" i="10" s="1"/>
  <c r="O629" i="10" s="1"/>
  <c r="C629" i="10"/>
  <c r="M628" i="10"/>
  <c r="G628" i="10"/>
  <c r="C628" i="10"/>
  <c r="E628" i="10" s="1"/>
  <c r="N628" i="10" s="1"/>
  <c r="O628" i="10" s="1"/>
  <c r="M627" i="10"/>
  <c r="G627" i="10"/>
  <c r="C627" i="10"/>
  <c r="E627" i="10" s="1"/>
  <c r="N627" i="10" s="1"/>
  <c r="M626" i="10"/>
  <c r="G626" i="10"/>
  <c r="C626" i="10"/>
  <c r="E626" i="10" s="1"/>
  <c r="N626" i="10" s="1"/>
  <c r="O626" i="10" s="1"/>
  <c r="M625" i="10"/>
  <c r="G625" i="10"/>
  <c r="E625" i="10"/>
  <c r="N625" i="10" s="1"/>
  <c r="O625" i="10" s="1"/>
  <c r="C625" i="10"/>
  <c r="M624" i="10"/>
  <c r="G624" i="10"/>
  <c r="C624" i="10"/>
  <c r="E624" i="10" s="1"/>
  <c r="N624" i="10" s="1"/>
  <c r="M623" i="10"/>
  <c r="G623" i="10"/>
  <c r="C623" i="10"/>
  <c r="E623" i="10" s="1"/>
  <c r="N623" i="10" s="1"/>
  <c r="O623" i="10" s="1"/>
  <c r="O622" i="10"/>
  <c r="M622" i="10"/>
  <c r="G622" i="10"/>
  <c r="C622" i="10"/>
  <c r="E622" i="10" s="1"/>
  <c r="N622" i="10" s="1"/>
  <c r="N621" i="10"/>
  <c r="M621" i="10"/>
  <c r="G621" i="10"/>
  <c r="E621" i="10"/>
  <c r="C621" i="10"/>
  <c r="M620" i="10"/>
  <c r="G620" i="10"/>
  <c r="C620" i="10"/>
  <c r="E620" i="10" s="1"/>
  <c r="N620" i="10" s="1"/>
  <c r="O620" i="10" s="1"/>
  <c r="O619" i="10"/>
  <c r="M619" i="10"/>
  <c r="G619" i="10"/>
  <c r="E619" i="10"/>
  <c r="N619" i="10" s="1"/>
  <c r="C619" i="10"/>
  <c r="N618" i="10"/>
  <c r="O618" i="10" s="1"/>
  <c r="M618" i="10"/>
  <c r="G618" i="10"/>
  <c r="C618" i="10"/>
  <c r="E618" i="10" s="1"/>
  <c r="M617" i="10"/>
  <c r="G617" i="10"/>
  <c r="E617" i="10"/>
  <c r="N617" i="10" s="1"/>
  <c r="O617" i="10" s="1"/>
  <c r="C617" i="10"/>
  <c r="N616" i="10"/>
  <c r="O616" i="10" s="1"/>
  <c r="M616" i="10"/>
  <c r="G616" i="10"/>
  <c r="E616" i="10"/>
  <c r="C616" i="10"/>
  <c r="M615" i="10"/>
  <c r="G615" i="10"/>
  <c r="E615" i="10"/>
  <c r="N615" i="10" s="1"/>
  <c r="O615" i="10" s="1"/>
  <c r="C615" i="10"/>
  <c r="M614" i="10"/>
  <c r="G614" i="10"/>
  <c r="C614" i="10"/>
  <c r="E614" i="10" s="1"/>
  <c r="N614" i="10" s="1"/>
  <c r="O614" i="10" s="1"/>
  <c r="N613" i="10"/>
  <c r="O613" i="10" s="1"/>
  <c r="M613" i="10"/>
  <c r="G613" i="10"/>
  <c r="E613" i="10"/>
  <c r="C613" i="10"/>
  <c r="M612" i="10"/>
  <c r="G612" i="10"/>
  <c r="E612" i="10"/>
  <c r="N612" i="10" s="1"/>
  <c r="O612" i="10" s="1"/>
  <c r="C612" i="10"/>
  <c r="M611" i="10"/>
  <c r="G611" i="10"/>
  <c r="C611" i="10"/>
  <c r="E611" i="10" s="1"/>
  <c r="N611" i="10" s="1"/>
  <c r="O611" i="10" s="1"/>
  <c r="N610" i="10"/>
  <c r="O610" i="10" s="1"/>
  <c r="M610" i="10"/>
  <c r="G610" i="10"/>
  <c r="C610" i="10"/>
  <c r="E610" i="10" s="1"/>
  <c r="M609" i="10"/>
  <c r="G609" i="10"/>
  <c r="E609" i="10"/>
  <c r="N609" i="10" s="1"/>
  <c r="O609" i="10" s="1"/>
  <c r="C609" i="10"/>
  <c r="M608" i="10"/>
  <c r="G608" i="10"/>
  <c r="C608" i="10"/>
  <c r="E608" i="10" s="1"/>
  <c r="N608" i="10" s="1"/>
  <c r="O608" i="10" s="1"/>
  <c r="M607" i="10"/>
  <c r="G607" i="10"/>
  <c r="C607" i="10"/>
  <c r="E607" i="10" s="1"/>
  <c r="N607" i="10" s="1"/>
  <c r="O607" i="10" s="1"/>
  <c r="M606" i="10"/>
  <c r="G606" i="10"/>
  <c r="C606" i="10"/>
  <c r="E606" i="10" s="1"/>
  <c r="N606" i="10" s="1"/>
  <c r="O606" i="10" s="1"/>
  <c r="N605" i="10"/>
  <c r="O605" i="10" s="1"/>
  <c r="M605" i="10"/>
  <c r="G605" i="10"/>
  <c r="E605" i="10"/>
  <c r="C605" i="10"/>
  <c r="M604" i="10"/>
  <c r="G604" i="10"/>
  <c r="C604" i="10"/>
  <c r="E604" i="10" s="1"/>
  <c r="N604" i="10" s="1"/>
  <c r="O604" i="10" s="1"/>
  <c r="M603" i="10"/>
  <c r="G603" i="10"/>
  <c r="C603" i="10"/>
  <c r="E603" i="10" s="1"/>
  <c r="N603" i="10" s="1"/>
  <c r="O603" i="10" s="1"/>
  <c r="N602" i="10"/>
  <c r="O602" i="10" s="1"/>
  <c r="M602" i="10"/>
  <c r="G602" i="10"/>
  <c r="C602" i="10"/>
  <c r="E602" i="10" s="1"/>
  <c r="N601" i="10"/>
  <c r="O601" i="10" s="1"/>
  <c r="M601" i="10"/>
  <c r="G601" i="10"/>
  <c r="E601" i="10"/>
  <c r="C601" i="10"/>
  <c r="M600" i="10"/>
  <c r="G600" i="10"/>
  <c r="C600" i="10"/>
  <c r="E600" i="10" s="1"/>
  <c r="N600" i="10" s="1"/>
  <c r="O600" i="10" s="1"/>
  <c r="M599" i="10"/>
  <c r="G599" i="10"/>
  <c r="C599" i="10"/>
  <c r="E599" i="10" s="1"/>
  <c r="N599" i="10" s="1"/>
  <c r="O599" i="10" s="1"/>
  <c r="N598" i="10"/>
  <c r="O598" i="10" s="1"/>
  <c r="M598" i="10"/>
  <c r="G598" i="10"/>
  <c r="C598" i="10"/>
  <c r="E598" i="10" s="1"/>
  <c r="M597" i="10"/>
  <c r="G597" i="10"/>
  <c r="E597" i="10"/>
  <c r="N597" i="10" s="1"/>
  <c r="O597" i="10" s="1"/>
  <c r="C597" i="10"/>
  <c r="M596" i="10"/>
  <c r="G596" i="10"/>
  <c r="C596" i="10"/>
  <c r="E596" i="10" s="1"/>
  <c r="N596" i="10" s="1"/>
  <c r="O596" i="10" s="1"/>
  <c r="M595" i="10"/>
  <c r="G595" i="10"/>
  <c r="C595" i="10"/>
  <c r="E595" i="10" s="1"/>
  <c r="N595" i="10" s="1"/>
  <c r="M594" i="10"/>
  <c r="G594" i="10"/>
  <c r="C594" i="10"/>
  <c r="E594" i="10" s="1"/>
  <c r="N594" i="10" s="1"/>
  <c r="O594" i="10" s="1"/>
  <c r="M593" i="10"/>
  <c r="G593" i="10"/>
  <c r="E593" i="10"/>
  <c r="N593" i="10" s="1"/>
  <c r="O593" i="10" s="1"/>
  <c r="C593" i="10"/>
  <c r="M592" i="10"/>
  <c r="G592" i="10"/>
  <c r="C592" i="10"/>
  <c r="E592" i="10" s="1"/>
  <c r="N592" i="10" s="1"/>
  <c r="M591" i="10"/>
  <c r="G591" i="10"/>
  <c r="C591" i="10"/>
  <c r="E591" i="10" s="1"/>
  <c r="N591" i="10" s="1"/>
  <c r="O591" i="10" s="1"/>
  <c r="O590" i="10"/>
  <c r="M590" i="10"/>
  <c r="G590" i="10"/>
  <c r="C590" i="10"/>
  <c r="E590" i="10" s="1"/>
  <c r="N590" i="10" s="1"/>
  <c r="N589" i="10"/>
  <c r="M589" i="10"/>
  <c r="G589" i="10"/>
  <c r="E589" i="10"/>
  <c r="C589" i="10"/>
  <c r="M588" i="10"/>
  <c r="G588" i="10"/>
  <c r="C588" i="10"/>
  <c r="E588" i="10" s="1"/>
  <c r="N588" i="10" s="1"/>
  <c r="O588" i="10" s="1"/>
  <c r="O587" i="10"/>
  <c r="M587" i="10"/>
  <c r="G587" i="10"/>
  <c r="E587" i="10"/>
  <c r="N587" i="10" s="1"/>
  <c r="C587" i="10"/>
  <c r="N586" i="10"/>
  <c r="O586" i="10" s="1"/>
  <c r="M586" i="10"/>
  <c r="G586" i="10"/>
  <c r="C586" i="10"/>
  <c r="E586" i="10" s="1"/>
  <c r="M585" i="10"/>
  <c r="G585" i="10"/>
  <c r="E585" i="10"/>
  <c r="N585" i="10" s="1"/>
  <c r="O585" i="10" s="1"/>
  <c r="C585" i="10"/>
  <c r="N584" i="10"/>
  <c r="O584" i="10" s="1"/>
  <c r="M584" i="10"/>
  <c r="G584" i="10"/>
  <c r="E584" i="10"/>
  <c r="C584" i="10"/>
  <c r="M583" i="10"/>
  <c r="G583" i="10"/>
  <c r="E583" i="10"/>
  <c r="N583" i="10" s="1"/>
  <c r="O583" i="10" s="1"/>
  <c r="C583" i="10"/>
  <c r="M582" i="10"/>
  <c r="G582" i="10"/>
  <c r="C582" i="10"/>
  <c r="E582" i="10" s="1"/>
  <c r="N582" i="10" s="1"/>
  <c r="O582" i="10" s="1"/>
  <c r="N581" i="10"/>
  <c r="O581" i="10" s="1"/>
  <c r="M581" i="10"/>
  <c r="G581" i="10"/>
  <c r="E581" i="10"/>
  <c r="C581" i="10"/>
  <c r="M580" i="10"/>
  <c r="G580" i="10"/>
  <c r="E580" i="10"/>
  <c r="N580" i="10" s="1"/>
  <c r="O580" i="10" s="1"/>
  <c r="C580" i="10"/>
  <c r="M579" i="10"/>
  <c r="G579" i="10"/>
  <c r="C579" i="10"/>
  <c r="E579" i="10" s="1"/>
  <c r="N579" i="10" s="1"/>
  <c r="O579" i="10" s="1"/>
  <c r="N578" i="10"/>
  <c r="O578" i="10" s="1"/>
  <c r="M578" i="10"/>
  <c r="G578" i="10"/>
  <c r="C578" i="10"/>
  <c r="E578" i="10" s="1"/>
  <c r="M577" i="10"/>
  <c r="G577" i="10"/>
  <c r="E577" i="10"/>
  <c r="N577" i="10" s="1"/>
  <c r="O577" i="10" s="1"/>
  <c r="C577" i="10"/>
  <c r="M576" i="10"/>
  <c r="G576" i="10"/>
  <c r="C576" i="10"/>
  <c r="E576" i="10" s="1"/>
  <c r="N576" i="10" s="1"/>
  <c r="O576" i="10" s="1"/>
  <c r="M575" i="10"/>
  <c r="G575" i="10"/>
  <c r="C575" i="10"/>
  <c r="E575" i="10" s="1"/>
  <c r="N575" i="10" s="1"/>
  <c r="O575" i="10" s="1"/>
  <c r="M574" i="10"/>
  <c r="G574" i="10"/>
  <c r="C574" i="10"/>
  <c r="E574" i="10" s="1"/>
  <c r="N574" i="10" s="1"/>
  <c r="O574" i="10" s="1"/>
  <c r="N573" i="10"/>
  <c r="O573" i="10" s="1"/>
  <c r="M573" i="10"/>
  <c r="G573" i="10"/>
  <c r="E573" i="10"/>
  <c r="C573" i="10"/>
  <c r="M572" i="10"/>
  <c r="G572" i="10"/>
  <c r="C572" i="10"/>
  <c r="E572" i="10" s="1"/>
  <c r="N572" i="10" s="1"/>
  <c r="O572" i="10" s="1"/>
  <c r="M571" i="10"/>
  <c r="G571" i="10"/>
  <c r="C571" i="10"/>
  <c r="E571" i="10" s="1"/>
  <c r="N571" i="10" s="1"/>
  <c r="O571" i="10" s="1"/>
  <c r="N570" i="10"/>
  <c r="O570" i="10" s="1"/>
  <c r="M570" i="10"/>
  <c r="G570" i="10"/>
  <c r="C570" i="10"/>
  <c r="E570" i="10" s="1"/>
  <c r="N569" i="10"/>
  <c r="O569" i="10" s="1"/>
  <c r="M569" i="10"/>
  <c r="G569" i="10"/>
  <c r="E569" i="10"/>
  <c r="C569" i="10"/>
  <c r="M568" i="10"/>
  <c r="G568" i="10"/>
  <c r="C568" i="10"/>
  <c r="E568" i="10" s="1"/>
  <c r="N568" i="10" s="1"/>
  <c r="O568" i="10" s="1"/>
  <c r="M567" i="10"/>
  <c r="G567" i="10"/>
  <c r="C567" i="10"/>
  <c r="E567" i="10" s="1"/>
  <c r="N567" i="10" s="1"/>
  <c r="O567" i="10" s="1"/>
  <c r="N566" i="10"/>
  <c r="O566" i="10" s="1"/>
  <c r="M566" i="10"/>
  <c r="G566" i="10"/>
  <c r="C566" i="10"/>
  <c r="E566" i="10" s="1"/>
  <c r="M565" i="10"/>
  <c r="G565" i="10"/>
  <c r="E565" i="10"/>
  <c r="N565" i="10" s="1"/>
  <c r="O565" i="10" s="1"/>
  <c r="C565" i="10"/>
  <c r="M564" i="10"/>
  <c r="G564" i="10"/>
  <c r="C564" i="10"/>
  <c r="E564" i="10" s="1"/>
  <c r="N564" i="10" s="1"/>
  <c r="O564" i="10" s="1"/>
  <c r="M563" i="10"/>
  <c r="G563" i="10"/>
  <c r="C563" i="10"/>
  <c r="E563" i="10" s="1"/>
  <c r="N563" i="10" s="1"/>
  <c r="M562" i="10"/>
  <c r="G562" i="10"/>
  <c r="C562" i="10"/>
  <c r="E562" i="10" s="1"/>
  <c r="N562" i="10" s="1"/>
  <c r="O562" i="10" s="1"/>
  <c r="M561" i="10"/>
  <c r="G561" i="10"/>
  <c r="E561" i="10"/>
  <c r="N561" i="10" s="1"/>
  <c r="O561" i="10" s="1"/>
  <c r="C561" i="10"/>
  <c r="M560" i="10"/>
  <c r="G560" i="10"/>
  <c r="C560" i="10"/>
  <c r="E560" i="10" s="1"/>
  <c r="N560" i="10" s="1"/>
  <c r="M559" i="10"/>
  <c r="G559" i="10"/>
  <c r="C559" i="10"/>
  <c r="E559" i="10" s="1"/>
  <c r="N559" i="10" s="1"/>
  <c r="O559" i="10" s="1"/>
  <c r="O558" i="10"/>
  <c r="M558" i="10"/>
  <c r="G558" i="10"/>
  <c r="C558" i="10"/>
  <c r="E558" i="10" s="1"/>
  <c r="N558" i="10" s="1"/>
  <c r="N557" i="10"/>
  <c r="M557" i="10"/>
  <c r="G557" i="10"/>
  <c r="E557" i="10"/>
  <c r="C557" i="10"/>
  <c r="M556" i="10"/>
  <c r="G556" i="10"/>
  <c r="C556" i="10"/>
  <c r="E556" i="10" s="1"/>
  <c r="N556" i="10" s="1"/>
  <c r="O556" i="10" s="1"/>
  <c r="O555" i="10"/>
  <c r="M555" i="10"/>
  <c r="G555" i="10"/>
  <c r="E555" i="10"/>
  <c r="N555" i="10" s="1"/>
  <c r="C555" i="10"/>
  <c r="N554" i="10"/>
  <c r="O554" i="10" s="1"/>
  <c r="M554" i="10"/>
  <c r="G554" i="10"/>
  <c r="C554" i="10"/>
  <c r="E554" i="10" s="1"/>
  <c r="M553" i="10"/>
  <c r="G553" i="10"/>
  <c r="E553" i="10"/>
  <c r="N553" i="10" s="1"/>
  <c r="O553" i="10" s="1"/>
  <c r="C553" i="10"/>
  <c r="N552" i="10"/>
  <c r="O552" i="10" s="1"/>
  <c r="M552" i="10"/>
  <c r="G552" i="10"/>
  <c r="E552" i="10"/>
  <c r="C552" i="10"/>
  <c r="M551" i="10"/>
  <c r="G551" i="10"/>
  <c r="E551" i="10"/>
  <c r="N551" i="10" s="1"/>
  <c r="O551" i="10" s="1"/>
  <c r="C551" i="10"/>
  <c r="M550" i="10"/>
  <c r="G550" i="10"/>
  <c r="C550" i="10"/>
  <c r="E550" i="10" s="1"/>
  <c r="N550" i="10" s="1"/>
  <c r="O550" i="10" s="1"/>
  <c r="N549" i="10"/>
  <c r="O549" i="10" s="1"/>
  <c r="M549" i="10"/>
  <c r="G549" i="10"/>
  <c r="E549" i="10"/>
  <c r="C549" i="10"/>
  <c r="M548" i="10"/>
  <c r="G548" i="10"/>
  <c r="E548" i="10"/>
  <c r="N548" i="10" s="1"/>
  <c r="C548" i="10"/>
  <c r="M547" i="10"/>
  <c r="G547" i="10"/>
  <c r="C547" i="10"/>
  <c r="E547" i="10" s="1"/>
  <c r="N547" i="10" s="1"/>
  <c r="O547" i="10" s="1"/>
  <c r="N546" i="10"/>
  <c r="O546" i="10" s="1"/>
  <c r="M546" i="10"/>
  <c r="G546" i="10"/>
  <c r="C546" i="10"/>
  <c r="E546" i="10" s="1"/>
  <c r="M545" i="10"/>
  <c r="G545" i="10"/>
  <c r="E545" i="10"/>
  <c r="N545" i="10" s="1"/>
  <c r="C545" i="10"/>
  <c r="M544" i="10"/>
  <c r="G544" i="10"/>
  <c r="C544" i="10"/>
  <c r="E544" i="10" s="1"/>
  <c r="N544" i="10" s="1"/>
  <c r="O544" i="10" s="1"/>
  <c r="O543" i="10"/>
  <c r="M543" i="10"/>
  <c r="G543" i="10"/>
  <c r="C543" i="10"/>
  <c r="E543" i="10" s="1"/>
  <c r="N543" i="10" s="1"/>
  <c r="M542" i="10"/>
  <c r="G542" i="10"/>
  <c r="C542" i="10"/>
  <c r="E542" i="10" s="1"/>
  <c r="N542" i="10" s="1"/>
  <c r="O542" i="10" s="1"/>
  <c r="N541" i="10"/>
  <c r="O541" i="10" s="1"/>
  <c r="M541" i="10"/>
  <c r="G541" i="10"/>
  <c r="E541" i="10"/>
  <c r="C541" i="10"/>
  <c r="N540" i="10"/>
  <c r="O540" i="10" s="1"/>
  <c r="M540" i="10"/>
  <c r="G540" i="10"/>
  <c r="C540" i="10"/>
  <c r="E540" i="10" s="1"/>
  <c r="M539" i="10"/>
  <c r="G539" i="10"/>
  <c r="E539" i="10"/>
  <c r="N539" i="10" s="1"/>
  <c r="O539" i="10" s="1"/>
  <c r="C539" i="10"/>
  <c r="N538" i="10"/>
  <c r="O538" i="10" s="1"/>
  <c r="M538" i="10"/>
  <c r="G538" i="10"/>
  <c r="C538" i="10"/>
  <c r="E538" i="10" s="1"/>
  <c r="N537" i="10"/>
  <c r="O537" i="10" s="1"/>
  <c r="M537" i="10"/>
  <c r="G537" i="10"/>
  <c r="E537" i="10"/>
  <c r="C537" i="10"/>
  <c r="M536" i="10"/>
  <c r="G536" i="10"/>
  <c r="C536" i="10"/>
  <c r="E536" i="10" s="1"/>
  <c r="N536" i="10" s="1"/>
  <c r="O536" i="10" s="1"/>
  <c r="M535" i="10"/>
  <c r="G535" i="10"/>
  <c r="C535" i="10"/>
  <c r="E535" i="10" s="1"/>
  <c r="N535" i="10" s="1"/>
  <c r="O535" i="10" s="1"/>
  <c r="N534" i="10"/>
  <c r="O534" i="10" s="1"/>
  <c r="M534" i="10"/>
  <c r="G534" i="10"/>
  <c r="C534" i="10"/>
  <c r="E534" i="10" s="1"/>
  <c r="M533" i="10"/>
  <c r="G533" i="10"/>
  <c r="E533" i="10"/>
  <c r="N533" i="10" s="1"/>
  <c r="O533" i="10" s="1"/>
  <c r="C533" i="10"/>
  <c r="M532" i="10"/>
  <c r="G532" i="10"/>
  <c r="C532" i="10"/>
  <c r="E532" i="10" s="1"/>
  <c r="N532" i="10" s="1"/>
  <c r="O532" i="10" s="1"/>
  <c r="M531" i="10"/>
  <c r="G531" i="10"/>
  <c r="C531" i="10"/>
  <c r="E531" i="10" s="1"/>
  <c r="N531" i="10" s="1"/>
  <c r="O531" i="10" s="1"/>
  <c r="M530" i="10"/>
  <c r="G530" i="10"/>
  <c r="C530" i="10"/>
  <c r="E530" i="10" s="1"/>
  <c r="N530" i="10" s="1"/>
  <c r="O530" i="10" s="1"/>
  <c r="M529" i="10"/>
  <c r="G529" i="10"/>
  <c r="E529" i="10"/>
  <c r="N529" i="10" s="1"/>
  <c r="O529" i="10" s="1"/>
  <c r="C529" i="10"/>
  <c r="M528" i="10"/>
  <c r="G528" i="10"/>
  <c r="C528" i="10"/>
  <c r="E528" i="10" s="1"/>
  <c r="N528" i="10" s="1"/>
  <c r="O528" i="10" s="1"/>
  <c r="M527" i="10"/>
  <c r="G527" i="10"/>
  <c r="C527" i="10"/>
  <c r="E527" i="10" s="1"/>
  <c r="N527" i="10" s="1"/>
  <c r="O527" i="10" s="1"/>
  <c r="O526" i="10"/>
  <c r="M526" i="10"/>
  <c r="G526" i="10"/>
  <c r="C526" i="10"/>
  <c r="E526" i="10" s="1"/>
  <c r="N526" i="10" s="1"/>
  <c r="N525" i="10"/>
  <c r="O525" i="10" s="1"/>
  <c r="M525" i="10"/>
  <c r="G525" i="10"/>
  <c r="E525" i="10"/>
  <c r="C525" i="10"/>
  <c r="M524" i="10"/>
  <c r="G524" i="10"/>
  <c r="C524" i="10"/>
  <c r="E524" i="10" s="1"/>
  <c r="N524" i="10" s="1"/>
  <c r="O524" i="10" s="1"/>
  <c r="O523" i="10"/>
  <c r="M523" i="10"/>
  <c r="G523" i="10"/>
  <c r="E523" i="10"/>
  <c r="N523" i="10" s="1"/>
  <c r="C523" i="10"/>
  <c r="N522" i="10"/>
  <c r="O522" i="10" s="1"/>
  <c r="M522" i="10"/>
  <c r="G522" i="10"/>
  <c r="C522" i="10"/>
  <c r="E522" i="10" s="1"/>
  <c r="M521" i="10"/>
  <c r="G521" i="10"/>
  <c r="E521" i="10"/>
  <c r="N521" i="10" s="1"/>
  <c r="O521" i="10" s="1"/>
  <c r="C521" i="10"/>
  <c r="N520" i="10"/>
  <c r="O520" i="10" s="1"/>
  <c r="M520" i="10"/>
  <c r="G520" i="10"/>
  <c r="E520" i="10"/>
  <c r="C520" i="10"/>
  <c r="M519" i="10"/>
  <c r="G519" i="10"/>
  <c r="E519" i="10"/>
  <c r="N519" i="10" s="1"/>
  <c r="O519" i="10" s="1"/>
  <c r="C519" i="10"/>
  <c r="M518" i="10"/>
  <c r="G518" i="10"/>
  <c r="C518" i="10"/>
  <c r="E518" i="10" s="1"/>
  <c r="N518" i="10" s="1"/>
  <c r="O518" i="10" s="1"/>
  <c r="O517" i="10"/>
  <c r="N517" i="10"/>
  <c r="M517" i="10"/>
  <c r="G517" i="10"/>
  <c r="E517" i="10"/>
  <c r="C517" i="10"/>
  <c r="M516" i="10"/>
  <c r="G516" i="10"/>
  <c r="E516" i="10"/>
  <c r="N516" i="10" s="1"/>
  <c r="O516" i="10" s="1"/>
  <c r="C516" i="10"/>
  <c r="M515" i="10"/>
  <c r="G515" i="10"/>
  <c r="C515" i="10"/>
  <c r="E515" i="10" s="1"/>
  <c r="N515" i="10" s="1"/>
  <c r="O515" i="10" s="1"/>
  <c r="O514" i="10"/>
  <c r="N514" i="10"/>
  <c r="M514" i="10"/>
  <c r="G514" i="10"/>
  <c r="C514" i="10"/>
  <c r="E514" i="10" s="1"/>
  <c r="M513" i="10"/>
  <c r="G513" i="10"/>
  <c r="E513" i="10"/>
  <c r="N513" i="10" s="1"/>
  <c r="O513" i="10" s="1"/>
  <c r="C513" i="10"/>
  <c r="M512" i="10"/>
  <c r="G512" i="10"/>
  <c r="C512" i="10"/>
  <c r="E512" i="10" s="1"/>
  <c r="N512" i="10" s="1"/>
  <c r="O512" i="10" s="1"/>
  <c r="M511" i="10"/>
  <c r="G511" i="10"/>
  <c r="C511" i="10"/>
  <c r="E511" i="10" s="1"/>
  <c r="N511" i="10" s="1"/>
  <c r="O511" i="10" s="1"/>
  <c r="M510" i="10"/>
  <c r="G510" i="10"/>
  <c r="C510" i="10"/>
  <c r="E510" i="10" s="1"/>
  <c r="N510" i="10" s="1"/>
  <c r="O510" i="10" s="1"/>
  <c r="N509" i="10"/>
  <c r="O509" i="10" s="1"/>
  <c r="M509" i="10"/>
  <c r="G509" i="10"/>
  <c r="E509" i="10"/>
  <c r="C509" i="10"/>
  <c r="N508" i="10"/>
  <c r="O508" i="10" s="1"/>
  <c r="M508" i="10"/>
  <c r="G508" i="10"/>
  <c r="C508" i="10"/>
  <c r="E508" i="10" s="1"/>
  <c r="M507" i="10"/>
  <c r="G507" i="10"/>
  <c r="C507" i="10"/>
  <c r="E507" i="10" s="1"/>
  <c r="N507" i="10" s="1"/>
  <c r="O507" i="10" s="1"/>
  <c r="N506" i="10"/>
  <c r="O506" i="10" s="1"/>
  <c r="M506" i="10"/>
  <c r="G506" i="10"/>
  <c r="C506" i="10"/>
  <c r="E506" i="10" s="1"/>
  <c r="N505" i="10"/>
  <c r="O505" i="10" s="1"/>
  <c r="M505" i="10"/>
  <c r="G505" i="10"/>
  <c r="E505" i="10"/>
  <c r="C505" i="10"/>
  <c r="M504" i="10"/>
  <c r="G504" i="10"/>
  <c r="E504" i="10"/>
  <c r="N504" i="10" s="1"/>
  <c r="O504" i="10" s="1"/>
  <c r="C504" i="10"/>
  <c r="M503" i="10"/>
  <c r="G503" i="10"/>
  <c r="C503" i="10"/>
  <c r="E503" i="10" s="1"/>
  <c r="N503" i="10" s="1"/>
  <c r="O503" i="10" s="1"/>
  <c r="N502" i="10"/>
  <c r="O502" i="10" s="1"/>
  <c r="M502" i="10"/>
  <c r="G502" i="10"/>
  <c r="C502" i="10"/>
  <c r="E502" i="10" s="1"/>
  <c r="M501" i="10"/>
  <c r="G501" i="10"/>
  <c r="E501" i="10"/>
  <c r="N501" i="10" s="1"/>
  <c r="O501" i="10" s="1"/>
  <c r="C501" i="10"/>
  <c r="M500" i="10"/>
  <c r="G500" i="10"/>
  <c r="C500" i="10"/>
  <c r="E500" i="10" s="1"/>
  <c r="N500" i="10" s="1"/>
  <c r="O500" i="10" s="1"/>
  <c r="M499" i="10"/>
  <c r="G499" i="10"/>
  <c r="C499" i="10"/>
  <c r="E499" i="10" s="1"/>
  <c r="N499" i="10" s="1"/>
  <c r="M498" i="10"/>
  <c r="G498" i="10"/>
  <c r="C498" i="10"/>
  <c r="E498" i="10" s="1"/>
  <c r="N498" i="10" s="1"/>
  <c r="O498" i="10" s="1"/>
  <c r="M497" i="10"/>
  <c r="G497" i="10"/>
  <c r="E497" i="10"/>
  <c r="N497" i="10" s="1"/>
  <c r="O497" i="10" s="1"/>
  <c r="C497" i="10"/>
  <c r="M496" i="10"/>
  <c r="G496" i="10"/>
  <c r="C496" i="10"/>
  <c r="E496" i="10" s="1"/>
  <c r="N496" i="10" s="1"/>
  <c r="O496" i="10" s="1"/>
  <c r="M495" i="10"/>
  <c r="G495" i="10"/>
  <c r="C495" i="10"/>
  <c r="E495" i="10" s="1"/>
  <c r="N495" i="10" s="1"/>
  <c r="O495" i="10" s="1"/>
  <c r="M494" i="10"/>
  <c r="G494" i="10"/>
  <c r="C494" i="10"/>
  <c r="E494" i="10" s="1"/>
  <c r="N494" i="10" s="1"/>
  <c r="O494" i="10" s="1"/>
  <c r="N493" i="10"/>
  <c r="O493" i="10" s="1"/>
  <c r="M493" i="10"/>
  <c r="G493" i="10"/>
  <c r="E493" i="10"/>
  <c r="C493" i="10"/>
  <c r="M492" i="10"/>
  <c r="G492" i="10"/>
  <c r="C492" i="10"/>
  <c r="E492" i="10" s="1"/>
  <c r="N492" i="10" s="1"/>
  <c r="O492" i="10" s="1"/>
  <c r="O491" i="10"/>
  <c r="M491" i="10"/>
  <c r="G491" i="10"/>
  <c r="E491" i="10"/>
  <c r="N491" i="10" s="1"/>
  <c r="C491" i="10"/>
  <c r="N490" i="10"/>
  <c r="O490" i="10" s="1"/>
  <c r="M490" i="10"/>
  <c r="G490" i="10"/>
  <c r="C490" i="10"/>
  <c r="E490" i="10" s="1"/>
  <c r="M489" i="10"/>
  <c r="G489" i="10"/>
  <c r="E489" i="10"/>
  <c r="N489" i="10" s="1"/>
  <c r="O489" i="10" s="1"/>
  <c r="C489" i="10"/>
  <c r="N488" i="10"/>
  <c r="O488" i="10" s="1"/>
  <c r="M488" i="10"/>
  <c r="G488" i="10"/>
  <c r="E488" i="10"/>
  <c r="C488" i="10"/>
  <c r="M487" i="10"/>
  <c r="G487" i="10"/>
  <c r="E487" i="10"/>
  <c r="N487" i="10" s="1"/>
  <c r="C487" i="10"/>
  <c r="M486" i="10"/>
  <c r="G486" i="10"/>
  <c r="C486" i="10"/>
  <c r="E486" i="10" s="1"/>
  <c r="N486" i="10" s="1"/>
  <c r="O486" i="10" s="1"/>
  <c r="N485" i="10"/>
  <c r="O485" i="10" s="1"/>
  <c r="M485" i="10"/>
  <c r="G485" i="10"/>
  <c r="E485" i="10"/>
  <c r="C485" i="10"/>
  <c r="M484" i="10"/>
  <c r="G484" i="10"/>
  <c r="E484" i="10"/>
  <c r="N484" i="10" s="1"/>
  <c r="C484" i="10"/>
  <c r="M483" i="10"/>
  <c r="G483" i="10"/>
  <c r="C483" i="10"/>
  <c r="E483" i="10" s="1"/>
  <c r="N483" i="10" s="1"/>
  <c r="O483" i="10" s="1"/>
  <c r="N482" i="10"/>
  <c r="O482" i="10" s="1"/>
  <c r="M482" i="10"/>
  <c r="G482" i="10"/>
  <c r="C482" i="10"/>
  <c r="E482" i="10" s="1"/>
  <c r="M481" i="10"/>
  <c r="G481" i="10"/>
  <c r="E481" i="10"/>
  <c r="N481" i="10" s="1"/>
  <c r="C481" i="10"/>
  <c r="M480" i="10"/>
  <c r="G480" i="10"/>
  <c r="C480" i="10"/>
  <c r="E480" i="10" s="1"/>
  <c r="N480" i="10" s="1"/>
  <c r="O480" i="10" s="1"/>
  <c r="O479" i="10"/>
  <c r="M479" i="10"/>
  <c r="G479" i="10"/>
  <c r="C479" i="10"/>
  <c r="E479" i="10" s="1"/>
  <c r="N479" i="10" s="1"/>
  <c r="M478" i="10"/>
  <c r="G478" i="10"/>
  <c r="C478" i="10"/>
  <c r="E478" i="10" s="1"/>
  <c r="N478" i="10" s="1"/>
  <c r="O478" i="10" s="1"/>
  <c r="N477" i="10"/>
  <c r="O477" i="10" s="1"/>
  <c r="M477" i="10"/>
  <c r="G477" i="10"/>
  <c r="E477" i="10"/>
  <c r="C477" i="10"/>
  <c r="N476" i="10"/>
  <c r="O476" i="10" s="1"/>
  <c r="M476" i="10"/>
  <c r="G476" i="10"/>
  <c r="C476" i="10"/>
  <c r="E476" i="10" s="1"/>
  <c r="M475" i="10"/>
  <c r="G475" i="10"/>
  <c r="E475" i="10"/>
  <c r="N475" i="10" s="1"/>
  <c r="O475" i="10" s="1"/>
  <c r="C475" i="10"/>
  <c r="N474" i="10"/>
  <c r="O474" i="10" s="1"/>
  <c r="M474" i="10"/>
  <c r="G474" i="10"/>
  <c r="C474" i="10"/>
  <c r="E474" i="10" s="1"/>
  <c r="N473" i="10"/>
  <c r="O473" i="10" s="1"/>
  <c r="M473" i="10"/>
  <c r="G473" i="10"/>
  <c r="E473" i="10"/>
  <c r="C473" i="10"/>
  <c r="M472" i="10"/>
  <c r="G472" i="10"/>
  <c r="C472" i="10"/>
  <c r="E472" i="10" s="1"/>
  <c r="N472" i="10" s="1"/>
  <c r="O472" i="10" s="1"/>
  <c r="M471" i="10"/>
  <c r="G471" i="10"/>
  <c r="C471" i="10"/>
  <c r="E471" i="10" s="1"/>
  <c r="N471" i="10" s="1"/>
  <c r="O471" i="10" s="1"/>
  <c r="N470" i="10"/>
  <c r="O470" i="10" s="1"/>
  <c r="M470" i="10"/>
  <c r="G470" i="10"/>
  <c r="C470" i="10"/>
  <c r="E470" i="10" s="1"/>
  <c r="M469" i="10"/>
  <c r="G469" i="10"/>
  <c r="E469" i="10"/>
  <c r="N469" i="10" s="1"/>
  <c r="O469" i="10" s="1"/>
  <c r="C469" i="10"/>
  <c r="M468" i="10"/>
  <c r="G468" i="10"/>
  <c r="C468" i="10"/>
  <c r="E468" i="10" s="1"/>
  <c r="N468" i="10" s="1"/>
  <c r="O468" i="10" s="1"/>
  <c r="M467" i="10"/>
  <c r="G467" i="10"/>
  <c r="C467" i="10"/>
  <c r="E467" i="10" s="1"/>
  <c r="N467" i="10" s="1"/>
  <c r="O467" i="10" s="1"/>
  <c r="M466" i="10"/>
  <c r="G466" i="10"/>
  <c r="C466" i="10"/>
  <c r="E466" i="10" s="1"/>
  <c r="N466" i="10" s="1"/>
  <c r="O466" i="10" s="1"/>
  <c r="O465" i="10"/>
  <c r="M465" i="10"/>
  <c r="G465" i="10"/>
  <c r="C465" i="10"/>
  <c r="E465" i="10" s="1"/>
  <c r="N465" i="10" s="1"/>
  <c r="M464" i="10"/>
  <c r="G464" i="10"/>
  <c r="C464" i="10"/>
  <c r="E464" i="10" s="1"/>
  <c r="N464" i="10" s="1"/>
  <c r="M463" i="10"/>
  <c r="G463" i="10"/>
  <c r="E463" i="10"/>
  <c r="N463" i="10" s="1"/>
  <c r="O463" i="10" s="1"/>
  <c r="C463" i="10"/>
  <c r="N462" i="10"/>
  <c r="O462" i="10" s="1"/>
  <c r="M462" i="10"/>
  <c r="G462" i="10"/>
  <c r="C462" i="10"/>
  <c r="E462" i="10" s="1"/>
  <c r="N461" i="10"/>
  <c r="O461" i="10" s="1"/>
  <c r="M461" i="10"/>
  <c r="G461" i="10"/>
  <c r="C461" i="10"/>
  <c r="E461" i="10" s="1"/>
  <c r="M460" i="10"/>
  <c r="G460" i="10"/>
  <c r="E460" i="10"/>
  <c r="N460" i="10" s="1"/>
  <c r="O460" i="10" s="1"/>
  <c r="C460" i="10"/>
  <c r="M459" i="10"/>
  <c r="G459" i="10"/>
  <c r="C459" i="10"/>
  <c r="E459" i="10" s="1"/>
  <c r="N459" i="10" s="1"/>
  <c r="O459" i="10" s="1"/>
  <c r="N458" i="10"/>
  <c r="O458" i="10" s="1"/>
  <c r="M458" i="10"/>
  <c r="G458" i="10"/>
  <c r="C458" i="10"/>
  <c r="E458" i="10" s="1"/>
  <c r="M457" i="10"/>
  <c r="G457" i="10"/>
  <c r="E457" i="10"/>
  <c r="N457" i="10" s="1"/>
  <c r="O457" i="10" s="1"/>
  <c r="C457" i="10"/>
  <c r="M456" i="10"/>
  <c r="G456" i="10"/>
  <c r="C456" i="10"/>
  <c r="E456" i="10" s="1"/>
  <c r="N456" i="10" s="1"/>
  <c r="O456" i="10" s="1"/>
  <c r="N455" i="10"/>
  <c r="O455" i="10" s="1"/>
  <c r="M455" i="10"/>
  <c r="G455" i="10"/>
  <c r="E455" i="10"/>
  <c r="C455" i="10"/>
  <c r="N454" i="10"/>
  <c r="O454" i="10" s="1"/>
  <c r="M454" i="10"/>
  <c r="G454" i="10"/>
  <c r="C454" i="10"/>
  <c r="E454" i="10" s="1"/>
  <c r="M453" i="10"/>
  <c r="G453" i="10"/>
  <c r="C453" i="10"/>
  <c r="E453" i="10" s="1"/>
  <c r="N453" i="10" s="1"/>
  <c r="O453" i="10" s="1"/>
  <c r="N452" i="10"/>
  <c r="O452" i="10" s="1"/>
  <c r="M452" i="10"/>
  <c r="G452" i="10"/>
  <c r="E452" i="10"/>
  <c r="C452" i="10"/>
  <c r="M451" i="10"/>
  <c r="G451" i="10"/>
  <c r="C451" i="10"/>
  <c r="E451" i="10" s="1"/>
  <c r="N451" i="10" s="1"/>
  <c r="M450" i="10"/>
  <c r="G450" i="10"/>
  <c r="C450" i="10"/>
  <c r="E450" i="10" s="1"/>
  <c r="N450" i="10" s="1"/>
  <c r="O450" i="10" s="1"/>
  <c r="M449" i="10"/>
  <c r="G449" i="10"/>
  <c r="C449" i="10"/>
  <c r="E449" i="10" s="1"/>
  <c r="N449" i="10" s="1"/>
  <c r="O449" i="10" s="1"/>
  <c r="M448" i="10"/>
  <c r="G448" i="10"/>
  <c r="C448" i="10"/>
  <c r="E448" i="10" s="1"/>
  <c r="N448" i="10" s="1"/>
  <c r="O448" i="10" s="1"/>
  <c r="M447" i="10"/>
  <c r="G447" i="10"/>
  <c r="C447" i="10"/>
  <c r="E447" i="10" s="1"/>
  <c r="N447" i="10" s="1"/>
  <c r="O447" i="10" s="1"/>
  <c r="N446" i="10"/>
  <c r="O446" i="10" s="1"/>
  <c r="M446" i="10"/>
  <c r="G446" i="10"/>
  <c r="C446" i="10"/>
  <c r="E446" i="10" s="1"/>
  <c r="M445" i="10"/>
  <c r="G445" i="10"/>
  <c r="C445" i="10"/>
  <c r="E445" i="10" s="1"/>
  <c r="N445" i="10" s="1"/>
  <c r="O445" i="10" s="1"/>
  <c r="M444" i="10"/>
  <c r="G444" i="10"/>
  <c r="C444" i="10"/>
  <c r="E444" i="10" s="1"/>
  <c r="N444" i="10" s="1"/>
  <c r="O444" i="10" s="1"/>
  <c r="M443" i="10"/>
  <c r="G443" i="10"/>
  <c r="C443" i="10"/>
  <c r="E443" i="10" s="1"/>
  <c r="N443" i="10" s="1"/>
  <c r="O443" i="10" s="1"/>
  <c r="N442" i="10"/>
  <c r="O442" i="10" s="1"/>
  <c r="M442" i="10"/>
  <c r="G442" i="10"/>
  <c r="C442" i="10"/>
  <c r="E442" i="10" s="1"/>
  <c r="M441" i="10"/>
  <c r="G441" i="10"/>
  <c r="E441" i="10"/>
  <c r="N441" i="10" s="1"/>
  <c r="O441" i="10" s="1"/>
  <c r="C441" i="10"/>
  <c r="M440" i="10"/>
  <c r="G440" i="10"/>
  <c r="C440" i="10"/>
  <c r="E440" i="10" s="1"/>
  <c r="N440" i="10" s="1"/>
  <c r="O440" i="10" s="1"/>
  <c r="O439" i="10"/>
  <c r="N439" i="10"/>
  <c r="M439" i="10"/>
  <c r="G439" i="10"/>
  <c r="E439" i="10"/>
  <c r="C439" i="10"/>
  <c r="N438" i="10"/>
  <c r="M438" i="10"/>
  <c r="G438" i="10"/>
  <c r="C438" i="10"/>
  <c r="E438" i="10" s="1"/>
  <c r="M437" i="10"/>
  <c r="G437" i="10"/>
  <c r="C437" i="10"/>
  <c r="E437" i="10" s="1"/>
  <c r="N437" i="10" s="1"/>
  <c r="O437" i="10" s="1"/>
  <c r="N436" i="10"/>
  <c r="O436" i="10" s="1"/>
  <c r="M436" i="10"/>
  <c r="G436" i="10"/>
  <c r="E436" i="10"/>
  <c r="C436" i="10"/>
  <c r="M435" i="10"/>
  <c r="G435" i="10"/>
  <c r="C435" i="10"/>
  <c r="E435" i="10" s="1"/>
  <c r="N435" i="10" s="1"/>
  <c r="O435" i="10" s="1"/>
  <c r="M434" i="10"/>
  <c r="G434" i="10"/>
  <c r="C434" i="10"/>
  <c r="E434" i="10" s="1"/>
  <c r="N434" i="10" s="1"/>
  <c r="O434" i="10" s="1"/>
  <c r="M433" i="10"/>
  <c r="G433" i="10"/>
  <c r="C433" i="10"/>
  <c r="E433" i="10" s="1"/>
  <c r="N433" i="10" s="1"/>
  <c r="O433" i="10" s="1"/>
  <c r="M432" i="10"/>
  <c r="G432" i="10"/>
  <c r="C432" i="10"/>
  <c r="E432" i="10" s="1"/>
  <c r="N432" i="10" s="1"/>
  <c r="M431" i="10"/>
  <c r="G431" i="10"/>
  <c r="E431" i="10"/>
  <c r="N431" i="10" s="1"/>
  <c r="O431" i="10" s="1"/>
  <c r="C431" i="10"/>
  <c r="N430" i="10"/>
  <c r="O430" i="10" s="1"/>
  <c r="M430" i="10"/>
  <c r="G430" i="10"/>
  <c r="C430" i="10"/>
  <c r="E430" i="10" s="1"/>
  <c r="N429" i="10"/>
  <c r="O429" i="10" s="1"/>
  <c r="M429" i="10"/>
  <c r="G429" i="10"/>
  <c r="C429" i="10"/>
  <c r="E429" i="10" s="1"/>
  <c r="M428" i="10"/>
  <c r="G428" i="10"/>
  <c r="E428" i="10"/>
  <c r="N428" i="10" s="1"/>
  <c r="O428" i="10" s="1"/>
  <c r="C428" i="10"/>
  <c r="M427" i="10"/>
  <c r="G427" i="10"/>
  <c r="C427" i="10"/>
  <c r="E427" i="10" s="1"/>
  <c r="N427" i="10" s="1"/>
  <c r="O427" i="10" s="1"/>
  <c r="N426" i="10"/>
  <c r="O426" i="10" s="1"/>
  <c r="M426" i="10"/>
  <c r="G426" i="10"/>
  <c r="C426" i="10"/>
  <c r="E426" i="10" s="1"/>
  <c r="M425" i="10"/>
  <c r="G425" i="10"/>
  <c r="E425" i="10"/>
  <c r="N425" i="10" s="1"/>
  <c r="C425" i="10"/>
  <c r="M424" i="10"/>
  <c r="G424" i="10"/>
  <c r="C424" i="10"/>
  <c r="E424" i="10" s="1"/>
  <c r="N424" i="10" s="1"/>
  <c r="O424" i="10" s="1"/>
  <c r="N423" i="10"/>
  <c r="O423" i="10" s="1"/>
  <c r="M423" i="10"/>
  <c r="G423" i="10"/>
  <c r="E423" i="10"/>
  <c r="C423" i="10"/>
  <c r="N422" i="10"/>
  <c r="O422" i="10" s="1"/>
  <c r="M422" i="10"/>
  <c r="G422" i="10"/>
  <c r="C422" i="10"/>
  <c r="E422" i="10" s="1"/>
  <c r="M421" i="10"/>
  <c r="G421" i="10"/>
  <c r="C421" i="10"/>
  <c r="E421" i="10" s="1"/>
  <c r="N421" i="10" s="1"/>
  <c r="O421" i="10" s="1"/>
  <c r="N420" i="10"/>
  <c r="O420" i="10" s="1"/>
  <c r="M420" i="10"/>
  <c r="G420" i="10"/>
  <c r="E420" i="10"/>
  <c r="C420" i="10"/>
  <c r="M419" i="10"/>
  <c r="G419" i="10"/>
  <c r="C419" i="10"/>
  <c r="E419" i="10" s="1"/>
  <c r="N419" i="10" s="1"/>
  <c r="M418" i="10"/>
  <c r="G418" i="10"/>
  <c r="C418" i="10"/>
  <c r="E418" i="10" s="1"/>
  <c r="N418" i="10" s="1"/>
  <c r="O418" i="10" s="1"/>
  <c r="M417" i="10"/>
  <c r="G417" i="10"/>
  <c r="E417" i="10"/>
  <c r="N417" i="10" s="1"/>
  <c r="O417" i="10" s="1"/>
  <c r="C417" i="10"/>
  <c r="M416" i="10"/>
  <c r="G416" i="10"/>
  <c r="C416" i="10"/>
  <c r="E416" i="10" s="1"/>
  <c r="N416" i="10" s="1"/>
  <c r="O416" i="10" s="1"/>
  <c r="M415" i="10"/>
  <c r="G415" i="10"/>
  <c r="E415" i="10"/>
  <c r="N415" i="10" s="1"/>
  <c r="O415" i="10" s="1"/>
  <c r="C415" i="10"/>
  <c r="N414" i="10"/>
  <c r="O414" i="10" s="1"/>
  <c r="M414" i="10"/>
  <c r="G414" i="10"/>
  <c r="C414" i="10"/>
  <c r="E414" i="10" s="1"/>
  <c r="M413" i="10"/>
  <c r="G413" i="10"/>
  <c r="C413" i="10"/>
  <c r="E413" i="10" s="1"/>
  <c r="N413" i="10" s="1"/>
  <c r="O413" i="10" s="1"/>
  <c r="M412" i="10"/>
  <c r="G412" i="10"/>
  <c r="C412" i="10"/>
  <c r="E412" i="10" s="1"/>
  <c r="N412" i="10" s="1"/>
  <c r="O412" i="10" s="1"/>
  <c r="M411" i="10"/>
  <c r="G411" i="10"/>
  <c r="C411" i="10"/>
  <c r="E411" i="10" s="1"/>
  <c r="N411" i="10" s="1"/>
  <c r="O411" i="10" s="1"/>
  <c r="O410" i="10"/>
  <c r="N410" i="10"/>
  <c r="M410" i="10"/>
  <c r="G410" i="10"/>
  <c r="C410" i="10"/>
  <c r="E410" i="10" s="1"/>
  <c r="M409" i="10"/>
  <c r="G409" i="10"/>
  <c r="E409" i="10"/>
  <c r="N409" i="10" s="1"/>
  <c r="O409" i="10" s="1"/>
  <c r="C409" i="10"/>
  <c r="M408" i="10"/>
  <c r="G408" i="10"/>
  <c r="C408" i="10"/>
  <c r="E408" i="10" s="1"/>
  <c r="N408" i="10" s="1"/>
  <c r="O408" i="10" s="1"/>
  <c r="O407" i="10"/>
  <c r="N407" i="10"/>
  <c r="M407" i="10"/>
  <c r="G407" i="10"/>
  <c r="E407" i="10"/>
  <c r="C407" i="10"/>
  <c r="N406" i="10"/>
  <c r="M406" i="10"/>
  <c r="G406" i="10"/>
  <c r="C406" i="10"/>
  <c r="E406" i="10" s="1"/>
  <c r="M405" i="10"/>
  <c r="G405" i="10"/>
  <c r="E405" i="10"/>
  <c r="N405" i="10" s="1"/>
  <c r="O405" i="10" s="1"/>
  <c r="C405" i="10"/>
  <c r="N404" i="10"/>
  <c r="O404" i="10" s="1"/>
  <c r="M404" i="10"/>
  <c r="G404" i="10"/>
  <c r="E404" i="10"/>
  <c r="C404" i="10"/>
  <c r="M403" i="10"/>
  <c r="G403" i="10"/>
  <c r="C403" i="10"/>
  <c r="E403" i="10" s="1"/>
  <c r="N403" i="10" s="1"/>
  <c r="O403" i="10" s="1"/>
  <c r="M402" i="10"/>
  <c r="G402" i="10"/>
  <c r="C402" i="10"/>
  <c r="E402" i="10" s="1"/>
  <c r="N402" i="10" s="1"/>
  <c r="O401" i="10"/>
  <c r="M401" i="10"/>
  <c r="G401" i="10"/>
  <c r="E401" i="10"/>
  <c r="N401" i="10" s="1"/>
  <c r="C401" i="10"/>
  <c r="N400" i="10"/>
  <c r="O400" i="10" s="1"/>
  <c r="M400" i="10"/>
  <c r="G400" i="10"/>
  <c r="C400" i="10"/>
  <c r="E400" i="10" s="1"/>
  <c r="M399" i="10"/>
  <c r="G399" i="10"/>
  <c r="C399" i="10"/>
  <c r="E399" i="10" s="1"/>
  <c r="N399" i="10" s="1"/>
  <c r="O399" i="10" s="1"/>
  <c r="N398" i="10"/>
  <c r="O398" i="10" s="1"/>
  <c r="M398" i="10"/>
  <c r="G398" i="10"/>
  <c r="C398" i="10"/>
  <c r="E398" i="10" s="1"/>
  <c r="M397" i="10"/>
  <c r="G397" i="10"/>
  <c r="C397" i="10"/>
  <c r="E397" i="10" s="1"/>
  <c r="N397" i="10" s="1"/>
  <c r="O397" i="10" s="1"/>
  <c r="M396" i="10"/>
  <c r="G396" i="10"/>
  <c r="C396" i="10"/>
  <c r="E396" i="10" s="1"/>
  <c r="N396" i="10" s="1"/>
  <c r="O396" i="10" s="1"/>
  <c r="M395" i="10"/>
  <c r="G395" i="10"/>
  <c r="C395" i="10"/>
  <c r="E395" i="10" s="1"/>
  <c r="N395" i="10" s="1"/>
  <c r="O395" i="10" s="1"/>
  <c r="N394" i="10"/>
  <c r="O394" i="10" s="1"/>
  <c r="M394" i="10"/>
  <c r="G394" i="10"/>
  <c r="C394" i="10"/>
  <c r="E394" i="10" s="1"/>
  <c r="M393" i="10"/>
  <c r="G393" i="10"/>
  <c r="E393" i="10"/>
  <c r="N393" i="10" s="1"/>
  <c r="O393" i="10" s="1"/>
  <c r="C393" i="10"/>
  <c r="M392" i="10"/>
  <c r="G392" i="10"/>
  <c r="C392" i="10"/>
  <c r="E392" i="10" s="1"/>
  <c r="N392" i="10" s="1"/>
  <c r="O392" i="10" s="1"/>
  <c r="O391" i="10"/>
  <c r="N391" i="10"/>
  <c r="M391" i="10"/>
  <c r="G391" i="10"/>
  <c r="E391" i="10"/>
  <c r="C391" i="10"/>
  <c r="N390" i="10"/>
  <c r="M390" i="10"/>
  <c r="G390" i="10"/>
  <c r="C390" i="10"/>
  <c r="E390" i="10" s="1"/>
  <c r="M389" i="10"/>
  <c r="G389" i="10"/>
  <c r="C389" i="10"/>
  <c r="E389" i="10" s="1"/>
  <c r="N389" i="10" s="1"/>
  <c r="O389" i="10" s="1"/>
  <c r="N388" i="10"/>
  <c r="O388" i="10" s="1"/>
  <c r="M388" i="10"/>
  <c r="G388" i="10"/>
  <c r="E388" i="10"/>
  <c r="C388" i="10"/>
  <c r="N387" i="10"/>
  <c r="M387" i="10"/>
  <c r="G387" i="10"/>
  <c r="C387" i="10"/>
  <c r="E387" i="10" s="1"/>
  <c r="M386" i="10"/>
  <c r="G386" i="10"/>
  <c r="C386" i="10"/>
  <c r="E386" i="10" s="1"/>
  <c r="N386" i="10" s="1"/>
  <c r="M385" i="10"/>
  <c r="G385" i="10"/>
  <c r="E385" i="10"/>
  <c r="N385" i="10" s="1"/>
  <c r="O385" i="10" s="1"/>
  <c r="C385" i="10"/>
  <c r="N384" i="10"/>
  <c r="O384" i="10" s="1"/>
  <c r="M384" i="10"/>
  <c r="G384" i="10"/>
  <c r="C384" i="10"/>
  <c r="E384" i="10" s="1"/>
  <c r="M383" i="10"/>
  <c r="G383" i="10"/>
  <c r="E383" i="10"/>
  <c r="N383" i="10" s="1"/>
  <c r="O383" i="10" s="1"/>
  <c r="C383" i="10"/>
  <c r="N382" i="10"/>
  <c r="O382" i="10" s="1"/>
  <c r="M382" i="10"/>
  <c r="G382" i="10"/>
  <c r="C382" i="10"/>
  <c r="E382" i="10" s="1"/>
  <c r="N381" i="10"/>
  <c r="O381" i="10" s="1"/>
  <c r="M381" i="10"/>
  <c r="G381" i="10"/>
  <c r="C381" i="10"/>
  <c r="E381" i="10" s="1"/>
  <c r="M380" i="10"/>
  <c r="G380" i="10"/>
  <c r="C380" i="10"/>
  <c r="E380" i="10" s="1"/>
  <c r="N380" i="10" s="1"/>
  <c r="O380" i="10" s="1"/>
  <c r="M379" i="10"/>
  <c r="G379" i="10"/>
  <c r="C379" i="10"/>
  <c r="E379" i="10" s="1"/>
  <c r="N379" i="10" s="1"/>
  <c r="O379" i="10" s="1"/>
  <c r="N378" i="10"/>
  <c r="O378" i="10" s="1"/>
  <c r="M378" i="10"/>
  <c r="G378" i="10"/>
  <c r="C378" i="10"/>
  <c r="E378" i="10" s="1"/>
  <c r="M377" i="10"/>
  <c r="G377" i="10"/>
  <c r="E377" i="10"/>
  <c r="N377" i="10" s="1"/>
  <c r="C377" i="10"/>
  <c r="M376" i="10"/>
  <c r="G376" i="10"/>
  <c r="C376" i="10"/>
  <c r="E376" i="10" s="1"/>
  <c r="N376" i="10" s="1"/>
  <c r="O376" i="10" s="1"/>
  <c r="N375" i="10"/>
  <c r="O375" i="10" s="1"/>
  <c r="M375" i="10"/>
  <c r="G375" i="10"/>
  <c r="E375" i="10"/>
  <c r="C375" i="10"/>
  <c r="N374" i="10"/>
  <c r="M374" i="10"/>
  <c r="G374" i="10"/>
  <c r="C374" i="10"/>
  <c r="E374" i="10" s="1"/>
  <c r="M373" i="10"/>
  <c r="G373" i="10"/>
  <c r="C373" i="10"/>
  <c r="E373" i="10" s="1"/>
  <c r="N373" i="10" s="1"/>
  <c r="O373" i="10" s="1"/>
  <c r="N372" i="10"/>
  <c r="O372" i="10" s="1"/>
  <c r="M372" i="10"/>
  <c r="G372" i="10"/>
  <c r="E372" i="10"/>
  <c r="C372" i="10"/>
  <c r="M371" i="10"/>
  <c r="G371" i="10"/>
  <c r="C371" i="10"/>
  <c r="E371" i="10" s="1"/>
  <c r="N371" i="10" s="1"/>
  <c r="O371" i="10" s="1"/>
  <c r="M370" i="10"/>
  <c r="G370" i="10"/>
  <c r="C370" i="10"/>
  <c r="E370" i="10" s="1"/>
  <c r="N370" i="10" s="1"/>
  <c r="O370" i="10" s="1"/>
  <c r="O369" i="10"/>
  <c r="M369" i="10"/>
  <c r="G369" i="10"/>
  <c r="E369" i="10"/>
  <c r="N369" i="10" s="1"/>
  <c r="C369" i="10"/>
  <c r="M368" i="10"/>
  <c r="G368" i="10"/>
  <c r="C368" i="10"/>
  <c r="E368" i="10" s="1"/>
  <c r="N368" i="10" s="1"/>
  <c r="O368" i="10" s="1"/>
  <c r="M367" i="10"/>
  <c r="G367" i="10"/>
  <c r="E367" i="10"/>
  <c r="N367" i="10" s="1"/>
  <c r="O367" i="10" s="1"/>
  <c r="C367" i="10"/>
  <c r="N366" i="10"/>
  <c r="O366" i="10" s="1"/>
  <c r="M366" i="10"/>
  <c r="G366" i="10"/>
  <c r="C366" i="10"/>
  <c r="E366" i="10" s="1"/>
  <c r="M365" i="10"/>
  <c r="G365" i="10"/>
  <c r="C365" i="10"/>
  <c r="E365" i="10" s="1"/>
  <c r="N365" i="10" s="1"/>
  <c r="O365" i="10" s="1"/>
  <c r="M364" i="10"/>
  <c r="G364" i="10"/>
  <c r="C364" i="10"/>
  <c r="E364" i="10" s="1"/>
  <c r="N364" i="10" s="1"/>
  <c r="O364" i="10" s="1"/>
  <c r="M363" i="10"/>
  <c r="G363" i="10"/>
  <c r="C363" i="10"/>
  <c r="E363" i="10" s="1"/>
  <c r="N363" i="10" s="1"/>
  <c r="O363" i="10" s="1"/>
  <c r="N362" i="10"/>
  <c r="O362" i="10" s="1"/>
  <c r="M362" i="10"/>
  <c r="G362" i="10"/>
  <c r="C362" i="10"/>
  <c r="E362" i="10" s="1"/>
  <c r="M361" i="10"/>
  <c r="G361" i="10"/>
  <c r="E361" i="10"/>
  <c r="N361" i="10" s="1"/>
  <c r="C361" i="10"/>
  <c r="M360" i="10"/>
  <c r="G360" i="10"/>
  <c r="C360" i="10"/>
  <c r="E360" i="10" s="1"/>
  <c r="N360" i="10" s="1"/>
  <c r="O360" i="10" s="1"/>
  <c r="M359" i="10"/>
  <c r="G359" i="10"/>
  <c r="E359" i="10"/>
  <c r="N359" i="10" s="1"/>
  <c r="O359" i="10" s="1"/>
  <c r="C359" i="10"/>
  <c r="N358" i="10"/>
  <c r="O358" i="10" s="1"/>
  <c r="M358" i="10"/>
  <c r="G358" i="10"/>
  <c r="C358" i="10"/>
  <c r="E358" i="10" s="1"/>
  <c r="M357" i="10"/>
  <c r="G357" i="10"/>
  <c r="C357" i="10"/>
  <c r="E357" i="10" s="1"/>
  <c r="N357" i="10" s="1"/>
  <c r="O357" i="10" s="1"/>
  <c r="M356" i="10"/>
  <c r="G356" i="10"/>
  <c r="E356" i="10"/>
  <c r="N356" i="10" s="1"/>
  <c r="O356" i="10" s="1"/>
  <c r="C356" i="10"/>
  <c r="N355" i="10"/>
  <c r="M355" i="10"/>
  <c r="G355" i="10"/>
  <c r="C355" i="10"/>
  <c r="E355" i="10" s="1"/>
  <c r="O354" i="10"/>
  <c r="M354" i="10"/>
  <c r="G354" i="10"/>
  <c r="C354" i="10"/>
  <c r="E354" i="10" s="1"/>
  <c r="N354" i="10" s="1"/>
  <c r="M353" i="10"/>
  <c r="G353" i="10"/>
  <c r="O353" i="10" s="1"/>
  <c r="E353" i="10"/>
  <c r="N353" i="10" s="1"/>
  <c r="C353" i="10"/>
  <c r="M352" i="10"/>
  <c r="G352" i="10"/>
  <c r="C352" i="10"/>
  <c r="E352" i="10" s="1"/>
  <c r="N352" i="10" s="1"/>
  <c r="O352" i="10" s="1"/>
  <c r="M351" i="10"/>
  <c r="G351" i="10"/>
  <c r="C351" i="10"/>
  <c r="E351" i="10" s="1"/>
  <c r="N351" i="10" s="1"/>
  <c r="O351" i="10" s="1"/>
  <c r="N350" i="10"/>
  <c r="O350" i="10" s="1"/>
  <c r="M350" i="10"/>
  <c r="G350" i="10"/>
  <c r="C350" i="10"/>
  <c r="E350" i="10" s="1"/>
  <c r="M349" i="10"/>
  <c r="G349" i="10"/>
  <c r="C349" i="10"/>
  <c r="E349" i="10" s="1"/>
  <c r="N349" i="10" s="1"/>
  <c r="O349" i="10" s="1"/>
  <c r="M348" i="10"/>
  <c r="G348" i="10"/>
  <c r="C348" i="10"/>
  <c r="E348" i="10" s="1"/>
  <c r="N348" i="10" s="1"/>
  <c r="O348" i="10" s="1"/>
  <c r="M347" i="10"/>
  <c r="G347" i="10"/>
  <c r="C347" i="10"/>
  <c r="E347" i="10" s="1"/>
  <c r="N347" i="10" s="1"/>
  <c r="O347" i="10" s="1"/>
  <c r="M346" i="10"/>
  <c r="G346" i="10"/>
  <c r="C346" i="10"/>
  <c r="E346" i="10" s="1"/>
  <c r="N346" i="10" s="1"/>
  <c r="O346" i="10" s="1"/>
  <c r="M345" i="10"/>
  <c r="G345" i="10"/>
  <c r="E345" i="10"/>
  <c r="N345" i="10" s="1"/>
  <c r="O345" i="10" s="1"/>
  <c r="C345" i="10"/>
  <c r="M344" i="10"/>
  <c r="G344" i="10"/>
  <c r="C344" i="10"/>
  <c r="E344" i="10" s="1"/>
  <c r="N344" i="10" s="1"/>
  <c r="O344" i="10" s="1"/>
  <c r="M343" i="10"/>
  <c r="G343" i="10"/>
  <c r="E343" i="10"/>
  <c r="N343" i="10" s="1"/>
  <c r="O343" i="10" s="1"/>
  <c r="C343" i="10"/>
  <c r="N342" i="10"/>
  <c r="M342" i="10"/>
  <c r="G342" i="10"/>
  <c r="C342" i="10"/>
  <c r="E342" i="10" s="1"/>
  <c r="M341" i="10"/>
  <c r="G341" i="10"/>
  <c r="C341" i="10"/>
  <c r="E341" i="10" s="1"/>
  <c r="N341" i="10" s="1"/>
  <c r="O341" i="10" s="1"/>
  <c r="N340" i="10"/>
  <c r="O340" i="10" s="1"/>
  <c r="M340" i="10"/>
  <c r="G340" i="10"/>
  <c r="E340" i="10"/>
  <c r="C340" i="10"/>
  <c r="M339" i="10"/>
  <c r="G339" i="10"/>
  <c r="C339" i="10"/>
  <c r="E339" i="10" s="1"/>
  <c r="N339" i="10" s="1"/>
  <c r="O339" i="10" s="1"/>
  <c r="O338" i="10"/>
  <c r="M338" i="10"/>
  <c r="G338" i="10"/>
  <c r="C338" i="10"/>
  <c r="E338" i="10" s="1"/>
  <c r="N338" i="10" s="1"/>
  <c r="M337" i="10"/>
  <c r="G337" i="10"/>
  <c r="E337" i="10"/>
  <c r="N337" i="10" s="1"/>
  <c r="O337" i="10" s="1"/>
  <c r="C337" i="10"/>
  <c r="M336" i="10"/>
  <c r="G336" i="10"/>
  <c r="C336" i="10"/>
  <c r="E336" i="10" s="1"/>
  <c r="N336" i="10" s="1"/>
  <c r="O336" i="10" s="1"/>
  <c r="M335" i="10"/>
  <c r="G335" i="10"/>
  <c r="E335" i="10"/>
  <c r="N335" i="10" s="1"/>
  <c r="O335" i="10" s="1"/>
  <c r="C335" i="10"/>
  <c r="N334" i="10"/>
  <c r="O334" i="10" s="1"/>
  <c r="M334" i="10"/>
  <c r="G334" i="10"/>
  <c r="C334" i="10"/>
  <c r="E334" i="10" s="1"/>
  <c r="N333" i="10"/>
  <c r="O333" i="10" s="1"/>
  <c r="M333" i="10"/>
  <c r="G333" i="10"/>
  <c r="C333" i="10"/>
  <c r="E333" i="10" s="1"/>
  <c r="M332" i="10"/>
  <c r="G332" i="10"/>
  <c r="C332" i="10"/>
  <c r="E332" i="10" s="1"/>
  <c r="N332" i="10" s="1"/>
  <c r="O332" i="10" s="1"/>
  <c r="M331" i="10"/>
  <c r="G331" i="10"/>
  <c r="C331" i="10"/>
  <c r="E331" i="10" s="1"/>
  <c r="N331" i="10" s="1"/>
  <c r="O331" i="10" s="1"/>
  <c r="M330" i="10"/>
  <c r="G330" i="10"/>
  <c r="C330" i="10"/>
  <c r="E330" i="10" s="1"/>
  <c r="N330" i="10" s="1"/>
  <c r="O330" i="10" s="1"/>
  <c r="M329" i="10"/>
  <c r="G329" i="10"/>
  <c r="E329" i="10"/>
  <c r="N329" i="10" s="1"/>
  <c r="C329" i="10"/>
  <c r="M328" i="10"/>
  <c r="G328" i="10"/>
  <c r="C328" i="10"/>
  <c r="E328" i="10" s="1"/>
  <c r="N328" i="10" s="1"/>
  <c r="O328" i="10" s="1"/>
  <c r="N327" i="10"/>
  <c r="O327" i="10" s="1"/>
  <c r="M327" i="10"/>
  <c r="G327" i="10"/>
  <c r="E327" i="10"/>
  <c r="C327" i="10"/>
  <c r="N326" i="10"/>
  <c r="M326" i="10"/>
  <c r="G326" i="10"/>
  <c r="C326" i="10"/>
  <c r="E326" i="10" s="1"/>
  <c r="N325" i="10"/>
  <c r="O325" i="10" s="1"/>
  <c r="M325" i="10"/>
  <c r="G325" i="10"/>
  <c r="E325" i="10"/>
  <c r="C325" i="10"/>
  <c r="M324" i="10"/>
  <c r="G324" i="10"/>
  <c r="E324" i="10"/>
  <c r="N324" i="10" s="1"/>
  <c r="O324" i="10" s="1"/>
  <c r="C324" i="10"/>
  <c r="N323" i="10"/>
  <c r="O323" i="10" s="1"/>
  <c r="M323" i="10"/>
  <c r="G323" i="10"/>
  <c r="C323" i="10"/>
  <c r="E323" i="10" s="1"/>
  <c r="M322" i="10"/>
  <c r="G322" i="10"/>
  <c r="O322" i="10" s="1"/>
  <c r="C322" i="10"/>
  <c r="E322" i="10" s="1"/>
  <c r="N322" i="10" s="1"/>
  <c r="O321" i="10"/>
  <c r="M321" i="10"/>
  <c r="G321" i="10"/>
  <c r="E321" i="10"/>
  <c r="N321" i="10" s="1"/>
  <c r="C321" i="10"/>
  <c r="N320" i="10"/>
  <c r="O320" i="10" s="1"/>
  <c r="M320" i="10"/>
  <c r="G320" i="10"/>
  <c r="C320" i="10"/>
  <c r="E320" i="10" s="1"/>
  <c r="M319" i="10"/>
  <c r="G319" i="10"/>
  <c r="C319" i="10"/>
  <c r="E319" i="10" s="1"/>
  <c r="N319" i="10" s="1"/>
  <c r="O319" i="10" s="1"/>
  <c r="N318" i="10"/>
  <c r="O318" i="10" s="1"/>
  <c r="M318" i="10"/>
  <c r="G318" i="10"/>
  <c r="C318" i="10"/>
  <c r="E318" i="10" s="1"/>
  <c r="M317" i="10"/>
  <c r="G317" i="10"/>
  <c r="C317" i="10"/>
  <c r="E317" i="10" s="1"/>
  <c r="N317" i="10" s="1"/>
  <c r="O317" i="10" s="1"/>
  <c r="M316" i="10"/>
  <c r="G316" i="10"/>
  <c r="E316" i="10"/>
  <c r="N316" i="10" s="1"/>
  <c r="O316" i="10" s="1"/>
  <c r="C316" i="10"/>
  <c r="M315" i="10"/>
  <c r="G315" i="10"/>
  <c r="C315" i="10"/>
  <c r="E315" i="10" s="1"/>
  <c r="N315" i="10" s="1"/>
  <c r="O315" i="10" s="1"/>
  <c r="M314" i="10"/>
  <c r="G314" i="10"/>
  <c r="C314" i="10"/>
  <c r="E314" i="10" s="1"/>
  <c r="N314" i="10" s="1"/>
  <c r="O314" i="10" s="1"/>
  <c r="M313" i="10"/>
  <c r="G313" i="10"/>
  <c r="E313" i="10"/>
  <c r="N313" i="10" s="1"/>
  <c r="O313" i="10" s="1"/>
  <c r="C313" i="10"/>
  <c r="M312" i="10"/>
  <c r="G312" i="10"/>
  <c r="C312" i="10"/>
  <c r="E312" i="10" s="1"/>
  <c r="N312" i="10" s="1"/>
  <c r="O312" i="10" s="1"/>
  <c r="M311" i="10"/>
  <c r="G311" i="10"/>
  <c r="E311" i="10"/>
  <c r="N311" i="10" s="1"/>
  <c r="O311" i="10" s="1"/>
  <c r="C311" i="10"/>
  <c r="N310" i="10"/>
  <c r="O310" i="10" s="1"/>
  <c r="M310" i="10"/>
  <c r="G310" i="10"/>
  <c r="C310" i="10"/>
  <c r="E310" i="10" s="1"/>
  <c r="M309" i="10"/>
  <c r="G309" i="10"/>
  <c r="C309" i="10"/>
  <c r="E309" i="10" s="1"/>
  <c r="N309" i="10" s="1"/>
  <c r="O309" i="10" s="1"/>
  <c r="M308" i="10"/>
  <c r="G308" i="10"/>
  <c r="E308" i="10"/>
  <c r="N308" i="10" s="1"/>
  <c r="O308" i="10" s="1"/>
  <c r="C308" i="10"/>
  <c r="N307" i="10"/>
  <c r="O307" i="10" s="1"/>
  <c r="M307" i="10"/>
  <c r="G307" i="10"/>
  <c r="C307" i="10"/>
  <c r="E307" i="10" s="1"/>
  <c r="M306" i="10"/>
  <c r="G306" i="10"/>
  <c r="C306" i="10"/>
  <c r="E306" i="10" s="1"/>
  <c r="N306" i="10" s="1"/>
  <c r="O306" i="10" s="1"/>
  <c r="O305" i="10"/>
  <c r="M305" i="10"/>
  <c r="G305" i="10"/>
  <c r="E305" i="10"/>
  <c r="N305" i="10" s="1"/>
  <c r="C305" i="10"/>
  <c r="M304" i="10"/>
  <c r="G304" i="10"/>
  <c r="C304" i="10"/>
  <c r="E304" i="10" s="1"/>
  <c r="N304" i="10" s="1"/>
  <c r="O304" i="10" s="1"/>
  <c r="M303" i="10"/>
  <c r="G303" i="10"/>
  <c r="E303" i="10"/>
  <c r="N303" i="10" s="1"/>
  <c r="O303" i="10" s="1"/>
  <c r="C303" i="10"/>
  <c r="N302" i="10"/>
  <c r="O302" i="10" s="1"/>
  <c r="M302" i="10"/>
  <c r="G302" i="10"/>
  <c r="C302" i="10"/>
  <c r="E302" i="10" s="1"/>
  <c r="M301" i="10"/>
  <c r="G301" i="10"/>
  <c r="C301" i="10"/>
  <c r="E301" i="10" s="1"/>
  <c r="N301" i="10" s="1"/>
  <c r="O301" i="10" s="1"/>
  <c r="M300" i="10"/>
  <c r="G300" i="10"/>
  <c r="C300" i="10"/>
  <c r="E300" i="10" s="1"/>
  <c r="N300" i="10" s="1"/>
  <c r="O300" i="10" s="1"/>
  <c r="M299" i="10"/>
  <c r="G299" i="10"/>
  <c r="C299" i="10"/>
  <c r="E299" i="10" s="1"/>
  <c r="N299" i="10" s="1"/>
  <c r="O299" i="10" s="1"/>
  <c r="M298" i="10"/>
  <c r="G298" i="10"/>
  <c r="C298" i="10"/>
  <c r="E298" i="10" s="1"/>
  <c r="N298" i="10" s="1"/>
  <c r="O298" i="10" s="1"/>
  <c r="M297" i="10"/>
  <c r="G297" i="10"/>
  <c r="E297" i="10"/>
  <c r="N297" i="10" s="1"/>
  <c r="O297" i="10" s="1"/>
  <c r="C297" i="10"/>
  <c r="M296" i="10"/>
  <c r="G296" i="10"/>
  <c r="C296" i="10"/>
  <c r="E296" i="10" s="1"/>
  <c r="N296" i="10" s="1"/>
  <c r="O296" i="10" s="1"/>
  <c r="N295" i="10"/>
  <c r="O295" i="10" s="1"/>
  <c r="M295" i="10"/>
  <c r="G295" i="10"/>
  <c r="E295" i="10"/>
  <c r="C295" i="10"/>
  <c r="N294" i="10"/>
  <c r="O294" i="10" s="1"/>
  <c r="M294" i="10"/>
  <c r="G294" i="10"/>
  <c r="C294" i="10"/>
  <c r="E294" i="10" s="1"/>
  <c r="N293" i="10"/>
  <c r="O293" i="10" s="1"/>
  <c r="M293" i="10"/>
  <c r="G293" i="10"/>
  <c r="E293" i="10"/>
  <c r="C293" i="10"/>
  <c r="M292" i="10"/>
  <c r="G292" i="10"/>
  <c r="E292" i="10"/>
  <c r="N292" i="10" s="1"/>
  <c r="O292" i="10" s="1"/>
  <c r="C292" i="10"/>
  <c r="N291" i="10"/>
  <c r="O291" i="10" s="1"/>
  <c r="M291" i="10"/>
  <c r="G291" i="10"/>
  <c r="C291" i="10"/>
  <c r="E291" i="10" s="1"/>
  <c r="M290" i="10"/>
  <c r="G290" i="10"/>
  <c r="O290" i="10" s="1"/>
  <c r="C290" i="10"/>
  <c r="E290" i="10" s="1"/>
  <c r="N290" i="10" s="1"/>
  <c r="O289" i="10"/>
  <c r="M289" i="10"/>
  <c r="G289" i="10"/>
  <c r="E289" i="10"/>
  <c r="N289" i="10" s="1"/>
  <c r="C289" i="10"/>
  <c r="N288" i="10"/>
  <c r="O288" i="10" s="1"/>
  <c r="M288" i="10"/>
  <c r="G288" i="10"/>
  <c r="C288" i="10"/>
  <c r="E288" i="10" s="1"/>
  <c r="M287" i="10"/>
  <c r="G287" i="10"/>
  <c r="C287" i="10"/>
  <c r="E287" i="10" s="1"/>
  <c r="N287" i="10" s="1"/>
  <c r="O287" i="10" s="1"/>
  <c r="N286" i="10"/>
  <c r="M286" i="10"/>
  <c r="G286" i="10"/>
  <c r="C286" i="10"/>
  <c r="E286" i="10" s="1"/>
  <c r="M285" i="10"/>
  <c r="G285" i="10"/>
  <c r="C285" i="10"/>
  <c r="E285" i="10" s="1"/>
  <c r="N285" i="10" s="1"/>
  <c r="O285" i="10" s="1"/>
  <c r="M284" i="10"/>
  <c r="G284" i="10"/>
  <c r="C284" i="10"/>
  <c r="E284" i="10" s="1"/>
  <c r="N284" i="10" s="1"/>
  <c r="O284" i="10" s="1"/>
  <c r="N283" i="10"/>
  <c r="O283" i="10" s="1"/>
  <c r="M283" i="10"/>
  <c r="G283" i="10"/>
  <c r="C283" i="10"/>
  <c r="E283" i="10" s="1"/>
  <c r="M282" i="10"/>
  <c r="G282" i="10"/>
  <c r="C282" i="10"/>
  <c r="E282" i="10" s="1"/>
  <c r="N282" i="10" s="1"/>
  <c r="O282" i="10" s="1"/>
  <c r="M281" i="10"/>
  <c r="G281" i="10"/>
  <c r="E281" i="10"/>
  <c r="N281" i="10" s="1"/>
  <c r="O281" i="10" s="1"/>
  <c r="C281" i="10"/>
  <c r="N280" i="10"/>
  <c r="M280" i="10"/>
  <c r="G280" i="10"/>
  <c r="C280" i="10"/>
  <c r="E280" i="10" s="1"/>
  <c r="M279" i="10"/>
  <c r="G279" i="10"/>
  <c r="C279" i="10"/>
  <c r="E279" i="10" s="1"/>
  <c r="N279" i="10" s="1"/>
  <c r="O279" i="10" s="1"/>
  <c r="N278" i="10"/>
  <c r="O278" i="10" s="1"/>
  <c r="M278" i="10"/>
  <c r="G278" i="10"/>
  <c r="C278" i="10"/>
  <c r="E278" i="10" s="1"/>
  <c r="M277" i="10"/>
  <c r="G277" i="10"/>
  <c r="E277" i="10"/>
  <c r="N277" i="10" s="1"/>
  <c r="O277" i="10" s="1"/>
  <c r="C277" i="10"/>
  <c r="M276" i="10"/>
  <c r="G276" i="10"/>
  <c r="C276" i="10"/>
  <c r="E276" i="10" s="1"/>
  <c r="N276" i="10" s="1"/>
  <c r="O276" i="10" s="1"/>
  <c r="N275" i="10"/>
  <c r="O275" i="10" s="1"/>
  <c r="M275" i="10"/>
  <c r="G275" i="10"/>
  <c r="C275" i="10"/>
  <c r="E275" i="10" s="1"/>
  <c r="M274" i="10"/>
  <c r="G274" i="10"/>
  <c r="C274" i="10"/>
  <c r="E274" i="10" s="1"/>
  <c r="N274" i="10" s="1"/>
  <c r="O274" i="10" s="1"/>
  <c r="O273" i="10"/>
  <c r="M273" i="10"/>
  <c r="G273" i="10"/>
  <c r="E273" i="10"/>
  <c r="N273" i="10" s="1"/>
  <c r="C273" i="10"/>
  <c r="M272" i="10"/>
  <c r="G272" i="10"/>
  <c r="C272" i="10"/>
  <c r="E272" i="10" s="1"/>
  <c r="N272" i="10" s="1"/>
  <c r="O272" i="10" s="1"/>
  <c r="M271" i="10"/>
  <c r="G271" i="10"/>
  <c r="C271" i="10"/>
  <c r="E271" i="10" s="1"/>
  <c r="N271" i="10" s="1"/>
  <c r="O271" i="10" s="1"/>
  <c r="N270" i="10"/>
  <c r="O270" i="10" s="1"/>
  <c r="M270" i="10"/>
  <c r="G270" i="10"/>
  <c r="C270" i="10"/>
  <c r="E270" i="10" s="1"/>
  <c r="M269" i="10"/>
  <c r="G269" i="10"/>
  <c r="C269" i="10"/>
  <c r="E269" i="10" s="1"/>
  <c r="N269" i="10" s="1"/>
  <c r="O269" i="10" s="1"/>
  <c r="M268" i="10"/>
  <c r="G268" i="10"/>
  <c r="E268" i="10"/>
  <c r="N268" i="10" s="1"/>
  <c r="O268" i="10" s="1"/>
  <c r="C268" i="10"/>
  <c r="M267" i="10"/>
  <c r="G267" i="10"/>
  <c r="C267" i="10"/>
  <c r="E267" i="10" s="1"/>
  <c r="N267" i="10" s="1"/>
  <c r="O267" i="10" s="1"/>
  <c r="M266" i="10"/>
  <c r="G266" i="10"/>
  <c r="C266" i="10"/>
  <c r="E266" i="10" s="1"/>
  <c r="N266" i="10" s="1"/>
  <c r="O266" i="10" s="1"/>
  <c r="M265" i="10"/>
  <c r="G265" i="10"/>
  <c r="E265" i="10"/>
  <c r="N265" i="10" s="1"/>
  <c r="O265" i="10" s="1"/>
  <c r="C265" i="10"/>
  <c r="M264" i="10"/>
  <c r="G264" i="10"/>
  <c r="C264" i="10"/>
  <c r="E264" i="10" s="1"/>
  <c r="N264" i="10" s="1"/>
  <c r="O264" i="10" s="1"/>
  <c r="M263" i="10"/>
  <c r="G263" i="10"/>
  <c r="C263" i="10"/>
  <c r="E263" i="10" s="1"/>
  <c r="N263" i="10" s="1"/>
  <c r="O263" i="10" s="1"/>
  <c r="N262" i="10"/>
  <c r="O262" i="10" s="1"/>
  <c r="M262" i="10"/>
  <c r="G262" i="10"/>
  <c r="C262" i="10"/>
  <c r="E262" i="10" s="1"/>
  <c r="M261" i="10"/>
  <c r="G261" i="10"/>
  <c r="C261" i="10"/>
  <c r="E261" i="10" s="1"/>
  <c r="N261" i="10" s="1"/>
  <c r="O261" i="10" s="1"/>
  <c r="M260" i="10"/>
  <c r="G260" i="10"/>
  <c r="C260" i="10"/>
  <c r="E260" i="10" s="1"/>
  <c r="N260" i="10" s="1"/>
  <c r="O260" i="10" s="1"/>
  <c r="N259" i="10"/>
  <c r="O259" i="10" s="1"/>
  <c r="M259" i="10"/>
  <c r="G259" i="10"/>
  <c r="C259" i="10"/>
  <c r="E259" i="10" s="1"/>
  <c r="N258" i="10"/>
  <c r="O258" i="10" s="1"/>
  <c r="M258" i="10"/>
  <c r="G258" i="10"/>
  <c r="C258" i="10"/>
  <c r="E258" i="10" s="1"/>
  <c r="M257" i="10"/>
  <c r="G257" i="10"/>
  <c r="C257" i="10"/>
  <c r="E257" i="10" s="1"/>
  <c r="N257" i="10" s="1"/>
  <c r="O257" i="10" s="1"/>
  <c r="N256" i="10"/>
  <c r="O256" i="10" s="1"/>
  <c r="M256" i="10"/>
  <c r="G256" i="10"/>
  <c r="C256" i="10"/>
  <c r="E256" i="10" s="1"/>
  <c r="M255" i="10"/>
  <c r="G255" i="10"/>
  <c r="E255" i="10"/>
  <c r="N255" i="10" s="1"/>
  <c r="O255" i="10" s="1"/>
  <c r="C255" i="10"/>
  <c r="N254" i="10"/>
  <c r="O254" i="10" s="1"/>
  <c r="M254" i="10"/>
  <c r="G254" i="10"/>
  <c r="C254" i="10"/>
  <c r="E254" i="10" s="1"/>
  <c r="M253" i="10"/>
  <c r="G253" i="10"/>
  <c r="C253" i="10"/>
  <c r="E253" i="10" s="1"/>
  <c r="N253" i="10" s="1"/>
  <c r="O253" i="10" s="1"/>
  <c r="M252" i="10"/>
  <c r="G252" i="10"/>
  <c r="C252" i="10"/>
  <c r="E252" i="10" s="1"/>
  <c r="N252" i="10" s="1"/>
  <c r="O252" i="10" s="1"/>
  <c r="M251" i="10"/>
  <c r="G251" i="10"/>
  <c r="E251" i="10"/>
  <c r="N251" i="10" s="1"/>
  <c r="O251" i="10" s="1"/>
  <c r="C251" i="10"/>
  <c r="N250" i="10"/>
  <c r="O250" i="10" s="1"/>
  <c r="M250" i="10"/>
  <c r="G250" i="10"/>
  <c r="C250" i="10"/>
  <c r="E250" i="10" s="1"/>
  <c r="M249" i="10"/>
  <c r="G249" i="10"/>
  <c r="E249" i="10"/>
  <c r="N249" i="10" s="1"/>
  <c r="O249" i="10" s="1"/>
  <c r="C249" i="10"/>
  <c r="M248" i="10"/>
  <c r="G248" i="10"/>
  <c r="E248" i="10"/>
  <c r="N248" i="10" s="1"/>
  <c r="O248" i="10" s="1"/>
  <c r="C248" i="10"/>
  <c r="M247" i="10"/>
  <c r="G247" i="10"/>
  <c r="C247" i="10"/>
  <c r="E247" i="10" s="1"/>
  <c r="N247" i="10" s="1"/>
  <c r="O247" i="10" s="1"/>
  <c r="N246" i="10"/>
  <c r="M246" i="10"/>
  <c r="G246" i="10"/>
  <c r="O246" i="10" s="1"/>
  <c r="C246" i="10"/>
  <c r="E246" i="10" s="1"/>
  <c r="M245" i="10"/>
  <c r="G245" i="10"/>
  <c r="C245" i="10"/>
  <c r="E245" i="10" s="1"/>
  <c r="N245" i="10" s="1"/>
  <c r="O245" i="10" s="1"/>
  <c r="M244" i="10"/>
  <c r="G244" i="10"/>
  <c r="C244" i="10"/>
  <c r="E244" i="10" s="1"/>
  <c r="N244" i="10" s="1"/>
  <c r="O244" i="10" s="1"/>
  <c r="M243" i="10"/>
  <c r="G243" i="10"/>
  <c r="C243" i="10"/>
  <c r="E243" i="10" s="1"/>
  <c r="N243" i="10" s="1"/>
  <c r="O243" i="10" s="1"/>
  <c r="N242" i="10"/>
  <c r="O242" i="10" s="1"/>
  <c r="M242" i="10"/>
  <c r="G242" i="10"/>
  <c r="C242" i="10"/>
  <c r="E242" i="10" s="1"/>
  <c r="M241" i="10"/>
  <c r="G241" i="10"/>
  <c r="C241" i="10"/>
  <c r="E241" i="10" s="1"/>
  <c r="N241" i="10" s="1"/>
  <c r="O241" i="10" s="1"/>
  <c r="M240" i="10"/>
  <c r="G240" i="10"/>
  <c r="C240" i="10"/>
  <c r="E240" i="10" s="1"/>
  <c r="N240" i="10" s="1"/>
  <c r="O240" i="10" s="1"/>
  <c r="N239" i="10"/>
  <c r="O239" i="10" s="1"/>
  <c r="M239" i="10"/>
  <c r="G239" i="10"/>
  <c r="E239" i="10"/>
  <c r="C239" i="10"/>
  <c r="M238" i="10"/>
  <c r="G238" i="10"/>
  <c r="C238" i="10"/>
  <c r="E238" i="10" s="1"/>
  <c r="N238" i="10" s="1"/>
  <c r="O238" i="10" s="1"/>
  <c r="M237" i="10"/>
  <c r="G237" i="10"/>
  <c r="C237" i="10"/>
  <c r="E237" i="10" s="1"/>
  <c r="N237" i="10" s="1"/>
  <c r="O237" i="10" s="1"/>
  <c r="M236" i="10"/>
  <c r="G236" i="10"/>
  <c r="C236" i="10"/>
  <c r="E236" i="10" s="1"/>
  <c r="N236" i="10" s="1"/>
  <c r="O236" i="10" s="1"/>
  <c r="M235" i="10"/>
  <c r="G235" i="10"/>
  <c r="C235" i="10"/>
  <c r="E235" i="10" s="1"/>
  <c r="N235" i="10" s="1"/>
  <c r="O235" i="10" s="1"/>
  <c r="N234" i="10"/>
  <c r="O234" i="10" s="1"/>
  <c r="M234" i="10"/>
  <c r="G234" i="10"/>
  <c r="C234" i="10"/>
  <c r="E234" i="10" s="1"/>
  <c r="N233" i="10"/>
  <c r="O233" i="10" s="1"/>
  <c r="M233" i="10"/>
  <c r="G233" i="10"/>
  <c r="E233" i="10"/>
  <c r="C233" i="10"/>
  <c r="M232" i="10"/>
  <c r="G232" i="10"/>
  <c r="C232" i="10"/>
  <c r="E232" i="10" s="1"/>
  <c r="N232" i="10" s="1"/>
  <c r="O232" i="10" s="1"/>
  <c r="M231" i="10"/>
  <c r="G231" i="10"/>
  <c r="C231" i="10"/>
  <c r="E231" i="10" s="1"/>
  <c r="N231" i="10" s="1"/>
  <c r="O231" i="10" s="1"/>
  <c r="N230" i="10"/>
  <c r="O230" i="10" s="1"/>
  <c r="M230" i="10"/>
  <c r="G230" i="10"/>
  <c r="C230" i="10"/>
  <c r="E230" i="10" s="1"/>
  <c r="M229" i="10"/>
  <c r="G229" i="10"/>
  <c r="E229" i="10"/>
  <c r="N229" i="10" s="1"/>
  <c r="O229" i="10" s="1"/>
  <c r="C229" i="10"/>
  <c r="M228" i="10"/>
  <c r="G228" i="10"/>
  <c r="C228" i="10"/>
  <c r="E228" i="10" s="1"/>
  <c r="N228" i="10" s="1"/>
  <c r="O228" i="10" s="1"/>
  <c r="N227" i="10"/>
  <c r="O227" i="10" s="1"/>
  <c r="M227" i="10"/>
  <c r="G227" i="10"/>
  <c r="C227" i="10"/>
  <c r="E227" i="10" s="1"/>
  <c r="M226" i="10"/>
  <c r="G226" i="10"/>
  <c r="C226" i="10"/>
  <c r="E226" i="10" s="1"/>
  <c r="N226" i="10" s="1"/>
  <c r="O226" i="10" s="1"/>
  <c r="M225" i="10"/>
  <c r="G225" i="10"/>
  <c r="E225" i="10"/>
  <c r="N225" i="10" s="1"/>
  <c r="O225" i="10" s="1"/>
  <c r="C225" i="10"/>
  <c r="N224" i="10"/>
  <c r="M224" i="10"/>
  <c r="G224" i="10"/>
  <c r="C224" i="10"/>
  <c r="E224" i="10" s="1"/>
  <c r="M223" i="10"/>
  <c r="G223" i="10"/>
  <c r="C223" i="10"/>
  <c r="E223" i="10" s="1"/>
  <c r="N223" i="10" s="1"/>
  <c r="O223" i="10" s="1"/>
  <c r="N222" i="10"/>
  <c r="O222" i="10" s="1"/>
  <c r="M222" i="10"/>
  <c r="G222" i="10"/>
  <c r="C222" i="10"/>
  <c r="E222" i="10" s="1"/>
  <c r="M221" i="10"/>
  <c r="G221" i="10"/>
  <c r="E221" i="10"/>
  <c r="N221" i="10" s="1"/>
  <c r="O221" i="10" s="1"/>
  <c r="C221" i="10"/>
  <c r="M220" i="10"/>
  <c r="G220" i="10"/>
  <c r="C220" i="10"/>
  <c r="E220" i="10" s="1"/>
  <c r="N220" i="10" s="1"/>
  <c r="O220" i="10" s="1"/>
  <c r="M219" i="10"/>
  <c r="G219" i="10"/>
  <c r="C219" i="10"/>
  <c r="E219" i="10" s="1"/>
  <c r="N219" i="10" s="1"/>
  <c r="O219" i="10" s="1"/>
  <c r="M218" i="10"/>
  <c r="G218" i="10"/>
  <c r="C218" i="10"/>
  <c r="E218" i="10" s="1"/>
  <c r="N218" i="10" s="1"/>
  <c r="O218" i="10" s="1"/>
  <c r="N217" i="10"/>
  <c r="O217" i="10" s="1"/>
  <c r="M217" i="10"/>
  <c r="G217" i="10"/>
  <c r="E217" i="10"/>
  <c r="C217" i="10"/>
  <c r="M216" i="10"/>
  <c r="G216" i="10"/>
  <c r="C216" i="10"/>
  <c r="E216" i="10" s="1"/>
  <c r="N216" i="10" s="1"/>
  <c r="O216" i="10" s="1"/>
  <c r="M215" i="10"/>
  <c r="G215" i="10"/>
  <c r="E215" i="10"/>
  <c r="N215" i="10" s="1"/>
  <c r="O215" i="10" s="1"/>
  <c r="C215" i="10"/>
  <c r="N214" i="10"/>
  <c r="O214" i="10" s="1"/>
  <c r="M214" i="10"/>
  <c r="G214" i="10"/>
  <c r="C214" i="10"/>
  <c r="E214" i="10" s="1"/>
  <c r="N213" i="10"/>
  <c r="O213" i="10" s="1"/>
  <c r="M213" i="10"/>
  <c r="G213" i="10"/>
  <c r="E213" i="10"/>
  <c r="C213" i="10"/>
  <c r="M212" i="10"/>
  <c r="G212" i="10"/>
  <c r="E212" i="10"/>
  <c r="N212" i="10" s="1"/>
  <c r="O212" i="10" s="1"/>
  <c r="C212" i="10"/>
  <c r="M211" i="10"/>
  <c r="G211" i="10"/>
  <c r="C211" i="10"/>
  <c r="E211" i="10" s="1"/>
  <c r="N211" i="10" s="1"/>
  <c r="O211" i="10" s="1"/>
  <c r="N210" i="10"/>
  <c r="O210" i="10" s="1"/>
  <c r="M210" i="10"/>
  <c r="G210" i="10"/>
  <c r="C210" i="10"/>
  <c r="E210" i="10" s="1"/>
  <c r="M209" i="10"/>
  <c r="G209" i="10"/>
  <c r="C209" i="10"/>
  <c r="E209" i="10" s="1"/>
  <c r="N209" i="10" s="1"/>
  <c r="O209" i="10" s="1"/>
  <c r="M208" i="10"/>
  <c r="G208" i="10"/>
  <c r="C208" i="10"/>
  <c r="E208" i="10" s="1"/>
  <c r="N208" i="10" s="1"/>
  <c r="O208" i="10" s="1"/>
  <c r="M207" i="10"/>
  <c r="G207" i="10"/>
  <c r="C207" i="10"/>
  <c r="E207" i="10" s="1"/>
  <c r="N207" i="10" s="1"/>
  <c r="O207" i="10" s="1"/>
  <c r="M206" i="10"/>
  <c r="G206" i="10"/>
  <c r="C206" i="10"/>
  <c r="E206" i="10" s="1"/>
  <c r="N206" i="10" s="1"/>
  <c r="O206" i="10" s="1"/>
  <c r="N205" i="10"/>
  <c r="O205" i="10" s="1"/>
  <c r="M205" i="10"/>
  <c r="G205" i="10"/>
  <c r="E205" i="10"/>
  <c r="C205" i="10"/>
  <c r="M204" i="10"/>
  <c r="G204" i="10"/>
  <c r="E204" i="10"/>
  <c r="N204" i="10" s="1"/>
  <c r="O204" i="10" s="1"/>
  <c r="C204" i="10"/>
  <c r="M203" i="10"/>
  <c r="G203" i="10"/>
  <c r="C203" i="10"/>
  <c r="E203" i="10" s="1"/>
  <c r="N203" i="10" s="1"/>
  <c r="O203" i="10" s="1"/>
  <c r="N202" i="10"/>
  <c r="O202" i="10" s="1"/>
  <c r="M202" i="10"/>
  <c r="G202" i="10"/>
  <c r="C202" i="10"/>
  <c r="E202" i="10" s="1"/>
  <c r="M201" i="10"/>
  <c r="G201" i="10"/>
  <c r="E201" i="10"/>
  <c r="N201" i="10" s="1"/>
  <c r="O201" i="10" s="1"/>
  <c r="C201" i="10"/>
  <c r="M200" i="10"/>
  <c r="G200" i="10"/>
  <c r="C200" i="10"/>
  <c r="E200" i="10" s="1"/>
  <c r="N200" i="10" s="1"/>
  <c r="O200" i="10" s="1"/>
  <c r="N199" i="10"/>
  <c r="O199" i="10" s="1"/>
  <c r="M199" i="10"/>
  <c r="G199" i="10"/>
  <c r="E199" i="10"/>
  <c r="C199" i="10"/>
  <c r="N198" i="10"/>
  <c r="O198" i="10" s="1"/>
  <c r="M198" i="10"/>
  <c r="G198" i="10"/>
  <c r="C198" i="10"/>
  <c r="E198" i="10" s="1"/>
  <c r="M197" i="10"/>
  <c r="G197" i="10"/>
  <c r="C197" i="10"/>
  <c r="E197" i="10" s="1"/>
  <c r="N197" i="10" s="1"/>
  <c r="O197" i="10" s="1"/>
  <c r="N196" i="10"/>
  <c r="O196" i="10" s="1"/>
  <c r="M196" i="10"/>
  <c r="G196" i="10"/>
  <c r="E196" i="10"/>
  <c r="C196" i="10"/>
  <c r="N195" i="10"/>
  <c r="O195" i="10" s="1"/>
  <c r="M195" i="10"/>
  <c r="G195" i="10"/>
  <c r="C195" i="10"/>
  <c r="E195" i="10" s="1"/>
  <c r="M194" i="10"/>
  <c r="G194" i="10"/>
  <c r="C194" i="10"/>
  <c r="E194" i="10" s="1"/>
  <c r="N194" i="10" s="1"/>
  <c r="O194" i="10" s="1"/>
  <c r="M193" i="10"/>
  <c r="G193" i="10"/>
  <c r="C193" i="10"/>
  <c r="E193" i="10" s="1"/>
  <c r="N193" i="10" s="1"/>
  <c r="O193" i="10" s="1"/>
  <c r="M192" i="10"/>
  <c r="G192" i="10"/>
  <c r="C192" i="10"/>
  <c r="E192" i="10" s="1"/>
  <c r="N192" i="10" s="1"/>
  <c r="O192" i="10" s="1"/>
  <c r="M191" i="10"/>
  <c r="G191" i="10"/>
  <c r="E191" i="10"/>
  <c r="N191" i="10" s="1"/>
  <c r="O191" i="10" s="1"/>
  <c r="C191" i="10"/>
  <c r="N190" i="10"/>
  <c r="M190" i="10"/>
  <c r="G190" i="10"/>
  <c r="C190" i="10"/>
  <c r="E190" i="10" s="1"/>
  <c r="M189" i="10"/>
  <c r="G189" i="10"/>
  <c r="C189" i="10"/>
  <c r="E189" i="10" s="1"/>
  <c r="N189" i="10" s="1"/>
  <c r="O189" i="10" s="1"/>
  <c r="N188" i="10"/>
  <c r="O188" i="10" s="1"/>
  <c r="M188" i="10"/>
  <c r="G188" i="10"/>
  <c r="E188" i="10"/>
  <c r="C188" i="10"/>
  <c r="M187" i="10"/>
  <c r="G187" i="10"/>
  <c r="E187" i="10"/>
  <c r="N187" i="10" s="1"/>
  <c r="O187" i="10" s="1"/>
  <c r="C187" i="10"/>
  <c r="M186" i="10"/>
  <c r="G186" i="10"/>
  <c r="C186" i="10"/>
  <c r="E186" i="10" s="1"/>
  <c r="N186" i="10" s="1"/>
  <c r="O186" i="10" s="1"/>
  <c r="N185" i="10"/>
  <c r="O185" i="10" s="1"/>
  <c r="M185" i="10"/>
  <c r="G185" i="10"/>
  <c r="E185" i="10"/>
  <c r="C185" i="10"/>
  <c r="M184" i="10"/>
  <c r="G184" i="10"/>
  <c r="E184" i="10"/>
  <c r="N184" i="10" s="1"/>
  <c r="O184" i="10" s="1"/>
  <c r="C184" i="10"/>
  <c r="M183" i="10"/>
  <c r="G183" i="10"/>
  <c r="C183" i="10"/>
  <c r="E183" i="10" s="1"/>
  <c r="N183" i="10" s="1"/>
  <c r="O183" i="10" s="1"/>
  <c r="O182" i="10"/>
  <c r="N182" i="10"/>
  <c r="M182" i="10"/>
  <c r="G182" i="10"/>
  <c r="C182" i="10"/>
  <c r="E182" i="10" s="1"/>
  <c r="M181" i="10"/>
  <c r="G181" i="10"/>
  <c r="C181" i="10"/>
  <c r="E181" i="10" s="1"/>
  <c r="N181" i="10" s="1"/>
  <c r="O181" i="10" s="1"/>
  <c r="M180" i="10"/>
  <c r="G180" i="10"/>
  <c r="C180" i="10"/>
  <c r="E180" i="10" s="1"/>
  <c r="N180" i="10" s="1"/>
  <c r="O180" i="10" s="1"/>
  <c r="M179" i="10"/>
  <c r="G179" i="10"/>
  <c r="C179" i="10"/>
  <c r="E179" i="10" s="1"/>
  <c r="N179" i="10" s="1"/>
  <c r="O179" i="10" s="1"/>
  <c r="N178" i="10"/>
  <c r="O178" i="10" s="1"/>
  <c r="M178" i="10"/>
  <c r="G178" i="10"/>
  <c r="C178" i="10"/>
  <c r="E178" i="10" s="1"/>
  <c r="M177" i="10"/>
  <c r="G177" i="10"/>
  <c r="C177" i="10"/>
  <c r="E177" i="10" s="1"/>
  <c r="N177" i="10" s="1"/>
  <c r="O177" i="10" s="1"/>
  <c r="N176" i="10"/>
  <c r="O176" i="10" s="1"/>
  <c r="M176" i="10"/>
  <c r="G176" i="10"/>
  <c r="C176" i="10"/>
  <c r="E176" i="10" s="1"/>
  <c r="M175" i="10"/>
  <c r="G175" i="10"/>
  <c r="C175" i="10"/>
  <c r="E175" i="10" s="1"/>
  <c r="N175" i="10" s="1"/>
  <c r="O175" i="10" s="1"/>
  <c r="M174" i="10"/>
  <c r="G174" i="10"/>
  <c r="C174" i="10"/>
  <c r="E174" i="10" s="1"/>
  <c r="N174" i="10" s="1"/>
  <c r="O174" i="10" s="1"/>
  <c r="M173" i="10"/>
  <c r="G173" i="10"/>
  <c r="C173" i="10"/>
  <c r="E173" i="10" s="1"/>
  <c r="N173" i="10" s="1"/>
  <c r="O173" i="10" s="1"/>
  <c r="M172" i="10"/>
  <c r="G172" i="10"/>
  <c r="C172" i="10"/>
  <c r="E172" i="10" s="1"/>
  <c r="N172" i="10" s="1"/>
  <c r="O172" i="10" s="1"/>
  <c r="N171" i="10"/>
  <c r="O171" i="10" s="1"/>
  <c r="M171" i="10"/>
  <c r="G171" i="10"/>
  <c r="E171" i="10"/>
  <c r="C171" i="10"/>
  <c r="N170" i="10"/>
  <c r="O170" i="10" s="1"/>
  <c r="M170" i="10"/>
  <c r="G170" i="10"/>
  <c r="C170" i="10"/>
  <c r="E170" i="10" s="1"/>
  <c r="M169" i="10"/>
  <c r="G169" i="10"/>
  <c r="E169" i="10"/>
  <c r="N169" i="10" s="1"/>
  <c r="O169" i="10" s="1"/>
  <c r="C169" i="10"/>
  <c r="N168" i="10"/>
  <c r="O168" i="10" s="1"/>
  <c r="M168" i="10"/>
  <c r="G168" i="10"/>
  <c r="E168" i="10"/>
  <c r="C168" i="10"/>
  <c r="M167" i="10"/>
  <c r="G167" i="10"/>
  <c r="C167" i="10"/>
  <c r="E167" i="10" s="1"/>
  <c r="N167" i="10" s="1"/>
  <c r="O167" i="10" s="1"/>
  <c r="N166" i="10"/>
  <c r="M166" i="10"/>
  <c r="G166" i="10"/>
  <c r="O166" i="10" s="1"/>
  <c r="C166" i="10"/>
  <c r="E166" i="10" s="1"/>
  <c r="M165" i="10"/>
  <c r="G165" i="10"/>
  <c r="E165" i="10"/>
  <c r="N165" i="10" s="1"/>
  <c r="O165" i="10" s="1"/>
  <c r="C165" i="10"/>
  <c r="M164" i="10"/>
  <c r="G164" i="10"/>
  <c r="C164" i="10"/>
  <c r="E164" i="10" s="1"/>
  <c r="N164" i="10" s="1"/>
  <c r="O164" i="10" s="1"/>
  <c r="M163" i="10"/>
  <c r="G163" i="10"/>
  <c r="C163" i="10"/>
  <c r="E163" i="10" s="1"/>
  <c r="N163" i="10" s="1"/>
  <c r="O163" i="10" s="1"/>
  <c r="M162" i="10"/>
  <c r="G162" i="10"/>
  <c r="C162" i="10"/>
  <c r="E162" i="10" s="1"/>
  <c r="N162" i="10" s="1"/>
  <c r="O162" i="10" s="1"/>
  <c r="M161" i="10"/>
  <c r="G161" i="10"/>
  <c r="E161" i="10"/>
  <c r="N161" i="10" s="1"/>
  <c r="O161" i="10" s="1"/>
  <c r="C161" i="10"/>
  <c r="N160" i="10"/>
  <c r="O160" i="10" s="1"/>
  <c r="M160" i="10"/>
  <c r="G160" i="10"/>
  <c r="C160" i="10"/>
  <c r="E160" i="10" s="1"/>
  <c r="M159" i="10"/>
  <c r="G159" i="10"/>
  <c r="C159" i="10"/>
  <c r="E159" i="10" s="1"/>
  <c r="N159" i="10" s="1"/>
  <c r="O159" i="10" s="1"/>
  <c r="M158" i="10"/>
  <c r="G158" i="10"/>
  <c r="C158" i="10"/>
  <c r="E158" i="10" s="1"/>
  <c r="N158" i="10" s="1"/>
  <c r="O158" i="10" s="1"/>
  <c r="M157" i="10"/>
  <c r="G157" i="10"/>
  <c r="E157" i="10"/>
  <c r="N157" i="10" s="1"/>
  <c r="O157" i="10" s="1"/>
  <c r="C157" i="10"/>
  <c r="M156" i="10"/>
  <c r="G156" i="10"/>
  <c r="C156" i="10"/>
  <c r="E156" i="10" s="1"/>
  <c r="N156" i="10" s="1"/>
  <c r="O156" i="10" s="1"/>
  <c r="M155" i="10"/>
  <c r="G155" i="10"/>
  <c r="C155" i="10"/>
  <c r="E155" i="10" s="1"/>
  <c r="N155" i="10" s="1"/>
  <c r="O155" i="10" s="1"/>
  <c r="M154" i="10"/>
  <c r="G154" i="10"/>
  <c r="C154" i="10"/>
  <c r="E154" i="10" s="1"/>
  <c r="N154" i="10" s="1"/>
  <c r="O154" i="10" s="1"/>
  <c r="N153" i="10"/>
  <c r="O153" i="10" s="1"/>
  <c r="M153" i="10"/>
  <c r="G153" i="10"/>
  <c r="E153" i="10"/>
  <c r="C153" i="10"/>
  <c r="M152" i="10"/>
  <c r="G152" i="10"/>
  <c r="C152" i="10"/>
  <c r="E152" i="10" s="1"/>
  <c r="N152" i="10" s="1"/>
  <c r="O152" i="10" s="1"/>
  <c r="M151" i="10"/>
  <c r="G151" i="10"/>
  <c r="E151" i="10"/>
  <c r="N151" i="10" s="1"/>
  <c r="O151" i="10" s="1"/>
  <c r="C151" i="10"/>
  <c r="N150" i="10"/>
  <c r="O150" i="10" s="1"/>
  <c r="M150" i="10"/>
  <c r="G150" i="10"/>
  <c r="C150" i="10"/>
  <c r="E150" i="10" s="1"/>
  <c r="M149" i="10"/>
  <c r="G149" i="10"/>
  <c r="C149" i="10"/>
  <c r="E149" i="10" s="1"/>
  <c r="N149" i="10" s="1"/>
  <c r="O149" i="10" s="1"/>
  <c r="M148" i="10"/>
  <c r="G148" i="10"/>
  <c r="E148" i="10"/>
  <c r="N148" i="10" s="1"/>
  <c r="O148" i="10" s="1"/>
  <c r="C148" i="10"/>
  <c r="N147" i="10"/>
  <c r="O147" i="10" s="1"/>
  <c r="M147" i="10"/>
  <c r="G147" i="10"/>
  <c r="C147" i="10"/>
  <c r="E147" i="10" s="1"/>
  <c r="M146" i="10"/>
  <c r="G146" i="10"/>
  <c r="C146" i="10"/>
  <c r="E146" i="10" s="1"/>
  <c r="N146" i="10" s="1"/>
  <c r="O146" i="10" s="1"/>
  <c r="O145" i="10"/>
  <c r="M145" i="10"/>
  <c r="G145" i="10"/>
  <c r="E145" i="10"/>
  <c r="N145" i="10" s="1"/>
  <c r="C145" i="10"/>
  <c r="M144" i="10"/>
  <c r="G144" i="10"/>
  <c r="C144" i="10"/>
  <c r="E144" i="10" s="1"/>
  <c r="N144" i="10" s="1"/>
  <c r="O144" i="10" s="1"/>
  <c r="M143" i="10"/>
  <c r="G143" i="10"/>
  <c r="C143" i="10"/>
  <c r="E143" i="10" s="1"/>
  <c r="N143" i="10" s="1"/>
  <c r="O143" i="10" s="1"/>
  <c r="N142" i="10"/>
  <c r="O142" i="10" s="1"/>
  <c r="M142" i="10"/>
  <c r="G142" i="10"/>
  <c r="C142" i="10"/>
  <c r="E142" i="10" s="1"/>
  <c r="M141" i="10"/>
  <c r="G141" i="10"/>
  <c r="C141" i="10"/>
  <c r="E141" i="10" s="1"/>
  <c r="N141" i="10" s="1"/>
  <c r="O141" i="10" s="1"/>
  <c r="M140" i="10"/>
  <c r="G140" i="10"/>
  <c r="E140" i="10"/>
  <c r="N140" i="10" s="1"/>
  <c r="O140" i="10" s="1"/>
  <c r="C140" i="10"/>
  <c r="M139" i="10"/>
  <c r="G139" i="10"/>
  <c r="C139" i="10"/>
  <c r="E139" i="10" s="1"/>
  <c r="N139" i="10" s="1"/>
  <c r="O139" i="10" s="1"/>
  <c r="M138" i="10"/>
  <c r="G138" i="10"/>
  <c r="C138" i="10"/>
  <c r="E138" i="10" s="1"/>
  <c r="N138" i="10" s="1"/>
  <c r="O138" i="10" s="1"/>
  <c r="M137" i="10"/>
  <c r="G137" i="10"/>
  <c r="E137" i="10"/>
  <c r="N137" i="10" s="1"/>
  <c r="O137" i="10" s="1"/>
  <c r="C137" i="10"/>
  <c r="M136" i="10"/>
  <c r="G136" i="10"/>
  <c r="C136" i="10"/>
  <c r="E136" i="10" s="1"/>
  <c r="N136" i="10" s="1"/>
  <c r="O136" i="10" s="1"/>
  <c r="M135" i="10"/>
  <c r="G135" i="10"/>
  <c r="C135" i="10"/>
  <c r="E135" i="10" s="1"/>
  <c r="N135" i="10" s="1"/>
  <c r="O135" i="10" s="1"/>
  <c r="N134" i="10"/>
  <c r="O134" i="10" s="1"/>
  <c r="M134" i="10"/>
  <c r="G134" i="10"/>
  <c r="C134" i="10"/>
  <c r="E134" i="10" s="1"/>
  <c r="M133" i="10"/>
  <c r="G133" i="10"/>
  <c r="C133" i="10"/>
  <c r="E133" i="10" s="1"/>
  <c r="N133" i="10" s="1"/>
  <c r="O133" i="10" s="1"/>
  <c r="M132" i="10"/>
  <c r="G132" i="10"/>
  <c r="C132" i="10"/>
  <c r="E132" i="10" s="1"/>
  <c r="N132" i="10" s="1"/>
  <c r="O132" i="10" s="1"/>
  <c r="N131" i="10"/>
  <c r="O131" i="10" s="1"/>
  <c r="M131" i="10"/>
  <c r="G131" i="10"/>
  <c r="C131" i="10"/>
  <c r="E131" i="10" s="1"/>
  <c r="N130" i="10"/>
  <c r="O130" i="10" s="1"/>
  <c r="M130" i="10"/>
  <c r="G130" i="10"/>
  <c r="C130" i="10"/>
  <c r="E130" i="10" s="1"/>
  <c r="M129" i="10"/>
  <c r="G129" i="10"/>
  <c r="C129" i="10"/>
  <c r="E129" i="10" s="1"/>
  <c r="N129" i="10" s="1"/>
  <c r="O129" i="10" s="1"/>
  <c r="N128" i="10"/>
  <c r="O128" i="10" s="1"/>
  <c r="M128" i="10"/>
  <c r="G128" i="10"/>
  <c r="C128" i="10"/>
  <c r="E128" i="10" s="1"/>
  <c r="M127" i="10"/>
  <c r="G127" i="10"/>
  <c r="E127" i="10"/>
  <c r="N127" i="10" s="1"/>
  <c r="O127" i="10" s="1"/>
  <c r="C127" i="10"/>
  <c r="N126" i="10"/>
  <c r="O126" i="10" s="1"/>
  <c r="M126" i="10"/>
  <c r="G126" i="10"/>
  <c r="C126" i="10"/>
  <c r="E126" i="10" s="1"/>
  <c r="M125" i="10"/>
  <c r="G125" i="10"/>
  <c r="C125" i="10"/>
  <c r="E125" i="10" s="1"/>
  <c r="N125" i="10" s="1"/>
  <c r="O125" i="10" s="1"/>
  <c r="M124" i="10"/>
  <c r="G124" i="10"/>
  <c r="C124" i="10"/>
  <c r="E124" i="10" s="1"/>
  <c r="N124" i="10" s="1"/>
  <c r="O124" i="10" s="1"/>
  <c r="M123" i="10"/>
  <c r="G123" i="10"/>
  <c r="E123" i="10"/>
  <c r="N123" i="10" s="1"/>
  <c r="O123" i="10" s="1"/>
  <c r="C123" i="10"/>
  <c r="N122" i="10"/>
  <c r="O122" i="10" s="1"/>
  <c r="M122" i="10"/>
  <c r="G122" i="10"/>
  <c r="C122" i="10"/>
  <c r="E122" i="10" s="1"/>
  <c r="M121" i="10"/>
  <c r="G121" i="10"/>
  <c r="E121" i="10"/>
  <c r="N121" i="10" s="1"/>
  <c r="O121" i="10" s="1"/>
  <c r="C121" i="10"/>
  <c r="M120" i="10"/>
  <c r="G120" i="10"/>
  <c r="E120" i="10"/>
  <c r="N120" i="10" s="1"/>
  <c r="O120" i="10" s="1"/>
  <c r="C120" i="10"/>
  <c r="M119" i="10"/>
  <c r="G119" i="10"/>
  <c r="C119" i="10"/>
  <c r="E119" i="10" s="1"/>
  <c r="N119" i="10" s="1"/>
  <c r="O119" i="10" s="1"/>
  <c r="M118" i="10"/>
  <c r="G118" i="10"/>
  <c r="C118" i="10"/>
  <c r="E118" i="10" s="1"/>
  <c r="N118" i="10" s="1"/>
  <c r="O118" i="10" s="1"/>
  <c r="M117" i="10"/>
  <c r="G117" i="10"/>
  <c r="C117" i="10"/>
  <c r="E117" i="10" s="1"/>
  <c r="N117" i="10" s="1"/>
  <c r="O117" i="10" s="1"/>
  <c r="M116" i="10"/>
  <c r="G116" i="10"/>
  <c r="C116" i="10"/>
  <c r="E116" i="10" s="1"/>
  <c r="N116" i="10" s="1"/>
  <c r="O116" i="10" s="1"/>
  <c r="M115" i="10"/>
  <c r="G115" i="10"/>
  <c r="E115" i="10"/>
  <c r="N115" i="10" s="1"/>
  <c r="O115" i="10" s="1"/>
  <c r="C115" i="10"/>
  <c r="M114" i="10"/>
  <c r="G114" i="10"/>
  <c r="C114" i="10"/>
  <c r="E114" i="10" s="1"/>
  <c r="N114" i="10" s="1"/>
  <c r="O114" i="10" s="1"/>
  <c r="N113" i="10"/>
  <c r="O113" i="10" s="1"/>
  <c r="M113" i="10"/>
  <c r="G113" i="10"/>
  <c r="E113" i="10"/>
  <c r="C113" i="10"/>
  <c r="M112" i="10"/>
  <c r="G112" i="10"/>
  <c r="E112" i="10"/>
  <c r="N112" i="10" s="1"/>
  <c r="O112" i="10" s="1"/>
  <c r="C112" i="10"/>
  <c r="M111" i="10"/>
  <c r="G111" i="10"/>
  <c r="C111" i="10"/>
  <c r="E111" i="10" s="1"/>
  <c r="N111" i="10" s="1"/>
  <c r="O111" i="10" s="1"/>
  <c r="M110" i="10"/>
  <c r="G110" i="10"/>
  <c r="C110" i="10"/>
  <c r="E110" i="10" s="1"/>
  <c r="N110" i="10" s="1"/>
  <c r="O110" i="10" s="1"/>
  <c r="M109" i="10"/>
  <c r="G109" i="10"/>
  <c r="C109" i="10"/>
  <c r="E109" i="10" s="1"/>
  <c r="N109" i="10" s="1"/>
  <c r="O109" i="10" s="1"/>
  <c r="M108" i="10"/>
  <c r="G108" i="10"/>
  <c r="C108" i="10"/>
  <c r="E108" i="10" s="1"/>
  <c r="N108" i="10" s="1"/>
  <c r="O108" i="10" s="1"/>
  <c r="M107" i="10"/>
  <c r="G107" i="10"/>
  <c r="E107" i="10"/>
  <c r="N107" i="10" s="1"/>
  <c r="O107" i="10" s="1"/>
  <c r="C107" i="10"/>
  <c r="N106" i="10"/>
  <c r="O106" i="10" s="1"/>
  <c r="M106" i="10"/>
  <c r="G106" i="10"/>
  <c r="C106" i="10"/>
  <c r="E106" i="10" s="1"/>
  <c r="M105" i="10"/>
  <c r="G105" i="10"/>
  <c r="C105" i="10"/>
  <c r="E105" i="10" s="1"/>
  <c r="N105" i="10" s="1"/>
  <c r="O105" i="10" s="1"/>
  <c r="M104" i="10"/>
  <c r="G104" i="10"/>
  <c r="E104" i="10"/>
  <c r="N104" i="10" s="1"/>
  <c r="O104" i="10" s="1"/>
  <c r="C104" i="10"/>
  <c r="M103" i="10"/>
  <c r="G103" i="10"/>
  <c r="C103" i="10"/>
  <c r="E103" i="10" s="1"/>
  <c r="N103" i="10" s="1"/>
  <c r="O103" i="10" s="1"/>
  <c r="M102" i="10"/>
  <c r="G102" i="10"/>
  <c r="C102" i="10"/>
  <c r="E102" i="10" s="1"/>
  <c r="N102" i="10" s="1"/>
  <c r="O102" i="10" s="1"/>
  <c r="M101" i="10"/>
  <c r="G101" i="10"/>
  <c r="C101" i="10"/>
  <c r="E101" i="10" s="1"/>
  <c r="N101" i="10" s="1"/>
  <c r="O101" i="10" s="1"/>
  <c r="M100" i="10"/>
  <c r="G100" i="10"/>
  <c r="C100" i="10"/>
  <c r="E100" i="10" s="1"/>
  <c r="N100" i="10" s="1"/>
  <c r="O100" i="10" s="1"/>
  <c r="M99" i="10"/>
  <c r="G99" i="10"/>
  <c r="E99" i="10"/>
  <c r="N99" i="10" s="1"/>
  <c r="O99" i="10" s="1"/>
  <c r="C99" i="10"/>
  <c r="M98" i="10"/>
  <c r="G98" i="10"/>
  <c r="C98" i="10"/>
  <c r="E98" i="10" s="1"/>
  <c r="N98" i="10" s="1"/>
  <c r="O98" i="10" s="1"/>
  <c r="N97" i="10"/>
  <c r="O97" i="10" s="1"/>
  <c r="M97" i="10"/>
  <c r="G97" i="10"/>
  <c r="E97" i="10"/>
  <c r="C97" i="10"/>
  <c r="M96" i="10"/>
  <c r="G96" i="10"/>
  <c r="E96" i="10"/>
  <c r="N96" i="10" s="1"/>
  <c r="O96" i="10" s="1"/>
  <c r="C96" i="10"/>
  <c r="M95" i="10"/>
  <c r="G95" i="10"/>
  <c r="C95" i="10"/>
  <c r="E95" i="10" s="1"/>
  <c r="N95" i="10" s="1"/>
  <c r="O95" i="10" s="1"/>
  <c r="M94" i="10"/>
  <c r="G94" i="10"/>
  <c r="C94" i="10"/>
  <c r="E94" i="10" s="1"/>
  <c r="N94" i="10" s="1"/>
  <c r="O94" i="10" s="1"/>
  <c r="M93" i="10"/>
  <c r="G93" i="10"/>
  <c r="C93" i="10"/>
  <c r="E93" i="10" s="1"/>
  <c r="N93" i="10" s="1"/>
  <c r="O93" i="10" s="1"/>
  <c r="M92" i="10"/>
  <c r="G92" i="10"/>
  <c r="C92" i="10"/>
  <c r="E92" i="10" s="1"/>
  <c r="N92" i="10" s="1"/>
  <c r="O92" i="10" s="1"/>
  <c r="M91" i="10"/>
  <c r="G91" i="10"/>
  <c r="E91" i="10"/>
  <c r="N91" i="10" s="1"/>
  <c r="O91" i="10" s="1"/>
  <c r="C91" i="10"/>
  <c r="N90" i="10"/>
  <c r="O90" i="10" s="1"/>
  <c r="M90" i="10"/>
  <c r="G90" i="10"/>
  <c r="C90" i="10"/>
  <c r="E90" i="10" s="1"/>
  <c r="M89" i="10"/>
  <c r="G89" i="10"/>
  <c r="C89" i="10"/>
  <c r="E89" i="10" s="1"/>
  <c r="N89" i="10" s="1"/>
  <c r="O89" i="10" s="1"/>
  <c r="M88" i="10"/>
  <c r="G88" i="10"/>
  <c r="E88" i="10"/>
  <c r="N88" i="10" s="1"/>
  <c r="O88" i="10" s="1"/>
  <c r="C88" i="10"/>
  <c r="M87" i="10"/>
  <c r="G87" i="10"/>
  <c r="C87" i="10"/>
  <c r="E87" i="10" s="1"/>
  <c r="N87" i="10" s="1"/>
  <c r="O87" i="10" s="1"/>
  <c r="M86" i="10"/>
  <c r="G86" i="10"/>
  <c r="C86" i="10"/>
  <c r="E86" i="10" s="1"/>
  <c r="N86" i="10" s="1"/>
  <c r="O86" i="10" s="1"/>
  <c r="M85" i="10"/>
  <c r="G85" i="10"/>
  <c r="C85" i="10"/>
  <c r="E85" i="10" s="1"/>
  <c r="N85" i="10" s="1"/>
  <c r="O85" i="10" s="1"/>
  <c r="M84" i="10"/>
  <c r="G84" i="10"/>
  <c r="C84" i="10"/>
  <c r="E84" i="10" s="1"/>
  <c r="N84" i="10" s="1"/>
  <c r="O84" i="10" s="1"/>
  <c r="M83" i="10"/>
  <c r="G83" i="10"/>
  <c r="E83" i="10"/>
  <c r="N83" i="10" s="1"/>
  <c r="O83" i="10" s="1"/>
  <c r="C83" i="10"/>
  <c r="M82" i="10"/>
  <c r="G82" i="10"/>
  <c r="C82" i="10"/>
  <c r="E82" i="10" s="1"/>
  <c r="N82" i="10" s="1"/>
  <c r="O82" i="10" s="1"/>
  <c r="N81" i="10"/>
  <c r="O81" i="10" s="1"/>
  <c r="M81" i="10"/>
  <c r="G81" i="10"/>
  <c r="E81" i="10"/>
  <c r="C81" i="10"/>
  <c r="M80" i="10"/>
  <c r="G80" i="10"/>
  <c r="E80" i="10"/>
  <c r="N80" i="10" s="1"/>
  <c r="O80" i="10" s="1"/>
  <c r="C80" i="10"/>
  <c r="M79" i="10"/>
  <c r="G79" i="10"/>
  <c r="C79" i="10"/>
  <c r="E79" i="10" s="1"/>
  <c r="N79" i="10" s="1"/>
  <c r="O79" i="10" s="1"/>
  <c r="M78" i="10"/>
  <c r="G78" i="10"/>
  <c r="C78" i="10"/>
  <c r="E78" i="10" s="1"/>
  <c r="N78" i="10" s="1"/>
  <c r="O78" i="10" s="1"/>
  <c r="M77" i="10"/>
  <c r="G77" i="10"/>
  <c r="C77" i="10"/>
  <c r="E77" i="10" s="1"/>
  <c r="N77" i="10" s="1"/>
  <c r="O77" i="10" s="1"/>
  <c r="M76" i="10"/>
  <c r="G76" i="10"/>
  <c r="C76" i="10"/>
  <c r="E76" i="10" s="1"/>
  <c r="N76" i="10" s="1"/>
  <c r="O76" i="10" s="1"/>
  <c r="M75" i="10"/>
  <c r="G75" i="10"/>
  <c r="E75" i="10"/>
  <c r="N75" i="10" s="1"/>
  <c r="O75" i="10" s="1"/>
  <c r="C75" i="10"/>
  <c r="N74" i="10"/>
  <c r="O74" i="10" s="1"/>
  <c r="M74" i="10"/>
  <c r="G74" i="10"/>
  <c r="C74" i="10"/>
  <c r="E74" i="10" s="1"/>
  <c r="M73" i="10"/>
  <c r="G73" i="10"/>
  <c r="C73" i="10"/>
  <c r="E73" i="10" s="1"/>
  <c r="N73" i="10" s="1"/>
  <c r="O73" i="10" s="1"/>
  <c r="M72" i="10"/>
  <c r="G72" i="10"/>
  <c r="E72" i="10"/>
  <c r="N72" i="10" s="1"/>
  <c r="O72" i="10" s="1"/>
  <c r="C72" i="10"/>
  <c r="M71" i="10"/>
  <c r="G71" i="10"/>
  <c r="C71" i="10"/>
  <c r="E71" i="10" s="1"/>
  <c r="N71" i="10" s="1"/>
  <c r="O71" i="10" s="1"/>
  <c r="M70" i="10"/>
  <c r="G70" i="10"/>
  <c r="C70" i="10"/>
  <c r="E70" i="10" s="1"/>
  <c r="N70" i="10" s="1"/>
  <c r="O70" i="10" s="1"/>
  <c r="M69" i="10"/>
  <c r="G69" i="10"/>
  <c r="C69" i="10"/>
  <c r="E69" i="10" s="1"/>
  <c r="N69" i="10" s="1"/>
  <c r="O69" i="10" s="1"/>
  <c r="M68" i="10"/>
  <c r="G68" i="10"/>
  <c r="C68" i="10"/>
  <c r="E68" i="10" s="1"/>
  <c r="N68" i="10" s="1"/>
  <c r="O68" i="10" s="1"/>
  <c r="M67" i="10"/>
  <c r="G67" i="10"/>
  <c r="E67" i="10"/>
  <c r="N67" i="10" s="1"/>
  <c r="O67" i="10" s="1"/>
  <c r="C67" i="10"/>
  <c r="M66" i="10"/>
  <c r="G66" i="10"/>
  <c r="C66" i="10"/>
  <c r="E66" i="10" s="1"/>
  <c r="N66" i="10" s="1"/>
  <c r="O66" i="10" s="1"/>
  <c r="N65" i="10"/>
  <c r="O65" i="10" s="1"/>
  <c r="M65" i="10"/>
  <c r="G65" i="10"/>
  <c r="E65" i="10"/>
  <c r="C65" i="10"/>
  <c r="M64" i="10"/>
  <c r="G64" i="10"/>
  <c r="E64" i="10"/>
  <c r="N64" i="10" s="1"/>
  <c r="O64" i="10" s="1"/>
  <c r="C64" i="10"/>
  <c r="M63" i="10"/>
  <c r="G63" i="10"/>
  <c r="C63" i="10"/>
  <c r="E63" i="10" s="1"/>
  <c r="N63" i="10" s="1"/>
  <c r="O63" i="10" s="1"/>
  <c r="M62" i="10"/>
  <c r="G62" i="10"/>
  <c r="C62" i="10"/>
  <c r="E62" i="10" s="1"/>
  <c r="N62" i="10" s="1"/>
  <c r="O62" i="10" s="1"/>
  <c r="M61" i="10"/>
  <c r="G61" i="10"/>
  <c r="C61" i="10"/>
  <c r="E61" i="10" s="1"/>
  <c r="N61" i="10" s="1"/>
  <c r="O61" i="10" s="1"/>
  <c r="M60" i="10"/>
  <c r="G60" i="10"/>
  <c r="C60" i="10"/>
  <c r="E60" i="10" s="1"/>
  <c r="N60" i="10" s="1"/>
  <c r="O60" i="10" s="1"/>
  <c r="M59" i="10"/>
  <c r="G59" i="10"/>
  <c r="E59" i="10"/>
  <c r="N59" i="10" s="1"/>
  <c r="O59" i="10" s="1"/>
  <c r="C59" i="10"/>
  <c r="N58" i="10"/>
  <c r="O58" i="10" s="1"/>
  <c r="M58" i="10"/>
  <c r="G58" i="10"/>
  <c r="C58" i="10"/>
  <c r="E58" i="10" s="1"/>
  <c r="M57" i="10"/>
  <c r="G57" i="10"/>
  <c r="C57" i="10"/>
  <c r="E57" i="10" s="1"/>
  <c r="N57" i="10" s="1"/>
  <c r="O57" i="10" s="1"/>
  <c r="M56" i="10"/>
  <c r="G56" i="10"/>
  <c r="E56" i="10"/>
  <c r="N56" i="10" s="1"/>
  <c r="O56" i="10" s="1"/>
  <c r="C56" i="10"/>
  <c r="M55" i="10"/>
  <c r="G55" i="10"/>
  <c r="C55" i="10"/>
  <c r="E55" i="10" s="1"/>
  <c r="N55" i="10" s="1"/>
  <c r="O55" i="10" s="1"/>
  <c r="M54" i="10"/>
  <c r="G54" i="10"/>
  <c r="C54" i="10"/>
  <c r="E54" i="10" s="1"/>
  <c r="N54" i="10" s="1"/>
  <c r="O54" i="10" s="1"/>
  <c r="M53" i="10"/>
  <c r="G53" i="10"/>
  <c r="C53" i="10"/>
  <c r="E53" i="10" s="1"/>
  <c r="N53" i="10" s="1"/>
  <c r="O53" i="10" s="1"/>
  <c r="M52" i="10"/>
  <c r="G52" i="10"/>
  <c r="C52" i="10"/>
  <c r="E52" i="10" s="1"/>
  <c r="N52" i="10" s="1"/>
  <c r="O52" i="10" s="1"/>
  <c r="M51" i="10"/>
  <c r="G51" i="10"/>
  <c r="E51" i="10"/>
  <c r="N51" i="10" s="1"/>
  <c r="O51" i="10" s="1"/>
  <c r="C51" i="10"/>
  <c r="M50" i="10"/>
  <c r="G50" i="10"/>
  <c r="C50" i="10"/>
  <c r="E50" i="10" s="1"/>
  <c r="N50" i="10" s="1"/>
  <c r="O50" i="10" s="1"/>
  <c r="N49" i="10"/>
  <c r="O49" i="10" s="1"/>
  <c r="M49" i="10"/>
  <c r="G49" i="10"/>
  <c r="E49" i="10"/>
  <c r="C49" i="10"/>
  <c r="M48" i="10"/>
  <c r="G48" i="10"/>
  <c r="E48" i="10"/>
  <c r="N48" i="10" s="1"/>
  <c r="O48" i="10" s="1"/>
  <c r="C48" i="10"/>
  <c r="M47" i="10"/>
  <c r="G47" i="10"/>
  <c r="C47" i="10"/>
  <c r="E47" i="10" s="1"/>
  <c r="N47" i="10" s="1"/>
  <c r="O47" i="10" s="1"/>
  <c r="M46" i="10"/>
  <c r="G46" i="10"/>
  <c r="C46" i="10"/>
  <c r="E46" i="10" s="1"/>
  <c r="N46" i="10" s="1"/>
  <c r="O46" i="10" s="1"/>
  <c r="M45" i="10"/>
  <c r="G45" i="10"/>
  <c r="C45" i="10"/>
  <c r="E45" i="10" s="1"/>
  <c r="N45" i="10" s="1"/>
  <c r="O45" i="10" s="1"/>
  <c r="M44" i="10"/>
  <c r="G44" i="10"/>
  <c r="C44" i="10"/>
  <c r="E44" i="10" s="1"/>
  <c r="N44" i="10" s="1"/>
  <c r="O44" i="10" s="1"/>
  <c r="M43" i="10"/>
  <c r="G43" i="10"/>
  <c r="E43" i="10"/>
  <c r="N43" i="10" s="1"/>
  <c r="O43" i="10" s="1"/>
  <c r="C43" i="10"/>
  <c r="N42" i="10"/>
  <c r="O42" i="10" s="1"/>
  <c r="M42" i="10"/>
  <c r="G42" i="10"/>
  <c r="C42" i="10"/>
  <c r="E42" i="10" s="1"/>
  <c r="M41" i="10"/>
  <c r="G41" i="10"/>
  <c r="C41" i="10"/>
  <c r="E41" i="10" s="1"/>
  <c r="N41" i="10" s="1"/>
  <c r="O41" i="10" s="1"/>
  <c r="M40" i="10"/>
  <c r="G40" i="10"/>
  <c r="E40" i="10"/>
  <c r="N40" i="10" s="1"/>
  <c r="O40" i="10" s="1"/>
  <c r="C40" i="10"/>
  <c r="M39" i="10"/>
  <c r="G39" i="10"/>
  <c r="C39" i="10"/>
  <c r="E39" i="10" s="1"/>
  <c r="N39" i="10" s="1"/>
  <c r="O39" i="10" s="1"/>
  <c r="M38" i="10"/>
  <c r="G38" i="10"/>
  <c r="C38" i="10"/>
  <c r="E38" i="10" s="1"/>
  <c r="N38" i="10" s="1"/>
  <c r="O38" i="10" s="1"/>
  <c r="M37" i="10"/>
  <c r="G37" i="10"/>
  <c r="C37" i="10"/>
  <c r="E37" i="10" s="1"/>
  <c r="N37" i="10" s="1"/>
  <c r="O37" i="10" s="1"/>
  <c r="M36" i="10"/>
  <c r="G36" i="10"/>
  <c r="C36" i="10"/>
  <c r="E36" i="10" s="1"/>
  <c r="N36" i="10" s="1"/>
  <c r="O36" i="10" s="1"/>
  <c r="M35" i="10"/>
  <c r="G35" i="10"/>
  <c r="E35" i="10"/>
  <c r="N35" i="10" s="1"/>
  <c r="O35" i="10" s="1"/>
  <c r="C35" i="10"/>
  <c r="M34" i="10"/>
  <c r="G34" i="10"/>
  <c r="C34" i="10"/>
  <c r="E34" i="10" s="1"/>
  <c r="N34" i="10" s="1"/>
  <c r="O34" i="10" s="1"/>
  <c r="N33" i="10"/>
  <c r="O33" i="10" s="1"/>
  <c r="M33" i="10"/>
  <c r="G33" i="10"/>
  <c r="E33" i="10"/>
  <c r="C33" i="10"/>
  <c r="M32" i="10"/>
  <c r="G32" i="10"/>
  <c r="E32" i="10"/>
  <c r="N32" i="10" s="1"/>
  <c r="O32" i="10" s="1"/>
  <c r="C32" i="10"/>
  <c r="M31" i="10"/>
  <c r="G31" i="10"/>
  <c r="C31" i="10"/>
  <c r="E31" i="10" s="1"/>
  <c r="N31" i="10" s="1"/>
  <c r="O31" i="10" s="1"/>
  <c r="M30" i="10"/>
  <c r="G30" i="10"/>
  <c r="C30" i="10"/>
  <c r="E30" i="10" s="1"/>
  <c r="N30" i="10" s="1"/>
  <c r="O30" i="10" s="1"/>
  <c r="M29" i="10"/>
  <c r="G29" i="10"/>
  <c r="C29" i="10"/>
  <c r="E29" i="10" s="1"/>
  <c r="N29" i="10" s="1"/>
  <c r="O29" i="10" s="1"/>
  <c r="M28" i="10"/>
  <c r="G28" i="10"/>
  <c r="C28" i="10"/>
  <c r="E28" i="10" s="1"/>
  <c r="N28" i="10" s="1"/>
  <c r="O28" i="10" s="1"/>
  <c r="M27" i="10"/>
  <c r="G27" i="10"/>
  <c r="E27" i="10"/>
  <c r="N27" i="10" s="1"/>
  <c r="O27" i="10" s="1"/>
  <c r="C27" i="10"/>
  <c r="N26" i="10"/>
  <c r="O26" i="10" s="1"/>
  <c r="M26" i="10"/>
  <c r="G26" i="10"/>
  <c r="C26" i="10"/>
  <c r="E26" i="10" s="1"/>
  <c r="M25" i="10"/>
  <c r="G25" i="10"/>
  <c r="C25" i="10"/>
  <c r="E25" i="10" s="1"/>
  <c r="N25" i="10" s="1"/>
  <c r="O25" i="10" s="1"/>
  <c r="M24" i="10"/>
  <c r="G24" i="10"/>
  <c r="E24" i="10"/>
  <c r="N24" i="10" s="1"/>
  <c r="O24" i="10" s="1"/>
  <c r="C24" i="10"/>
  <c r="M23" i="10"/>
  <c r="G23" i="10"/>
  <c r="C23" i="10"/>
  <c r="E23" i="10" s="1"/>
  <c r="N23" i="10" s="1"/>
  <c r="O23" i="10" s="1"/>
  <c r="M22" i="10"/>
  <c r="G22" i="10"/>
  <c r="C22" i="10"/>
  <c r="E22" i="10" s="1"/>
  <c r="N22" i="10" s="1"/>
  <c r="O22" i="10" s="1"/>
  <c r="M21" i="10"/>
  <c r="G21" i="10"/>
  <c r="C21" i="10"/>
  <c r="E21" i="10" s="1"/>
  <c r="N21" i="10" s="1"/>
  <c r="O21" i="10" s="1"/>
  <c r="M20" i="10"/>
  <c r="G20" i="10"/>
  <c r="C20" i="10"/>
  <c r="E20" i="10" s="1"/>
  <c r="N20" i="10" s="1"/>
  <c r="O20" i="10" s="1"/>
  <c r="M19" i="10"/>
  <c r="G19" i="10"/>
  <c r="E19" i="10"/>
  <c r="N19" i="10" s="1"/>
  <c r="O19" i="10" s="1"/>
  <c r="C19" i="10"/>
  <c r="M18" i="10"/>
  <c r="G18" i="10"/>
  <c r="C18" i="10"/>
  <c r="E18" i="10" s="1"/>
  <c r="N18" i="10" s="1"/>
  <c r="O18" i="10" s="1"/>
  <c r="N17" i="10"/>
  <c r="O17" i="10" s="1"/>
  <c r="M17" i="10"/>
  <c r="G17" i="10"/>
  <c r="E17" i="10"/>
  <c r="C17" i="10"/>
  <c r="M16" i="10"/>
  <c r="G16" i="10"/>
  <c r="E16" i="10"/>
  <c r="N16" i="10" s="1"/>
  <c r="O16" i="10" s="1"/>
  <c r="C16" i="10"/>
  <c r="M15" i="10"/>
  <c r="G15" i="10"/>
  <c r="C15" i="10"/>
  <c r="E15" i="10" s="1"/>
  <c r="N15" i="10" s="1"/>
  <c r="O15" i="10" s="1"/>
  <c r="M14" i="10"/>
  <c r="G14" i="10"/>
  <c r="C14" i="10"/>
  <c r="E14" i="10" s="1"/>
  <c r="N14" i="10" s="1"/>
  <c r="O14" i="10" s="1"/>
  <c r="M13" i="10"/>
  <c r="G13" i="10"/>
  <c r="C13" i="10"/>
  <c r="E13" i="10" s="1"/>
  <c r="N13" i="10" s="1"/>
  <c r="O13" i="10" s="1"/>
  <c r="M12" i="10"/>
  <c r="G12" i="10"/>
  <c r="C12" i="10"/>
  <c r="E12" i="10" s="1"/>
  <c r="N12" i="10" s="1"/>
  <c r="O12" i="10" s="1"/>
  <c r="M11" i="10"/>
  <c r="G11" i="10"/>
  <c r="E11" i="10"/>
  <c r="N11" i="10" s="1"/>
  <c r="O11" i="10" s="1"/>
  <c r="C11" i="10"/>
  <c r="N10" i="10"/>
  <c r="O10" i="10" s="1"/>
  <c r="M10" i="10"/>
  <c r="G10" i="10"/>
  <c r="C10" i="10"/>
  <c r="E10" i="10" s="1"/>
  <c r="M9" i="10"/>
  <c r="G9" i="10"/>
  <c r="C9" i="10"/>
  <c r="E9" i="10" s="1"/>
  <c r="N9" i="10" s="1"/>
  <c r="O9" i="10" s="1"/>
  <c r="M8" i="10"/>
  <c r="G8" i="10"/>
  <c r="E8" i="10"/>
  <c r="N8" i="10" s="1"/>
  <c r="O8" i="10" s="1"/>
  <c r="C8" i="10"/>
  <c r="M7" i="10"/>
  <c r="G7" i="10"/>
  <c r="C7" i="10"/>
  <c r="E7" i="10" s="1"/>
  <c r="N7" i="10" s="1"/>
  <c r="O7" i="10" s="1"/>
  <c r="M6" i="10"/>
  <c r="G6" i="10"/>
  <c r="C6" i="10"/>
  <c r="E6" i="10" s="1"/>
  <c r="N6" i="10" s="1"/>
  <c r="O6" i="10" s="1"/>
  <c r="M5" i="10"/>
  <c r="G5" i="10"/>
  <c r="C5" i="10"/>
  <c r="E5" i="10" s="1"/>
  <c r="N5" i="10" s="1"/>
  <c r="O5" i="10" s="1"/>
  <c r="M4" i="10"/>
  <c r="G4" i="10"/>
  <c r="C4" i="10"/>
  <c r="E4" i="10" s="1"/>
  <c r="N4" i="10" s="1"/>
  <c r="O4" i="10" s="1"/>
  <c r="M3" i="10"/>
  <c r="G3" i="10"/>
  <c r="E3" i="10"/>
  <c r="N3" i="10" s="1"/>
  <c r="O3" i="10" s="1"/>
  <c r="C3" i="10"/>
  <c r="M2" i="10"/>
  <c r="G2" i="10"/>
  <c r="C2" i="10"/>
  <c r="E2" i="10" s="1"/>
  <c r="N2" i="10" s="1"/>
  <c r="O2" i="10" s="1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  <c r="O190" i="10" l="1"/>
  <c r="O224" i="10"/>
  <c r="O280" i="10"/>
  <c r="O342" i="10"/>
  <c r="O355" i="10"/>
  <c r="O387" i="10"/>
  <c r="O406" i="10"/>
  <c r="O361" i="10"/>
  <c r="O419" i="10"/>
  <c r="O464" i="10"/>
  <c r="O481" i="10"/>
  <c r="O499" i="10"/>
  <c r="O548" i="10"/>
  <c r="O749" i="10"/>
  <c r="O832" i="10"/>
  <c r="O326" i="10"/>
  <c r="O374" i="10"/>
  <c r="O386" i="10"/>
  <c r="O425" i="10"/>
  <c r="O487" i="10"/>
  <c r="O557" i="10"/>
  <c r="O560" i="10"/>
  <c r="O589" i="10"/>
  <c r="O592" i="10"/>
  <c r="O621" i="10"/>
  <c r="O624" i="10"/>
  <c r="O653" i="10"/>
  <c r="O656" i="10"/>
  <c r="O685" i="10"/>
  <c r="O688" i="10"/>
  <c r="O717" i="10"/>
  <c r="O720" i="10"/>
  <c r="O286" i="10"/>
  <c r="O329" i="10"/>
  <c r="O377" i="10"/>
  <c r="O390" i="10"/>
  <c r="O402" i="10"/>
  <c r="O432" i="10"/>
  <c r="O438" i="10"/>
  <c r="O451" i="10"/>
  <c r="O484" i="10"/>
  <c r="O545" i="10"/>
  <c r="O563" i="10"/>
  <c r="O595" i="10"/>
  <c r="O627" i="10"/>
  <c r="O659" i="10"/>
  <c r="O691" i="10"/>
  <c r="O723" i="10"/>
  <c r="O800" i="10"/>
  <c r="O864" i="10"/>
  <c r="O773" i="10"/>
  <c r="O805" i="10"/>
  <c r="O837" i="10"/>
  <c r="O869" i="10"/>
  <c r="O1003" i="10"/>
  <c r="O1234" i="10"/>
  <c r="O920" i="10"/>
  <c r="O971" i="10"/>
  <c r="O1085" i="10"/>
  <c r="O1039" i="10"/>
  <c r="O1141" i="10"/>
  <c r="O1167" i="10"/>
  <c r="O927" i="10"/>
  <c r="O965" i="10"/>
  <c r="O1067" i="10"/>
  <c r="O1122" i="10"/>
  <c r="O974" i="10"/>
  <c r="O982" i="10"/>
  <c r="O990" i="10"/>
  <c r="O998" i="10"/>
  <c r="O1011" i="10"/>
  <c r="O1057" i="10"/>
  <c r="O1062" i="10"/>
  <c r="O1075" i="10"/>
  <c r="O1113" i="10"/>
  <c r="O1139" i="10"/>
  <c r="O1153" i="10"/>
  <c r="O1158" i="10"/>
  <c r="O1179" i="10"/>
  <c r="O1272" i="10"/>
  <c r="O1304" i="10"/>
  <c r="O1336" i="10"/>
  <c r="O1049" i="10"/>
  <c r="O1388" i="10"/>
  <c r="O1041" i="10"/>
  <c r="O1105" i="10"/>
  <c r="O1129" i="10"/>
  <c r="O1166" i="10"/>
  <c r="O1025" i="10"/>
  <c r="O1089" i="10"/>
  <c r="O1121" i="10"/>
  <c r="O1145" i="10"/>
  <c r="O1017" i="10"/>
  <c r="O1081" i="10"/>
  <c r="O1163" i="10"/>
  <c r="O1208" i="10"/>
  <c r="O1228" i="10"/>
  <c r="O1391" i="10"/>
  <c r="O1538" i="10"/>
  <c r="O1555" i="10"/>
  <c r="O1615" i="10"/>
  <c r="O1765" i="10"/>
  <c r="O1786" i="10"/>
  <c r="O1898" i="10"/>
  <c r="O2004" i="10"/>
  <c r="O1464" i="10"/>
  <c r="O1637" i="10"/>
  <c r="O1711" i="10"/>
  <c r="O1823" i="10"/>
  <c r="O1842" i="10"/>
  <c r="O1916" i="10"/>
  <c r="O2010" i="10"/>
  <c r="O2097" i="10"/>
  <c r="O1578" i="10"/>
  <c r="O1609" i="10"/>
  <c r="O1647" i="10"/>
  <c r="O1656" i="10"/>
  <c r="O1676" i="10"/>
  <c r="O1770" i="10"/>
  <c r="O1812" i="10"/>
  <c r="O1893" i="10"/>
  <c r="O1914" i="10"/>
  <c r="O1983" i="10"/>
  <c r="O2185" i="10"/>
  <c r="O1571" i="10"/>
  <c r="O1607" i="10"/>
  <c r="O1619" i="10"/>
  <c r="O1684" i="10"/>
  <c r="O1900" i="10"/>
  <c r="O1972" i="10"/>
  <c r="O1979" i="10"/>
  <c r="O1432" i="10"/>
  <c r="O1496" i="10"/>
  <c r="O1572" i="10"/>
  <c r="O1671" i="10"/>
  <c r="O1788" i="10"/>
  <c r="O1858" i="10"/>
  <c r="O1951" i="10"/>
  <c r="O1970" i="10"/>
  <c r="O2006" i="10"/>
  <c r="O2047" i="10"/>
  <c r="O2073" i="10"/>
  <c r="O2155" i="10"/>
  <c r="O2002" i="10"/>
  <c r="O2258" i="10"/>
  <c r="O2092" i="10"/>
  <c r="O2031" i="10"/>
  <c r="O2117" i="10"/>
  <c r="O2166" i="10"/>
  <c r="O1655" i="10"/>
  <c r="O1679" i="10"/>
  <c r="O1719" i="10"/>
  <c r="O1756" i="10"/>
  <c r="O1807" i="10"/>
  <c r="O1847" i="10"/>
  <c r="O1884" i="10"/>
  <c r="O1935" i="10"/>
  <c r="O1975" i="10"/>
  <c r="O1998" i="10"/>
  <c r="O2035" i="10"/>
  <c r="O2039" i="10"/>
  <c r="O2069" i="10"/>
  <c r="O2265" i="10"/>
  <c r="O2056" i="10"/>
  <c r="O2106" i="10"/>
  <c r="O2153" i="10"/>
  <c r="O2158" i="10"/>
  <c r="O2207" i="10"/>
  <c r="O2236" i="10"/>
  <c r="O2245" i="10"/>
  <c r="O2257" i="10"/>
  <c r="O2332" i="10"/>
  <c r="O2444" i="10"/>
  <c r="O2179" i="10"/>
  <c r="O2080" i="10"/>
  <c r="O2060" i="10"/>
  <c r="O2074" i="10"/>
  <c r="O2077" i="10"/>
  <c r="O2086" i="10"/>
  <c r="O2190" i="10"/>
  <c r="O2197" i="10"/>
  <c r="O2219" i="10"/>
  <c r="O2321" i="10"/>
  <c r="O2398" i="10"/>
  <c r="O2486" i="10"/>
  <c r="O2307" i="10"/>
  <c r="O2334" i="10"/>
  <c r="O2362" i="10"/>
  <c r="O2395" i="10"/>
  <c r="O2404" i="10"/>
  <c r="O2493" i="10"/>
  <c r="O2564" i="10"/>
  <c r="O2206" i="10"/>
  <c r="O2235" i="10"/>
  <c r="O2294" i="10"/>
  <c r="O2315" i="10"/>
  <c r="O2366" i="10"/>
  <c r="O2412" i="10"/>
  <c r="O2425" i="10"/>
  <c r="O2445" i="10"/>
  <c r="O2507" i="10"/>
  <c r="O2526" i="10"/>
  <c r="O2286" i="10"/>
  <c r="O2350" i="10"/>
  <c r="O2455" i="10"/>
  <c r="O2502" i="10"/>
  <c r="O2512" i="10"/>
  <c r="O2523" i="10"/>
  <c r="O2673" i="10"/>
  <c r="O2682" i="10"/>
  <c r="O2798" i="10"/>
  <c r="O2302" i="10"/>
  <c r="O2339" i="10"/>
  <c r="O2375" i="10"/>
  <c r="O2443" i="10"/>
  <c r="O2448" i="10"/>
  <c r="O2471" i="10"/>
  <c r="O2394" i="10"/>
  <c r="O2550" i="10"/>
  <c r="O2574" i="10"/>
  <c r="O2580" i="10"/>
  <c r="O2582" i="10"/>
  <c r="O2625" i="10"/>
  <c r="O2630" i="10"/>
  <c r="O2636" i="10"/>
  <c r="O2766" i="10"/>
  <c r="O2561" i="10"/>
  <c r="O2593" i="10"/>
  <c r="O2609" i="10"/>
  <c r="O2628" i="10"/>
  <c r="O2664" i="10"/>
  <c r="O2676" i="10"/>
  <c r="O2717" i="10"/>
  <c r="O2746" i="10"/>
  <c r="O2761" i="10"/>
  <c r="O2358" i="10"/>
  <c r="O2390" i="10"/>
  <c r="O2438" i="10"/>
  <c r="O2451" i="10"/>
  <c r="O2633" i="10"/>
  <c r="O2709" i="10"/>
  <c r="O2741" i="10"/>
  <c r="O2702" i="10"/>
  <c r="O2734" i="10"/>
  <c r="O2905" i="10"/>
  <c r="O2948" i="10"/>
  <c r="O2986" i="10"/>
  <c r="O2910" i="10"/>
  <c r="O2922" i="10"/>
  <c r="O2902" i="10"/>
  <c r="O3027" i="10"/>
  <c r="O2960" i="10"/>
  <c r="O3079" i="10"/>
  <c r="O3091" i="10"/>
  <c r="O3052" i="10"/>
  <c r="O3107" i="10"/>
  <c r="O3046" i="10"/>
  <c r="O3064" i="10"/>
  <c r="O3120" i="10"/>
  <c r="O3075" i="10"/>
  <c r="O3200" i="10"/>
  <c r="O3216" i="10"/>
</calcChain>
</file>

<file path=xl/sharedStrings.xml><?xml version="1.0" encoding="utf-8"?>
<sst xmlns="http://schemas.openxmlformats.org/spreadsheetml/2006/main" count="9730" uniqueCount="71">
  <si>
    <t>match_id</t>
  </si>
  <si>
    <t>period</t>
  </si>
  <si>
    <t>timestamp</t>
  </si>
  <si>
    <t>duration</t>
  </si>
  <si>
    <t>player</t>
  </si>
  <si>
    <t>team</t>
  </si>
  <si>
    <t>event_name</t>
  </si>
  <si>
    <t>x</t>
  </si>
  <si>
    <t>y</t>
  </si>
  <si>
    <t>Antoine Griezmann</t>
  </si>
  <si>
    <t>France</t>
  </si>
  <si>
    <t>Pass</t>
  </si>
  <si>
    <t>Aurélien Djani Tchouaméni</t>
  </si>
  <si>
    <t>Carry</t>
  </si>
  <si>
    <t>Nahuel Molina Lucero</t>
  </si>
  <si>
    <t>Argentina</t>
  </si>
  <si>
    <t>Adrien Rabiot</t>
  </si>
  <si>
    <t>Pressure</t>
  </si>
  <si>
    <t>Rodrigo Javier De Paul</t>
  </si>
  <si>
    <t>Foul Committed</t>
  </si>
  <si>
    <t>Foul Won</t>
  </si>
  <si>
    <t>Cristian Gabriel Romero</t>
  </si>
  <si>
    <t>Nicolás Hernán Otamendi</t>
  </si>
  <si>
    <t>Ousmane Dembélé</t>
  </si>
  <si>
    <t>Nicolás Alejandro Tagliafico</t>
  </si>
  <si>
    <t>Alexis Mac Allister</t>
  </si>
  <si>
    <t>Damián Emiliano Martínez</t>
  </si>
  <si>
    <t>Theo Bernard François Hernández</t>
  </si>
  <si>
    <t>Ball Recovery</t>
  </si>
  <si>
    <t>Block</t>
  </si>
  <si>
    <t>Raphaël Varane</t>
  </si>
  <si>
    <t>Jules Koundé</t>
  </si>
  <si>
    <t>Miscontrol</t>
  </si>
  <si>
    <t>Lionel Andrés Messi Cuccittini</t>
  </si>
  <si>
    <t>Ángel Fabián Di María Hernández</t>
  </si>
  <si>
    <t>Clearance</t>
  </si>
  <si>
    <t>Hugo Lloris</t>
  </si>
  <si>
    <t>Duel</t>
  </si>
  <si>
    <t>Olivier Giroud</t>
  </si>
  <si>
    <t>Dayotchanculle Upamecano</t>
  </si>
  <si>
    <t>Enzo Fernandez</t>
  </si>
  <si>
    <t>Interception</t>
  </si>
  <si>
    <t>Dribble</t>
  </si>
  <si>
    <t>Kylian Mbappé Lottin</t>
  </si>
  <si>
    <t>Julián Álvarez</t>
  </si>
  <si>
    <t>Shot</t>
  </si>
  <si>
    <t>Goal Keeper</t>
  </si>
  <si>
    <t>Dispossessed</t>
  </si>
  <si>
    <t>Dribbled Past</t>
  </si>
  <si>
    <t>Offside</t>
  </si>
  <si>
    <t>Randal Kolo Muani</t>
  </si>
  <si>
    <t>Shield</t>
  </si>
  <si>
    <t>Marcus Thuram</t>
  </si>
  <si>
    <t>50/50</t>
  </si>
  <si>
    <t>Marcos Javier Acuña</t>
  </si>
  <si>
    <t>Kingsley Coman</t>
  </si>
  <si>
    <t>Eduardo Camavinga</t>
  </si>
  <si>
    <t>Gonzalo Ariel Montiel</t>
  </si>
  <si>
    <t>Youssouf Fofana</t>
  </si>
  <si>
    <t>Lautaro Javier Martínez</t>
  </si>
  <si>
    <t>Leandro Daniel Paredes</t>
  </si>
  <si>
    <t>Ibrahima Konaté</t>
  </si>
  <si>
    <t>Paulo Bruno Exequiel Dybala</t>
  </si>
  <si>
    <t>Germán Alejandro Pezzella</t>
  </si>
  <si>
    <t>key</t>
  </si>
  <si>
    <t>game_start</t>
  </si>
  <si>
    <t>duration_adj</t>
  </si>
  <si>
    <t>Event</t>
  </si>
  <si>
    <t>In</t>
  </si>
  <si>
    <t>Out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</si>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</sst>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h:mm:ss.0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CB1-E243-7842-8730-D2CB405BE5CC}">
  <dimension ref="A1:P3239"/>
  <sheetViews>
    <sheetView tabSelected="1" topLeftCell="A2578" workbookViewId="0">
      <selection activeCell="E41" sqref="A1:O21018"/>
    </sheetView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64</v>
      </c>
      <c r="D1" s="14" t="s">
        <v>2</v>
      </c>
      <c r="E1" s="1" t="s">
        <v>65</v>
      </c>
      <c r="F1" s="1" t="s">
        <v>3</v>
      </c>
      <c r="G1" s="1" t="s">
        <v>66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67</v>
      </c>
      <c r="N1" s="12" t="s">
        <v>68</v>
      </c>
      <c r="O1" s="12" t="s">
        <v>69</v>
      </c>
      <c r="P1" t="s">
        <v>70</v>
      </c>
    </row>
    <row r="2" spans="1:16" x14ac:dyDescent="0.2">
      <c r="A2">
        <v>3869685</v>
      </c>
      <c r="B2">
        <v>1</v>
      </c>
      <c r="C2" t="str">
        <f>A2&amp;"-"&amp;B2</f>
        <v>3869685-1</v>
      </c>
      <c r="D2" s="13">
        <v>45070.000006689806</v>
      </c>
      <c r="E2" s="10">
        <f>VLOOKUP(C2,match_start_times!$E$1:$F$19,2,0)</f>
        <v>4.4444444444444401E-3</v>
      </c>
      <c r="F2">
        <v>0.97570199999999996</v>
      </c>
      <c r="G2" s="15" t="str">
        <f>"12:00:"&amp;F2&amp;" AM"</f>
        <v>12:00:0.975702 AM</v>
      </c>
      <c r="H2" t="s">
        <v>9</v>
      </c>
      <c r="I2" t="s">
        <v>10</v>
      </c>
      <c r="J2" t="s">
        <v>11</v>
      </c>
      <c r="K2">
        <v>61</v>
      </c>
      <c r="L2">
        <v>40.1</v>
      </c>
      <c r="M2" t="str">
        <f>J2</f>
        <v>Pass</v>
      </c>
      <c r="N2" s="13">
        <f>D2+E2</f>
        <v>45070.004451134249</v>
      </c>
      <c r="O2" s="13">
        <f>N2+G2</f>
        <v>45070.004462430545</v>
      </c>
      <c r="P2">
        <v>1218.7</v>
      </c>
    </row>
    <row r="3" spans="1:16" x14ac:dyDescent="0.2">
      <c r="A3">
        <v>3869685</v>
      </c>
      <c r="B3">
        <v>1</v>
      </c>
      <c r="C3" t="str">
        <f t="shared" ref="C3:C66" si="0">A3&amp;"-"&amp;B3</f>
        <v>3869685-1</v>
      </c>
      <c r="D3" s="13">
        <v>45070.000017986109</v>
      </c>
      <c r="E3" s="10">
        <f>VLOOKUP(C3,match_start_times!$E$1:$F$19,2,0)</f>
        <v>4.4444444444444401E-3</v>
      </c>
      <c r="F3">
        <v>1.170175</v>
      </c>
      <c r="G3" s="15" t="str">
        <f t="shared" ref="G3:G66" si="1">"12:00:"&amp;F3&amp;" AM"</f>
        <v>12:00:1.170175 AM</v>
      </c>
      <c r="H3" t="s">
        <v>12</v>
      </c>
      <c r="I3" t="s">
        <v>10</v>
      </c>
      <c r="J3" t="s">
        <v>13</v>
      </c>
      <c r="K3">
        <v>48</v>
      </c>
      <c r="L3">
        <v>43.2</v>
      </c>
      <c r="M3" t="str">
        <f t="shared" ref="M3:M66" si="2">J3</f>
        <v>Carry</v>
      </c>
      <c r="N3" s="13">
        <f t="shared" ref="N3:N66" si="3">D3+E3</f>
        <v>45070.004462430552</v>
      </c>
      <c r="O3" s="13">
        <f t="shared" ref="O3:O66" si="4">N3+G3</f>
        <v>45070.004475972215</v>
      </c>
      <c r="P3">
        <v>1199.8900000000001</v>
      </c>
    </row>
    <row r="4" spans="1:16" x14ac:dyDescent="0.2">
      <c r="A4">
        <v>3869685</v>
      </c>
      <c r="B4">
        <v>1</v>
      </c>
      <c r="C4" t="str">
        <f t="shared" si="0"/>
        <v>3869685-1</v>
      </c>
      <c r="D4" s="13">
        <v>45070.000031527779</v>
      </c>
      <c r="E4" s="10">
        <f>VLOOKUP(C4,match_start_times!$E$1:$F$19,2,0)</f>
        <v>4.4444444444444401E-3</v>
      </c>
      <c r="F4">
        <v>4.1791729999999996</v>
      </c>
      <c r="G4" s="15" t="str">
        <f t="shared" si="1"/>
        <v>12:00:4.179173 AM</v>
      </c>
      <c r="H4" t="s">
        <v>12</v>
      </c>
      <c r="I4" t="s">
        <v>10</v>
      </c>
      <c r="J4" t="s">
        <v>11</v>
      </c>
      <c r="K4">
        <v>49.7</v>
      </c>
      <c r="L4">
        <v>43.6</v>
      </c>
      <c r="M4" t="str">
        <f t="shared" si="2"/>
        <v>Pass</v>
      </c>
      <c r="N4" s="13">
        <f t="shared" si="3"/>
        <v>45070.004475972222</v>
      </c>
      <c r="O4" s="13">
        <f t="shared" si="4"/>
        <v>45070.004524340278</v>
      </c>
      <c r="P4">
        <v>1091.23</v>
      </c>
    </row>
    <row r="5" spans="1:16" x14ac:dyDescent="0.2">
      <c r="A5">
        <v>3869685</v>
      </c>
      <c r="B5">
        <v>1</v>
      </c>
      <c r="C5" t="str">
        <f t="shared" si="0"/>
        <v>3869685-1</v>
      </c>
      <c r="D5" s="13">
        <v>45070.000190081017</v>
      </c>
      <c r="E5" s="10">
        <f>VLOOKUP(C5,match_start_times!$E$1:$F$19,2,0)</f>
        <v>4.4444444444444401E-3</v>
      </c>
      <c r="F5">
        <v>1.123351</v>
      </c>
      <c r="G5" s="15" t="str">
        <f t="shared" si="1"/>
        <v>12:00:1.123351 AM</v>
      </c>
      <c r="H5" t="s">
        <v>14</v>
      </c>
      <c r="I5" t="s">
        <v>15</v>
      </c>
      <c r="J5" t="s">
        <v>11</v>
      </c>
      <c r="K5">
        <v>22.7</v>
      </c>
      <c r="L5">
        <v>80</v>
      </c>
      <c r="M5" t="str">
        <f t="shared" si="2"/>
        <v>Pass</v>
      </c>
      <c r="N5" s="13">
        <f t="shared" si="3"/>
        <v>45070.00463452546</v>
      </c>
      <c r="O5" s="13">
        <f t="shared" si="4"/>
        <v>45070.004647523143</v>
      </c>
      <c r="P5">
        <v>1085.4000000000001</v>
      </c>
    </row>
    <row r="6" spans="1:16" x14ac:dyDescent="0.2">
      <c r="A6">
        <v>3869685</v>
      </c>
      <c r="B6">
        <v>1</v>
      </c>
      <c r="C6" t="str">
        <f t="shared" si="0"/>
        <v>3869685-1</v>
      </c>
      <c r="D6" s="13">
        <v>45070.000200810187</v>
      </c>
      <c r="E6" s="10">
        <f>VLOOKUP(C6,match_start_times!$E$1:$F$19,2,0)</f>
        <v>4.4444444444444401E-3</v>
      </c>
      <c r="F6">
        <v>1.533107</v>
      </c>
      <c r="G6" s="15" t="str">
        <f t="shared" si="1"/>
        <v>12:00:1.533107 AM</v>
      </c>
      <c r="H6" t="s">
        <v>16</v>
      </c>
      <c r="I6" t="s">
        <v>10</v>
      </c>
      <c r="J6" t="s">
        <v>17</v>
      </c>
      <c r="K6">
        <v>84.5</v>
      </c>
      <c r="L6">
        <v>8.5</v>
      </c>
      <c r="M6" t="str">
        <f t="shared" si="2"/>
        <v>Pressure</v>
      </c>
      <c r="N6" s="13">
        <f t="shared" si="3"/>
        <v>45070.00464525463</v>
      </c>
      <c r="O6" s="13">
        <f t="shared" si="4"/>
        <v>45070.004662997686</v>
      </c>
      <c r="P6">
        <v>1097.67</v>
      </c>
    </row>
    <row r="7" spans="1:16" x14ac:dyDescent="0.2">
      <c r="A7">
        <v>3869685</v>
      </c>
      <c r="B7">
        <v>1</v>
      </c>
      <c r="C7" t="str">
        <f t="shared" si="0"/>
        <v>3869685-1</v>
      </c>
      <c r="D7" s="13">
        <v>45070.000203078707</v>
      </c>
      <c r="E7" s="10">
        <f>VLOOKUP(C7,match_start_times!$E$1:$F$19,2,0)</f>
        <v>4.4444444444444401E-3</v>
      </c>
      <c r="F7">
        <v>1.4589780000000001</v>
      </c>
      <c r="G7" s="15" t="str">
        <f t="shared" si="1"/>
        <v>12:00:1.458978 AM</v>
      </c>
      <c r="H7" t="s">
        <v>18</v>
      </c>
      <c r="I7" t="s">
        <v>15</v>
      </c>
      <c r="J7" t="s">
        <v>13</v>
      </c>
      <c r="K7">
        <v>36</v>
      </c>
      <c r="L7">
        <v>75.2</v>
      </c>
      <c r="M7" t="str">
        <f t="shared" si="2"/>
        <v>Carry</v>
      </c>
      <c r="N7" s="13">
        <f t="shared" si="3"/>
        <v>45070.00464752315</v>
      </c>
      <c r="O7" s="13">
        <f t="shared" si="4"/>
        <v>45070.004664409724</v>
      </c>
      <c r="P7">
        <v>1079.1600000000001</v>
      </c>
    </row>
    <row r="8" spans="1:16" x14ac:dyDescent="0.2">
      <c r="A8">
        <v>3869685</v>
      </c>
      <c r="B8">
        <v>1</v>
      </c>
      <c r="C8" t="str">
        <f t="shared" si="0"/>
        <v>3869685-1</v>
      </c>
      <c r="D8" s="13">
        <v>45070.000219965281</v>
      </c>
      <c r="E8" s="10">
        <f>VLOOKUP(C8,match_start_times!$E$1:$F$19,2,0)</f>
        <v>4.4444444444444401E-3</v>
      </c>
      <c r="F8">
        <v>0</v>
      </c>
      <c r="G8" s="15" t="str">
        <f t="shared" si="1"/>
        <v>12:00:0 AM</v>
      </c>
      <c r="H8" t="s">
        <v>16</v>
      </c>
      <c r="I8" t="s">
        <v>10</v>
      </c>
      <c r="J8" t="s">
        <v>19</v>
      </c>
      <c r="K8">
        <v>84.7</v>
      </c>
      <c r="L8">
        <v>4.7</v>
      </c>
      <c r="M8" t="str">
        <f t="shared" si="2"/>
        <v>Foul Committed</v>
      </c>
      <c r="N8" s="13">
        <f t="shared" si="3"/>
        <v>45070.004664409724</v>
      </c>
      <c r="O8" s="13">
        <f t="shared" si="4"/>
        <v>45070.004664409724</v>
      </c>
      <c r="P8">
        <v>1075.57</v>
      </c>
    </row>
    <row r="9" spans="1:16" x14ac:dyDescent="0.2">
      <c r="A9">
        <v>3869685</v>
      </c>
      <c r="B9">
        <v>1</v>
      </c>
      <c r="C9" t="str">
        <f t="shared" si="0"/>
        <v>3869685-1</v>
      </c>
      <c r="D9" s="13">
        <v>45070.000219965281</v>
      </c>
      <c r="E9" s="10">
        <f>VLOOKUP(C9,match_start_times!$E$1:$F$19,2,0)</f>
        <v>4.4444444444444401E-3</v>
      </c>
      <c r="F9">
        <v>0</v>
      </c>
      <c r="G9" s="15" t="str">
        <f t="shared" si="1"/>
        <v>12:00:0 AM</v>
      </c>
      <c r="H9" t="s">
        <v>18</v>
      </c>
      <c r="I9" t="s">
        <v>15</v>
      </c>
      <c r="J9" t="s">
        <v>20</v>
      </c>
      <c r="K9">
        <v>35.4</v>
      </c>
      <c r="L9">
        <v>75.400000000000006</v>
      </c>
      <c r="M9" t="str">
        <f t="shared" si="2"/>
        <v>Foul Won</v>
      </c>
      <c r="N9" s="13">
        <f t="shared" si="3"/>
        <v>45070.004664409724</v>
      </c>
      <c r="O9" s="13">
        <f t="shared" si="4"/>
        <v>45070.004664409724</v>
      </c>
      <c r="P9">
        <v>1075.57</v>
      </c>
    </row>
    <row r="10" spans="1:16" x14ac:dyDescent="0.2">
      <c r="A10">
        <v>3869685</v>
      </c>
      <c r="B10">
        <v>1</v>
      </c>
      <c r="C10" t="str">
        <f t="shared" si="0"/>
        <v>3869685-1</v>
      </c>
      <c r="D10" s="13">
        <v>45070.000368553243</v>
      </c>
      <c r="E10" s="10">
        <f>VLOOKUP(C10,match_start_times!$E$1:$F$19,2,0)</f>
        <v>4.4444444444444401E-3</v>
      </c>
      <c r="F10">
        <v>1.6603490000000001</v>
      </c>
      <c r="G10" s="15" t="str">
        <f t="shared" si="1"/>
        <v>12:00:1.660349 AM</v>
      </c>
      <c r="H10" t="s">
        <v>18</v>
      </c>
      <c r="I10" t="s">
        <v>15</v>
      </c>
      <c r="J10" t="s">
        <v>11</v>
      </c>
      <c r="K10">
        <v>41.1</v>
      </c>
      <c r="L10">
        <v>73.900000000000006</v>
      </c>
      <c r="M10" t="str">
        <f t="shared" si="2"/>
        <v>Pass</v>
      </c>
      <c r="N10" s="13">
        <f t="shared" si="3"/>
        <v>45070.004812997686</v>
      </c>
      <c r="O10" s="13">
        <f t="shared" si="4"/>
        <v>45070.004832210652</v>
      </c>
      <c r="P10">
        <v>842.92</v>
      </c>
    </row>
    <row r="11" spans="1:16" x14ac:dyDescent="0.2">
      <c r="A11">
        <v>3869685</v>
      </c>
      <c r="B11">
        <v>1</v>
      </c>
      <c r="C11" t="str">
        <f t="shared" si="0"/>
        <v>3869685-1</v>
      </c>
      <c r="D11" s="13">
        <v>45070.000387766202</v>
      </c>
      <c r="E11" s="10">
        <f>VLOOKUP(C11,match_start_times!$E$1:$F$19,2,0)</f>
        <v>4.4444444444444401E-3</v>
      </c>
      <c r="F11">
        <v>1.2244060000000001</v>
      </c>
      <c r="G11" s="15" t="str">
        <f t="shared" si="1"/>
        <v>12:00:1.224406 AM</v>
      </c>
      <c r="H11" t="s">
        <v>21</v>
      </c>
      <c r="I11" t="s">
        <v>15</v>
      </c>
      <c r="J11" t="s">
        <v>13</v>
      </c>
      <c r="K11">
        <v>23.2</v>
      </c>
      <c r="L11">
        <v>62.8</v>
      </c>
      <c r="M11" t="str">
        <f t="shared" si="2"/>
        <v>Carry</v>
      </c>
      <c r="N11" s="13">
        <f t="shared" si="3"/>
        <v>45070.004832210645</v>
      </c>
      <c r="O11" s="13">
        <f t="shared" si="4"/>
        <v>45070.004846377313</v>
      </c>
      <c r="P11">
        <v>845.65</v>
      </c>
    </row>
    <row r="12" spans="1:16" x14ac:dyDescent="0.2">
      <c r="A12">
        <v>3869685</v>
      </c>
      <c r="B12">
        <v>1</v>
      </c>
      <c r="C12" t="str">
        <f t="shared" si="0"/>
        <v>3869685-1</v>
      </c>
      <c r="D12" s="13">
        <v>45070.00040193287</v>
      </c>
      <c r="E12" s="10">
        <f>VLOOKUP(C12,match_start_times!$E$1:$F$19,2,0)</f>
        <v>4.4444444444444401E-3</v>
      </c>
      <c r="F12">
        <v>1.8142830000000001</v>
      </c>
      <c r="G12" s="15" t="str">
        <f t="shared" si="1"/>
        <v>12:00:1.814283 AM</v>
      </c>
      <c r="H12" t="s">
        <v>21</v>
      </c>
      <c r="I12" t="s">
        <v>15</v>
      </c>
      <c r="J12" t="s">
        <v>11</v>
      </c>
      <c r="K12">
        <v>24.7</v>
      </c>
      <c r="L12">
        <v>59.4</v>
      </c>
      <c r="M12" t="str">
        <f t="shared" si="2"/>
        <v>Pass</v>
      </c>
      <c r="N12" s="13">
        <f t="shared" si="3"/>
        <v>45070.004846377313</v>
      </c>
      <c r="O12" s="13">
        <f t="shared" si="4"/>
        <v>45070.004867372685</v>
      </c>
      <c r="P12">
        <v>797.08</v>
      </c>
    </row>
    <row r="13" spans="1:16" x14ac:dyDescent="0.2">
      <c r="A13">
        <v>3869685</v>
      </c>
      <c r="B13">
        <v>1</v>
      </c>
      <c r="C13" t="str">
        <f t="shared" si="0"/>
        <v>3869685-1</v>
      </c>
      <c r="D13" s="13">
        <v>45070.000422939818</v>
      </c>
      <c r="E13" s="10">
        <f>VLOOKUP(C13,match_start_times!$E$1:$F$19,2,0)</f>
        <v>4.4444444444444401E-3</v>
      </c>
      <c r="F13">
        <v>2.6850290000000001</v>
      </c>
      <c r="G13" s="15" t="str">
        <f t="shared" si="1"/>
        <v>12:00:2.685029 AM</v>
      </c>
      <c r="H13" t="s">
        <v>22</v>
      </c>
      <c r="I13" t="s">
        <v>15</v>
      </c>
      <c r="J13" t="s">
        <v>13</v>
      </c>
      <c r="K13">
        <v>21.5</v>
      </c>
      <c r="L13">
        <v>32.200000000000003</v>
      </c>
      <c r="M13" t="str">
        <f t="shared" si="2"/>
        <v>Carry</v>
      </c>
      <c r="N13" s="13">
        <f t="shared" si="3"/>
        <v>45070.004867384261</v>
      </c>
      <c r="O13" s="13">
        <f t="shared" si="4"/>
        <v>45070.004898460647</v>
      </c>
      <c r="P13">
        <v>696.27</v>
      </c>
    </row>
    <row r="14" spans="1:16" x14ac:dyDescent="0.2">
      <c r="A14">
        <v>3869685</v>
      </c>
      <c r="B14">
        <v>1</v>
      </c>
      <c r="C14" t="str">
        <f t="shared" si="0"/>
        <v>3869685-1</v>
      </c>
      <c r="D14" s="13">
        <v>45070.000454016197</v>
      </c>
      <c r="E14" s="10">
        <f>VLOOKUP(C14,match_start_times!$E$1:$F$19,2,0)</f>
        <v>4.4444444444444401E-3</v>
      </c>
      <c r="F14">
        <v>1.121537</v>
      </c>
      <c r="G14" s="15" t="str">
        <f t="shared" si="1"/>
        <v>12:00:1.121537 AM</v>
      </c>
      <c r="H14" t="s">
        <v>22</v>
      </c>
      <c r="I14" t="s">
        <v>15</v>
      </c>
      <c r="J14" t="s">
        <v>11</v>
      </c>
      <c r="K14">
        <v>24</v>
      </c>
      <c r="L14">
        <v>27.1</v>
      </c>
      <c r="M14" t="str">
        <f t="shared" si="2"/>
        <v>Pass</v>
      </c>
      <c r="N14" s="13">
        <f t="shared" si="3"/>
        <v>45070.00489846064</v>
      </c>
      <c r="O14" s="13">
        <f t="shared" si="4"/>
        <v>45070.004911446755</v>
      </c>
      <c r="P14">
        <v>595.51</v>
      </c>
    </row>
    <row r="15" spans="1:16" x14ac:dyDescent="0.2">
      <c r="A15">
        <v>3869685</v>
      </c>
      <c r="B15">
        <v>1</v>
      </c>
      <c r="C15" t="str">
        <f t="shared" si="0"/>
        <v>3869685-1</v>
      </c>
      <c r="D15" s="13">
        <v>45070.000466990743</v>
      </c>
      <c r="E15" s="10">
        <f>VLOOKUP(C15,match_start_times!$E$1:$F$19,2,0)</f>
        <v>4.4444444444444401E-3</v>
      </c>
      <c r="F15">
        <v>2.9366829999999999</v>
      </c>
      <c r="G15" s="15" t="str">
        <f t="shared" si="1"/>
        <v>12:00:2.936683 AM</v>
      </c>
      <c r="H15" t="s">
        <v>21</v>
      </c>
      <c r="I15" t="s">
        <v>15</v>
      </c>
      <c r="J15" t="s">
        <v>13</v>
      </c>
      <c r="K15">
        <v>21.7</v>
      </c>
      <c r="L15">
        <v>49.3</v>
      </c>
      <c r="M15" t="str">
        <f t="shared" si="2"/>
        <v>Carry</v>
      </c>
      <c r="N15" s="13">
        <f t="shared" si="3"/>
        <v>45070.004911435186</v>
      </c>
      <c r="O15" s="13">
        <f t="shared" si="4"/>
        <v>45070.004945428242</v>
      </c>
      <c r="P15">
        <v>619.23</v>
      </c>
    </row>
    <row r="16" spans="1:16" x14ac:dyDescent="0.2">
      <c r="A16">
        <v>3869685</v>
      </c>
      <c r="B16">
        <v>1</v>
      </c>
      <c r="C16" t="str">
        <f t="shared" si="0"/>
        <v>3869685-1</v>
      </c>
      <c r="D16" s="13">
        <v>45070.000500983799</v>
      </c>
      <c r="E16" s="10">
        <f>VLOOKUP(C16,match_start_times!$E$1:$F$19,2,0)</f>
        <v>4.4444444444444401E-3</v>
      </c>
      <c r="F16">
        <v>1.5869169999999999</v>
      </c>
      <c r="G16" s="15" t="str">
        <f t="shared" si="1"/>
        <v>12:00:1.586917 AM</v>
      </c>
      <c r="H16" t="s">
        <v>21</v>
      </c>
      <c r="I16" t="s">
        <v>15</v>
      </c>
      <c r="J16" t="s">
        <v>11</v>
      </c>
      <c r="K16">
        <v>22.1</v>
      </c>
      <c r="L16">
        <v>49.8</v>
      </c>
      <c r="M16" t="str">
        <f t="shared" si="2"/>
        <v>Pass</v>
      </c>
      <c r="N16" s="13">
        <f t="shared" si="3"/>
        <v>45070.004945428242</v>
      </c>
      <c r="O16" s="13">
        <f t="shared" si="4"/>
        <v>45070.004963796295</v>
      </c>
      <c r="P16">
        <v>640.98</v>
      </c>
    </row>
    <row r="17" spans="1:16" x14ac:dyDescent="0.2">
      <c r="A17">
        <v>3869685</v>
      </c>
      <c r="B17">
        <v>1</v>
      </c>
      <c r="C17" t="str">
        <f t="shared" si="0"/>
        <v>3869685-1</v>
      </c>
      <c r="D17" s="13">
        <v>45070.000519351852</v>
      </c>
      <c r="E17" s="10">
        <f>VLOOKUP(C17,match_start_times!$E$1:$F$19,2,0)</f>
        <v>4.4444444444444401E-3</v>
      </c>
      <c r="F17">
        <v>0.72941599999999995</v>
      </c>
      <c r="G17" s="15" t="str">
        <f t="shared" si="1"/>
        <v>12:00:0.729416 AM</v>
      </c>
      <c r="H17" t="s">
        <v>22</v>
      </c>
      <c r="I17" t="s">
        <v>15</v>
      </c>
      <c r="J17" t="s">
        <v>13</v>
      </c>
      <c r="K17">
        <v>24</v>
      </c>
      <c r="L17">
        <v>27.3</v>
      </c>
      <c r="M17" t="str">
        <f t="shared" si="2"/>
        <v>Carry</v>
      </c>
      <c r="N17" s="13">
        <f t="shared" si="3"/>
        <v>45070.004963796295</v>
      </c>
      <c r="O17" s="13">
        <f t="shared" si="4"/>
        <v>45070.004972233794</v>
      </c>
      <c r="P17">
        <v>657.41</v>
      </c>
    </row>
    <row r="18" spans="1:16" x14ac:dyDescent="0.2">
      <c r="A18">
        <v>3869685</v>
      </c>
      <c r="B18">
        <v>1</v>
      </c>
      <c r="C18" t="str">
        <f t="shared" si="0"/>
        <v>3869685-1</v>
      </c>
      <c r="D18" s="13">
        <v>45070.000527789351</v>
      </c>
      <c r="E18" s="10">
        <f>VLOOKUP(C18,match_start_times!$E$1:$F$19,2,0)</f>
        <v>4.4444444444444401E-3</v>
      </c>
      <c r="F18">
        <v>1.3288059999999999</v>
      </c>
      <c r="G18" s="15" t="str">
        <f t="shared" si="1"/>
        <v>12:00:1.328806 AM</v>
      </c>
      <c r="H18" t="s">
        <v>22</v>
      </c>
      <c r="I18" t="s">
        <v>15</v>
      </c>
      <c r="J18" t="s">
        <v>11</v>
      </c>
      <c r="K18">
        <v>21.7</v>
      </c>
      <c r="L18">
        <v>24.5</v>
      </c>
      <c r="M18" t="str">
        <f t="shared" si="2"/>
        <v>Pass</v>
      </c>
      <c r="N18" s="13">
        <f t="shared" si="3"/>
        <v>45070.004972233794</v>
      </c>
      <c r="O18" s="13">
        <f t="shared" si="4"/>
        <v>45070.004987615735</v>
      </c>
      <c r="P18">
        <v>676.94</v>
      </c>
    </row>
    <row r="19" spans="1:16" x14ac:dyDescent="0.2">
      <c r="A19">
        <v>3869685</v>
      </c>
      <c r="B19">
        <v>1</v>
      </c>
      <c r="C19" t="str">
        <f t="shared" si="0"/>
        <v>3869685-1</v>
      </c>
      <c r="D19" s="13">
        <v>45070.000542453701</v>
      </c>
      <c r="E19" s="10">
        <f>VLOOKUP(C19,match_start_times!$E$1:$F$19,2,0)</f>
        <v>4.4444444444444401E-3</v>
      </c>
      <c r="F19">
        <v>0.43758399999999997</v>
      </c>
      <c r="G19" s="15" t="str">
        <f t="shared" si="1"/>
        <v>12:00:0.437584 AM</v>
      </c>
      <c r="H19" t="s">
        <v>23</v>
      </c>
      <c r="I19" t="s">
        <v>10</v>
      </c>
      <c r="J19" t="s">
        <v>17</v>
      </c>
      <c r="K19">
        <v>87.3</v>
      </c>
      <c r="L19">
        <v>73.5</v>
      </c>
      <c r="M19" t="str">
        <f t="shared" si="2"/>
        <v>Pressure</v>
      </c>
      <c r="N19" s="13">
        <f t="shared" si="3"/>
        <v>45070.004986898144</v>
      </c>
      <c r="O19" s="13">
        <f t="shared" si="4"/>
        <v>45070.004991967588</v>
      </c>
      <c r="P19">
        <v>669.74</v>
      </c>
    </row>
    <row r="20" spans="1:16" x14ac:dyDescent="0.2">
      <c r="A20">
        <v>3869685</v>
      </c>
      <c r="B20">
        <v>1</v>
      </c>
      <c r="C20" t="str">
        <f t="shared" si="0"/>
        <v>3869685-1</v>
      </c>
      <c r="D20" s="13">
        <v>45070.0005431713</v>
      </c>
      <c r="E20" s="10">
        <f>VLOOKUP(C20,match_start_times!$E$1:$F$19,2,0)</f>
        <v>4.4444444444444401E-3</v>
      </c>
      <c r="F20">
        <v>0.668659</v>
      </c>
      <c r="G20" s="15" t="str">
        <f t="shared" si="1"/>
        <v>12:00:0.668659 AM</v>
      </c>
      <c r="H20" t="s">
        <v>24</v>
      </c>
      <c r="I20" t="s">
        <v>15</v>
      </c>
      <c r="J20" t="s">
        <v>13</v>
      </c>
      <c r="K20">
        <v>26.6</v>
      </c>
      <c r="L20">
        <v>3.1</v>
      </c>
      <c r="M20" t="str">
        <f t="shared" si="2"/>
        <v>Carry</v>
      </c>
      <c r="N20" s="13">
        <f t="shared" si="3"/>
        <v>45070.004987615743</v>
      </c>
      <c r="O20" s="13">
        <f t="shared" si="4"/>
        <v>45070.004995358795</v>
      </c>
      <c r="P20">
        <v>669.74</v>
      </c>
    </row>
    <row r="21" spans="1:16" x14ac:dyDescent="0.2">
      <c r="A21">
        <v>3869685</v>
      </c>
      <c r="B21">
        <v>1</v>
      </c>
      <c r="C21" t="str">
        <f t="shared" si="0"/>
        <v>3869685-1</v>
      </c>
      <c r="D21" s="13">
        <v>45070.000550914352</v>
      </c>
      <c r="E21" s="10">
        <f>VLOOKUP(C21,match_start_times!$E$1:$F$19,2,0)</f>
        <v>4.4444444444444401E-3</v>
      </c>
      <c r="F21">
        <v>1.256802</v>
      </c>
      <c r="G21" s="15" t="str">
        <f t="shared" si="1"/>
        <v>12:00:1.256802 AM</v>
      </c>
      <c r="H21" t="s">
        <v>24</v>
      </c>
      <c r="I21" t="s">
        <v>15</v>
      </c>
      <c r="J21" t="s">
        <v>11</v>
      </c>
      <c r="K21">
        <v>29.2</v>
      </c>
      <c r="L21">
        <v>2.5</v>
      </c>
      <c r="M21" t="str">
        <f t="shared" si="2"/>
        <v>Pass</v>
      </c>
      <c r="N21" s="13">
        <f t="shared" si="3"/>
        <v>45070.004995358795</v>
      </c>
      <c r="O21" s="13">
        <f t="shared" si="4"/>
        <v>45070.005009907407</v>
      </c>
      <c r="P21">
        <v>671.92</v>
      </c>
    </row>
    <row r="22" spans="1:16" x14ac:dyDescent="0.2">
      <c r="A22">
        <v>3869685</v>
      </c>
      <c r="B22">
        <v>1</v>
      </c>
      <c r="C22" t="str">
        <f t="shared" si="0"/>
        <v>3869685-1</v>
      </c>
      <c r="D22" s="13">
        <v>45070.000559398148</v>
      </c>
      <c r="E22" s="10">
        <f>VLOOKUP(C22,match_start_times!$E$1:$F$19,2,0)</f>
        <v>4.4444444444444401E-3</v>
      </c>
      <c r="F22">
        <v>0.33360499999999998</v>
      </c>
      <c r="G22" s="15" t="str">
        <f t="shared" si="1"/>
        <v>12:00:0.333605 AM</v>
      </c>
      <c r="H22" t="s">
        <v>12</v>
      </c>
      <c r="I22" t="s">
        <v>10</v>
      </c>
      <c r="J22" t="s">
        <v>17</v>
      </c>
      <c r="K22">
        <v>73.599999999999994</v>
      </c>
      <c r="L22">
        <v>73.5</v>
      </c>
      <c r="M22" t="str">
        <f t="shared" si="2"/>
        <v>Pressure</v>
      </c>
      <c r="N22" s="13">
        <f t="shared" si="3"/>
        <v>45070.005003842591</v>
      </c>
      <c r="O22" s="13">
        <f t="shared" si="4"/>
        <v>45070.005007708329</v>
      </c>
      <c r="P22">
        <v>665.22</v>
      </c>
    </row>
    <row r="23" spans="1:16" x14ac:dyDescent="0.2">
      <c r="A23">
        <v>3869685</v>
      </c>
      <c r="B23">
        <v>1</v>
      </c>
      <c r="C23" t="str">
        <f t="shared" si="0"/>
        <v>3869685-1</v>
      </c>
      <c r="D23" s="13">
        <v>45070.000565451388</v>
      </c>
      <c r="E23" s="10">
        <f>VLOOKUP(C23,match_start_times!$E$1:$F$19,2,0)</f>
        <v>4.4444444444444401E-3</v>
      </c>
      <c r="F23">
        <v>0.349605</v>
      </c>
      <c r="G23" s="15" t="str">
        <f t="shared" si="1"/>
        <v>12:00:0.349605 AM</v>
      </c>
      <c r="H23" t="s">
        <v>25</v>
      </c>
      <c r="I23" t="s">
        <v>15</v>
      </c>
      <c r="J23" t="s">
        <v>13</v>
      </c>
      <c r="K23">
        <v>45.6</v>
      </c>
      <c r="L23">
        <v>4.2</v>
      </c>
      <c r="M23" t="str">
        <f t="shared" si="2"/>
        <v>Carry</v>
      </c>
      <c r="N23" s="13">
        <f t="shared" si="3"/>
        <v>45070.005009895831</v>
      </c>
      <c r="O23" s="13">
        <f t="shared" si="4"/>
        <v>45070.005013946757</v>
      </c>
      <c r="P23">
        <v>693.85</v>
      </c>
    </row>
    <row r="24" spans="1:16" x14ac:dyDescent="0.2">
      <c r="A24">
        <v>3869685</v>
      </c>
      <c r="B24">
        <v>1</v>
      </c>
      <c r="C24" t="str">
        <f t="shared" si="0"/>
        <v>3869685-1</v>
      </c>
      <c r="D24" s="13">
        <v>45070.000569502306</v>
      </c>
      <c r="E24" s="10">
        <f>VLOOKUP(C24,match_start_times!$E$1:$F$19,2,0)</f>
        <v>4.4444444444444401E-3</v>
      </c>
      <c r="F24">
        <v>0</v>
      </c>
      <c r="G24" s="15" t="str">
        <f t="shared" si="1"/>
        <v>12:00:0 AM</v>
      </c>
      <c r="H24" t="s">
        <v>12</v>
      </c>
      <c r="I24" t="s">
        <v>10</v>
      </c>
      <c r="J24" t="s">
        <v>19</v>
      </c>
      <c r="K24">
        <v>75.099999999999994</v>
      </c>
      <c r="L24">
        <v>76.3</v>
      </c>
      <c r="M24" t="str">
        <f t="shared" si="2"/>
        <v>Foul Committed</v>
      </c>
      <c r="N24" s="13">
        <f t="shared" si="3"/>
        <v>45070.005013946749</v>
      </c>
      <c r="O24" s="13">
        <f t="shared" si="4"/>
        <v>45070.005013946749</v>
      </c>
      <c r="P24">
        <v>705.01</v>
      </c>
    </row>
    <row r="25" spans="1:16" x14ac:dyDescent="0.2">
      <c r="A25">
        <v>3869685</v>
      </c>
      <c r="B25">
        <v>1</v>
      </c>
      <c r="C25" t="str">
        <f t="shared" si="0"/>
        <v>3869685-1</v>
      </c>
      <c r="D25" s="13">
        <v>45070.000569502306</v>
      </c>
      <c r="E25" s="10">
        <f>VLOOKUP(C25,match_start_times!$E$1:$F$19,2,0)</f>
        <v>4.4444444444444401E-3</v>
      </c>
      <c r="F25">
        <v>0</v>
      </c>
      <c r="G25" s="15" t="str">
        <f t="shared" si="1"/>
        <v>12:00:0 AM</v>
      </c>
      <c r="H25" t="s">
        <v>25</v>
      </c>
      <c r="I25" t="s">
        <v>15</v>
      </c>
      <c r="J25" t="s">
        <v>20</v>
      </c>
      <c r="K25">
        <v>45</v>
      </c>
      <c r="L25">
        <v>3.8</v>
      </c>
      <c r="M25" t="str">
        <f t="shared" si="2"/>
        <v>Foul Won</v>
      </c>
      <c r="N25" s="13">
        <f t="shared" si="3"/>
        <v>45070.005013946749</v>
      </c>
      <c r="O25" s="13">
        <f t="shared" si="4"/>
        <v>45070.005013946749</v>
      </c>
      <c r="P25">
        <v>705.01</v>
      </c>
    </row>
    <row r="26" spans="1:16" x14ac:dyDescent="0.2">
      <c r="A26">
        <v>3869685</v>
      </c>
      <c r="B26">
        <v>1</v>
      </c>
      <c r="C26" t="str">
        <f t="shared" si="0"/>
        <v>3869685-1</v>
      </c>
      <c r="D26" s="13">
        <v>45070.000709375003</v>
      </c>
      <c r="E26" s="10">
        <f>VLOOKUP(C26,match_start_times!$E$1:$F$19,2,0)</f>
        <v>4.4444444444444401E-3</v>
      </c>
      <c r="F26">
        <v>2.1391650000000002</v>
      </c>
      <c r="G26" s="15" t="str">
        <f t="shared" si="1"/>
        <v>12:00:2.139165 AM</v>
      </c>
      <c r="H26" t="s">
        <v>24</v>
      </c>
      <c r="I26" t="s">
        <v>15</v>
      </c>
      <c r="J26" t="s">
        <v>11</v>
      </c>
      <c r="K26">
        <v>44.1</v>
      </c>
      <c r="L26">
        <v>3.8</v>
      </c>
      <c r="M26" t="str">
        <f t="shared" si="2"/>
        <v>Pass</v>
      </c>
      <c r="N26" s="13">
        <f t="shared" si="3"/>
        <v>45070.005153819446</v>
      </c>
      <c r="O26" s="13">
        <f t="shared" si="4"/>
        <v>45070.005178576394</v>
      </c>
      <c r="P26">
        <v>819.34</v>
      </c>
    </row>
    <row r="27" spans="1:16" x14ac:dyDescent="0.2">
      <c r="A27">
        <v>3869685</v>
      </c>
      <c r="B27">
        <v>1</v>
      </c>
      <c r="C27" t="str">
        <f t="shared" si="0"/>
        <v>3869685-1</v>
      </c>
      <c r="D27" s="13">
        <v>45070.000748888888</v>
      </c>
      <c r="E27" s="10">
        <f>VLOOKUP(C27,match_start_times!$E$1:$F$19,2,0)</f>
        <v>4.4444444444444401E-3</v>
      </c>
      <c r="F27">
        <v>1.168952</v>
      </c>
      <c r="G27" s="15" t="str">
        <f t="shared" si="1"/>
        <v>12:00:1.168952 AM</v>
      </c>
      <c r="H27" t="s">
        <v>22</v>
      </c>
      <c r="I27" t="s">
        <v>15</v>
      </c>
      <c r="J27" t="s">
        <v>11</v>
      </c>
      <c r="K27">
        <v>21.7</v>
      </c>
      <c r="L27">
        <v>17.7</v>
      </c>
      <c r="M27" t="str">
        <f t="shared" si="2"/>
        <v>Pass</v>
      </c>
      <c r="N27" s="13">
        <f t="shared" si="3"/>
        <v>45070.005193333331</v>
      </c>
      <c r="O27" s="13">
        <f t="shared" si="4"/>
        <v>45070.005206863425</v>
      </c>
      <c r="P27">
        <v>719.53</v>
      </c>
    </row>
    <row r="28" spans="1:16" x14ac:dyDescent="0.2">
      <c r="A28">
        <v>3869685</v>
      </c>
      <c r="B28">
        <v>1</v>
      </c>
      <c r="C28" t="str">
        <f t="shared" si="0"/>
        <v>3869685-1</v>
      </c>
      <c r="D28" s="13">
        <v>45070.000762418982</v>
      </c>
      <c r="E28" s="10">
        <f>VLOOKUP(C28,match_start_times!$E$1:$F$19,2,0)</f>
        <v>4.4444444444444401E-3</v>
      </c>
      <c r="F28">
        <v>6.1639799999999996</v>
      </c>
      <c r="G28" s="15" t="str">
        <f t="shared" si="1"/>
        <v>12:00:6.16398 AM</v>
      </c>
      <c r="H28" t="s">
        <v>21</v>
      </c>
      <c r="I28" t="s">
        <v>15</v>
      </c>
      <c r="J28" t="s">
        <v>13</v>
      </c>
      <c r="K28">
        <v>19.7</v>
      </c>
      <c r="L28">
        <v>33.299999999999997</v>
      </c>
      <c r="M28" t="str">
        <f t="shared" si="2"/>
        <v>Carry</v>
      </c>
      <c r="N28" s="13">
        <f t="shared" si="3"/>
        <v>45070.005206863425</v>
      </c>
      <c r="O28" s="13">
        <f t="shared" si="4"/>
        <v>45070.005278206016</v>
      </c>
      <c r="P28">
        <v>654.85</v>
      </c>
    </row>
    <row r="29" spans="1:16" x14ac:dyDescent="0.2">
      <c r="A29">
        <v>3869685</v>
      </c>
      <c r="B29">
        <v>1</v>
      </c>
      <c r="C29" t="str">
        <f t="shared" si="0"/>
        <v>3869685-1</v>
      </c>
      <c r="D29" s="13">
        <v>45070.000833761573</v>
      </c>
      <c r="E29" s="10">
        <f>VLOOKUP(C29,match_start_times!$E$1:$F$19,2,0)</f>
        <v>4.4444444444444401E-3</v>
      </c>
      <c r="F29">
        <v>1.7075830000000001</v>
      </c>
      <c r="G29" s="15" t="str">
        <f t="shared" si="1"/>
        <v>12:00:1.707583 AM</v>
      </c>
      <c r="H29" t="s">
        <v>21</v>
      </c>
      <c r="I29" t="s">
        <v>15</v>
      </c>
      <c r="J29" t="s">
        <v>11</v>
      </c>
      <c r="K29">
        <v>30.9</v>
      </c>
      <c r="L29">
        <v>42.5</v>
      </c>
      <c r="M29" t="str">
        <f t="shared" si="2"/>
        <v>Pass</v>
      </c>
      <c r="N29" s="13">
        <f t="shared" si="3"/>
        <v>45070.005278206016</v>
      </c>
      <c r="O29" s="13">
        <f t="shared" si="4"/>
        <v>45070.005297974531</v>
      </c>
      <c r="P29">
        <v>619.9</v>
      </c>
    </row>
    <row r="30" spans="1:16" x14ac:dyDescent="0.2">
      <c r="A30">
        <v>3869685</v>
      </c>
      <c r="B30">
        <v>1</v>
      </c>
      <c r="C30" t="str">
        <f t="shared" si="0"/>
        <v>3869685-1</v>
      </c>
      <c r="D30" s="13">
        <v>45070.000853530088</v>
      </c>
      <c r="E30" s="10">
        <f>VLOOKUP(C30,match_start_times!$E$1:$F$19,2,0)</f>
        <v>4.4444444444444401E-3</v>
      </c>
      <c r="F30">
        <v>3.6448170000000002</v>
      </c>
      <c r="G30" s="15" t="str">
        <f t="shared" si="1"/>
        <v>12:00:3.644817 AM</v>
      </c>
      <c r="H30" t="s">
        <v>22</v>
      </c>
      <c r="I30" t="s">
        <v>15</v>
      </c>
      <c r="J30" t="s">
        <v>13</v>
      </c>
      <c r="K30">
        <v>27.9</v>
      </c>
      <c r="L30">
        <v>22.6</v>
      </c>
      <c r="M30" t="str">
        <f t="shared" si="2"/>
        <v>Carry</v>
      </c>
      <c r="N30" s="13">
        <f t="shared" si="3"/>
        <v>45070.005297974531</v>
      </c>
      <c r="O30" s="13">
        <f t="shared" si="4"/>
        <v>45070.005340162032</v>
      </c>
      <c r="P30">
        <v>673.16</v>
      </c>
    </row>
    <row r="31" spans="1:16" x14ac:dyDescent="0.2">
      <c r="A31">
        <v>3869685</v>
      </c>
      <c r="B31">
        <v>1</v>
      </c>
      <c r="C31" t="str">
        <f t="shared" si="0"/>
        <v>3869685-1</v>
      </c>
      <c r="D31" s="13">
        <v>45070.000895717603</v>
      </c>
      <c r="E31" s="10">
        <f>VLOOKUP(C31,match_start_times!$E$1:$F$19,2,0)</f>
        <v>4.4444444444444401E-3</v>
      </c>
      <c r="F31">
        <v>1.6383289999999999</v>
      </c>
      <c r="G31" s="15" t="str">
        <f t="shared" si="1"/>
        <v>12:00:1.638329 AM</v>
      </c>
      <c r="H31" t="s">
        <v>22</v>
      </c>
      <c r="I31" t="s">
        <v>15</v>
      </c>
      <c r="J31" t="s">
        <v>11</v>
      </c>
      <c r="K31">
        <v>29.8</v>
      </c>
      <c r="L31">
        <v>29.2</v>
      </c>
      <c r="M31" t="str">
        <f t="shared" si="2"/>
        <v>Pass</v>
      </c>
      <c r="N31" s="13">
        <f t="shared" si="3"/>
        <v>45070.005340162046</v>
      </c>
      <c r="O31" s="13">
        <f t="shared" si="4"/>
        <v>45070.005359120376</v>
      </c>
      <c r="P31">
        <v>709.96</v>
      </c>
    </row>
    <row r="32" spans="1:16" x14ac:dyDescent="0.2">
      <c r="A32">
        <v>3869685</v>
      </c>
      <c r="B32">
        <v>1</v>
      </c>
      <c r="C32" t="str">
        <f t="shared" si="0"/>
        <v>3869685-1</v>
      </c>
      <c r="D32" s="13">
        <v>45070.000914675933</v>
      </c>
      <c r="E32" s="10">
        <f>VLOOKUP(C32,match_start_times!$E$1:$F$19,2,0)</f>
        <v>4.4444444444444401E-3</v>
      </c>
      <c r="F32">
        <v>3.282683</v>
      </c>
      <c r="G32" s="15" t="str">
        <f t="shared" si="1"/>
        <v>12:00:3.282683 AM</v>
      </c>
      <c r="H32" t="s">
        <v>21</v>
      </c>
      <c r="I32" t="s">
        <v>15</v>
      </c>
      <c r="J32" t="s">
        <v>13</v>
      </c>
      <c r="K32">
        <v>27</v>
      </c>
      <c r="L32">
        <v>45.9</v>
      </c>
      <c r="M32" t="str">
        <f t="shared" si="2"/>
        <v>Carry</v>
      </c>
      <c r="N32" s="13">
        <f t="shared" si="3"/>
        <v>45070.005359120376</v>
      </c>
      <c r="O32" s="13">
        <f t="shared" si="4"/>
        <v>45070.005397118061</v>
      </c>
      <c r="P32">
        <v>742.98</v>
      </c>
    </row>
    <row r="33" spans="1:16" x14ac:dyDescent="0.2">
      <c r="A33">
        <v>3869685</v>
      </c>
      <c r="B33">
        <v>1</v>
      </c>
      <c r="C33" t="str">
        <f t="shared" si="0"/>
        <v>3869685-1</v>
      </c>
      <c r="D33" s="13">
        <v>45070.00095267361</v>
      </c>
      <c r="E33" s="10">
        <f>VLOOKUP(C33,match_start_times!$E$1:$F$19,2,0)</f>
        <v>4.4444444444444401E-3</v>
      </c>
      <c r="F33">
        <v>1.5163519999999999</v>
      </c>
      <c r="G33" s="15" t="str">
        <f t="shared" si="1"/>
        <v>12:00:1.516352 AM</v>
      </c>
      <c r="H33" t="s">
        <v>21</v>
      </c>
      <c r="I33" t="s">
        <v>15</v>
      </c>
      <c r="J33" t="s">
        <v>11</v>
      </c>
      <c r="K33">
        <v>32.1</v>
      </c>
      <c r="L33">
        <v>54.5</v>
      </c>
      <c r="M33" t="str">
        <f t="shared" si="2"/>
        <v>Pass</v>
      </c>
      <c r="N33" s="13">
        <f t="shared" si="3"/>
        <v>45070.005397118053</v>
      </c>
      <c r="O33" s="13">
        <f t="shared" si="4"/>
        <v>45070.005414664352</v>
      </c>
      <c r="P33">
        <v>728.58</v>
      </c>
    </row>
    <row r="34" spans="1:16" x14ac:dyDescent="0.2">
      <c r="A34">
        <v>3869685</v>
      </c>
      <c r="B34">
        <v>1</v>
      </c>
      <c r="C34" t="str">
        <f t="shared" si="0"/>
        <v>3869685-1</v>
      </c>
      <c r="D34" s="13">
        <v>45070.00097021991</v>
      </c>
      <c r="E34" s="10">
        <f>VLOOKUP(C34,match_start_times!$E$1:$F$19,2,0)</f>
        <v>4.4444444444444401E-3</v>
      </c>
      <c r="F34">
        <v>0.228132</v>
      </c>
      <c r="G34" s="15" t="str">
        <f t="shared" si="1"/>
        <v>12:00:0.228132 AM</v>
      </c>
      <c r="H34" t="s">
        <v>22</v>
      </c>
      <c r="I34" t="s">
        <v>15</v>
      </c>
      <c r="J34" t="s">
        <v>13</v>
      </c>
      <c r="K34">
        <v>25.9</v>
      </c>
      <c r="L34">
        <v>31.6</v>
      </c>
      <c r="M34" t="str">
        <f t="shared" si="2"/>
        <v>Carry</v>
      </c>
      <c r="N34" s="13">
        <f t="shared" si="3"/>
        <v>45070.005414664352</v>
      </c>
      <c r="O34" s="13">
        <f t="shared" si="4"/>
        <v>45070.00541730324</v>
      </c>
      <c r="P34">
        <v>723.57</v>
      </c>
    </row>
    <row r="35" spans="1:16" x14ac:dyDescent="0.2">
      <c r="A35">
        <v>3869685</v>
      </c>
      <c r="B35">
        <v>1</v>
      </c>
      <c r="C35" t="str">
        <f t="shared" si="0"/>
        <v>3869685-1</v>
      </c>
      <c r="D35" s="13">
        <v>45070.000972858797</v>
      </c>
      <c r="E35" s="10">
        <f>VLOOKUP(C35,match_start_times!$E$1:$F$19,2,0)</f>
        <v>4.4444444444444401E-3</v>
      </c>
      <c r="F35">
        <v>1.832357</v>
      </c>
      <c r="G35" s="15" t="str">
        <f t="shared" si="1"/>
        <v>12:00:1.832357 AM</v>
      </c>
      <c r="H35" t="s">
        <v>22</v>
      </c>
      <c r="I35" t="s">
        <v>15</v>
      </c>
      <c r="J35" t="s">
        <v>11</v>
      </c>
      <c r="K35">
        <v>24.7</v>
      </c>
      <c r="L35">
        <v>29</v>
      </c>
      <c r="M35" t="str">
        <f t="shared" si="2"/>
        <v>Pass</v>
      </c>
      <c r="N35" s="13">
        <f t="shared" si="3"/>
        <v>45070.00541730324</v>
      </c>
      <c r="O35" s="13">
        <f t="shared" si="4"/>
        <v>45070.005438506945</v>
      </c>
      <c r="P35">
        <v>733.77</v>
      </c>
    </row>
    <row r="36" spans="1:16" x14ac:dyDescent="0.2">
      <c r="A36">
        <v>3869685</v>
      </c>
      <c r="B36">
        <v>1</v>
      </c>
      <c r="C36" t="str">
        <f t="shared" si="0"/>
        <v>3869685-1</v>
      </c>
      <c r="D36" s="13">
        <v>45070.000994062502</v>
      </c>
      <c r="E36" s="10">
        <f>VLOOKUP(C36,match_start_times!$E$1:$F$19,2,0)</f>
        <v>4.4444444444444401E-3</v>
      </c>
      <c r="F36">
        <v>1.5588439999999999</v>
      </c>
      <c r="G36" s="15" t="str">
        <f t="shared" si="1"/>
        <v>12:00:1.558844 AM</v>
      </c>
      <c r="H36" t="s">
        <v>26</v>
      </c>
      <c r="I36" t="s">
        <v>15</v>
      </c>
      <c r="J36" t="s">
        <v>13</v>
      </c>
      <c r="K36">
        <v>5.6</v>
      </c>
      <c r="L36">
        <v>42.3</v>
      </c>
      <c r="M36" t="str">
        <f t="shared" si="2"/>
        <v>Carry</v>
      </c>
      <c r="N36" s="13">
        <f t="shared" si="3"/>
        <v>45070.005438506945</v>
      </c>
      <c r="O36" s="13">
        <f t="shared" si="4"/>
        <v>45070.005456550927</v>
      </c>
      <c r="P36">
        <v>712.89</v>
      </c>
    </row>
    <row r="37" spans="1:16" x14ac:dyDescent="0.2">
      <c r="A37">
        <v>3869685</v>
      </c>
      <c r="B37">
        <v>1</v>
      </c>
      <c r="C37" t="str">
        <f t="shared" si="0"/>
        <v>3869685-1</v>
      </c>
      <c r="D37" s="13">
        <v>45070.001007303239</v>
      </c>
      <c r="E37" s="10">
        <f>VLOOKUP(C37,match_start_times!$E$1:$F$19,2,0)</f>
        <v>4.4444444444444401E-3</v>
      </c>
      <c r="F37">
        <v>0.44154499999999991</v>
      </c>
      <c r="G37" s="15" t="str">
        <f t="shared" si="1"/>
        <v>12:00:0.441545 AM</v>
      </c>
      <c r="H37" t="s">
        <v>9</v>
      </c>
      <c r="I37" t="s">
        <v>10</v>
      </c>
      <c r="J37" t="s">
        <v>17</v>
      </c>
      <c r="K37">
        <v>109.3</v>
      </c>
      <c r="L37">
        <v>37</v>
      </c>
      <c r="M37" t="str">
        <f t="shared" si="2"/>
        <v>Pressure</v>
      </c>
      <c r="N37" s="13">
        <f t="shared" si="3"/>
        <v>45070.005451747682</v>
      </c>
      <c r="O37" s="13">
        <f t="shared" si="4"/>
        <v>45070.005456863422</v>
      </c>
      <c r="P37">
        <v>697.63</v>
      </c>
    </row>
    <row r="38" spans="1:16" x14ac:dyDescent="0.2">
      <c r="A38">
        <v>3869685</v>
      </c>
      <c r="B38">
        <v>1</v>
      </c>
      <c r="C38" t="str">
        <f t="shared" si="0"/>
        <v>3869685-1</v>
      </c>
      <c r="D38" s="13">
        <v>45070.001012106477</v>
      </c>
      <c r="E38" s="10">
        <f>VLOOKUP(C38,match_start_times!$E$1:$F$19,2,0)</f>
        <v>4.4444444444444401E-3</v>
      </c>
      <c r="F38">
        <v>2.963225</v>
      </c>
      <c r="G38" s="15" t="str">
        <f t="shared" si="1"/>
        <v>12:00:2.963225 AM</v>
      </c>
      <c r="H38" t="s">
        <v>26</v>
      </c>
      <c r="I38" t="s">
        <v>15</v>
      </c>
      <c r="J38" t="s">
        <v>11</v>
      </c>
      <c r="K38">
        <v>3.9</v>
      </c>
      <c r="L38">
        <v>43.4</v>
      </c>
      <c r="M38" t="str">
        <f t="shared" si="2"/>
        <v>Pass</v>
      </c>
      <c r="N38" s="13">
        <f t="shared" si="3"/>
        <v>45070.00545655092</v>
      </c>
      <c r="O38" s="13">
        <f t="shared" si="4"/>
        <v>45070.005490844902</v>
      </c>
      <c r="P38">
        <v>684.76</v>
      </c>
    </row>
    <row r="39" spans="1:16" x14ac:dyDescent="0.2">
      <c r="A39">
        <v>3869685</v>
      </c>
      <c r="B39">
        <v>1</v>
      </c>
      <c r="C39" t="str">
        <f t="shared" si="0"/>
        <v>3869685-1</v>
      </c>
      <c r="D39" s="13">
        <v>45070.001046412042</v>
      </c>
      <c r="E39" s="10">
        <f>VLOOKUP(C39,match_start_times!$E$1:$F$19,2,0)</f>
        <v>4.4444444444444401E-3</v>
      </c>
      <c r="F39">
        <v>0</v>
      </c>
      <c r="G39" s="15" t="str">
        <f t="shared" si="1"/>
        <v>12:00:0 AM</v>
      </c>
      <c r="H39" t="s">
        <v>27</v>
      </c>
      <c r="I39" t="s">
        <v>10</v>
      </c>
      <c r="J39" t="s">
        <v>28</v>
      </c>
      <c r="K39">
        <v>67</v>
      </c>
      <c r="L39">
        <v>7.2</v>
      </c>
      <c r="M39" t="str">
        <f t="shared" si="2"/>
        <v>Ball Recovery</v>
      </c>
      <c r="N39" s="13">
        <f t="shared" si="3"/>
        <v>45070.005490856485</v>
      </c>
      <c r="O39" s="13">
        <f t="shared" si="4"/>
        <v>45070.005490856485</v>
      </c>
      <c r="P39">
        <v>665.95</v>
      </c>
    </row>
    <row r="40" spans="1:16" x14ac:dyDescent="0.2">
      <c r="A40">
        <v>3869685</v>
      </c>
      <c r="B40">
        <v>1</v>
      </c>
      <c r="C40" t="str">
        <f t="shared" si="0"/>
        <v>3869685-1</v>
      </c>
      <c r="D40" s="13">
        <v>45070.001046412042</v>
      </c>
      <c r="E40" s="10">
        <f>VLOOKUP(C40,match_start_times!$E$1:$F$19,2,0)</f>
        <v>4.4444444444444401E-3</v>
      </c>
      <c r="F40">
        <v>0.98021400000000003</v>
      </c>
      <c r="G40" s="15" t="str">
        <f t="shared" si="1"/>
        <v>12:00:0.980214 AM</v>
      </c>
      <c r="H40" t="s">
        <v>27</v>
      </c>
      <c r="I40" t="s">
        <v>10</v>
      </c>
      <c r="J40" t="s">
        <v>13</v>
      </c>
      <c r="K40">
        <v>67</v>
      </c>
      <c r="L40">
        <v>7.2</v>
      </c>
      <c r="M40" t="str">
        <f t="shared" si="2"/>
        <v>Carry</v>
      </c>
      <c r="N40" s="13">
        <f t="shared" si="3"/>
        <v>45070.005490856485</v>
      </c>
      <c r="O40" s="13">
        <f t="shared" si="4"/>
        <v>45070.005502199077</v>
      </c>
      <c r="P40">
        <v>680.81</v>
      </c>
    </row>
    <row r="41" spans="1:16" x14ac:dyDescent="0.2">
      <c r="A41">
        <v>3869685</v>
      </c>
      <c r="B41">
        <v>1</v>
      </c>
      <c r="C41" t="str">
        <f t="shared" si="0"/>
        <v>3869685-1</v>
      </c>
      <c r="D41" s="13">
        <v>45070.001054004628</v>
      </c>
      <c r="E41" s="10">
        <f>VLOOKUP(C41,match_start_times!$E$1:$F$19,2,0)</f>
        <v>4.4444444444444401E-3</v>
      </c>
      <c r="F41">
        <v>0.29318299999999992</v>
      </c>
      <c r="G41" s="15" t="str">
        <f t="shared" si="1"/>
        <v>12:00:0.293183 AM</v>
      </c>
      <c r="H41" t="s">
        <v>18</v>
      </c>
      <c r="I41" t="s">
        <v>15</v>
      </c>
      <c r="J41" t="s">
        <v>17</v>
      </c>
      <c r="K41">
        <v>48.2</v>
      </c>
      <c r="L41">
        <v>70.7</v>
      </c>
      <c r="M41" t="str">
        <f t="shared" si="2"/>
        <v>Pressure</v>
      </c>
      <c r="N41" s="13">
        <f t="shared" si="3"/>
        <v>45070.005498449071</v>
      </c>
      <c r="O41" s="13">
        <f t="shared" si="4"/>
        <v>45070.005501840271</v>
      </c>
      <c r="P41">
        <v>681.91</v>
      </c>
    </row>
    <row r="42" spans="1:16" x14ac:dyDescent="0.2">
      <c r="A42">
        <v>3869685</v>
      </c>
      <c r="B42">
        <v>1</v>
      </c>
      <c r="C42" t="str">
        <f t="shared" si="0"/>
        <v>3869685-1</v>
      </c>
      <c r="D42" s="13">
        <v>45070.001057395843</v>
      </c>
      <c r="E42" s="10">
        <f>VLOOKUP(C42,match_start_times!$E$1:$F$19,2,0)</f>
        <v>4.4444444444444401E-3</v>
      </c>
      <c r="F42">
        <v>0</v>
      </c>
      <c r="G42" s="15" t="str">
        <f t="shared" si="1"/>
        <v>12:00:0 AM</v>
      </c>
      <c r="H42" t="s">
        <v>18</v>
      </c>
      <c r="I42" t="s">
        <v>15</v>
      </c>
      <c r="J42" t="s">
        <v>29</v>
      </c>
      <c r="K42">
        <v>49.3</v>
      </c>
      <c r="L42">
        <v>72.400000000000006</v>
      </c>
      <c r="M42" t="str">
        <f t="shared" si="2"/>
        <v>Block</v>
      </c>
      <c r="N42" s="13">
        <f t="shared" si="3"/>
        <v>45070.005501840285</v>
      </c>
      <c r="O42" s="13">
        <f t="shared" si="4"/>
        <v>45070.005501840285</v>
      </c>
      <c r="P42">
        <v>681.91</v>
      </c>
    </row>
    <row r="43" spans="1:16" x14ac:dyDescent="0.2">
      <c r="A43">
        <v>3869685</v>
      </c>
      <c r="B43">
        <v>1</v>
      </c>
      <c r="C43" t="str">
        <f t="shared" si="0"/>
        <v>3869685-1</v>
      </c>
      <c r="D43" s="13">
        <v>45070.001057754627</v>
      </c>
      <c r="E43" s="10">
        <f>VLOOKUP(C43,match_start_times!$E$1:$F$19,2,0)</f>
        <v>4.4444444444444401E-3</v>
      </c>
      <c r="F43">
        <v>0.579569</v>
      </c>
      <c r="G43" s="15" t="str">
        <f t="shared" si="1"/>
        <v>12:00:0.579569 AM</v>
      </c>
      <c r="H43" t="s">
        <v>27</v>
      </c>
      <c r="I43" t="s">
        <v>10</v>
      </c>
      <c r="J43" t="s">
        <v>11</v>
      </c>
      <c r="K43">
        <v>68.5</v>
      </c>
      <c r="L43">
        <v>5.7</v>
      </c>
      <c r="M43" t="str">
        <f t="shared" si="2"/>
        <v>Pass</v>
      </c>
      <c r="N43" s="13">
        <f t="shared" si="3"/>
        <v>45070.00550219907</v>
      </c>
      <c r="O43" s="13">
        <f t="shared" si="4"/>
        <v>45070.005508912036</v>
      </c>
      <c r="P43">
        <v>700.6</v>
      </c>
    </row>
    <row r="44" spans="1:16" x14ac:dyDescent="0.2">
      <c r="A44">
        <v>3869685</v>
      </c>
      <c r="B44">
        <v>1</v>
      </c>
      <c r="C44" t="str">
        <f t="shared" si="0"/>
        <v>3869685-1</v>
      </c>
      <c r="D44" s="13">
        <v>45070.001064456017</v>
      </c>
      <c r="E44" s="10">
        <f>VLOOKUP(C44,match_start_times!$E$1:$F$19,2,0)</f>
        <v>4.4444444444444401E-3</v>
      </c>
      <c r="F44">
        <v>1.105999</v>
      </c>
      <c r="G44" s="15" t="str">
        <f t="shared" si="1"/>
        <v>12:00:1.105999 AM</v>
      </c>
      <c r="H44" t="s">
        <v>16</v>
      </c>
      <c r="I44" t="s">
        <v>10</v>
      </c>
      <c r="J44" t="s">
        <v>13</v>
      </c>
      <c r="K44">
        <v>72.099999999999994</v>
      </c>
      <c r="L44">
        <v>13.4</v>
      </c>
      <c r="M44" t="str">
        <f t="shared" si="2"/>
        <v>Carry</v>
      </c>
      <c r="N44" s="13">
        <f t="shared" si="3"/>
        <v>45070.00550890046</v>
      </c>
      <c r="O44" s="13">
        <f t="shared" si="4"/>
        <v>45070.005521701387</v>
      </c>
      <c r="P44">
        <v>733.86</v>
      </c>
    </row>
    <row r="45" spans="1:16" x14ac:dyDescent="0.2">
      <c r="A45">
        <v>3869685</v>
      </c>
      <c r="B45">
        <v>1</v>
      </c>
      <c r="C45" t="str">
        <f t="shared" si="0"/>
        <v>3869685-1</v>
      </c>
      <c r="D45" s="13">
        <v>45070.001077256937</v>
      </c>
      <c r="E45" s="10">
        <f>VLOOKUP(C45,match_start_times!$E$1:$F$19,2,0)</f>
        <v>4.4444444444444401E-3</v>
      </c>
      <c r="F45">
        <v>1.154355</v>
      </c>
      <c r="G45" s="15" t="str">
        <f t="shared" si="1"/>
        <v>12:00:1.154355 AM</v>
      </c>
      <c r="H45" t="s">
        <v>16</v>
      </c>
      <c r="I45" t="s">
        <v>10</v>
      </c>
      <c r="J45" t="s">
        <v>11</v>
      </c>
      <c r="K45">
        <v>72.3</v>
      </c>
      <c r="L45">
        <v>13.4</v>
      </c>
      <c r="M45" t="str">
        <f t="shared" si="2"/>
        <v>Pass</v>
      </c>
      <c r="N45" s="13">
        <f t="shared" si="3"/>
        <v>45070.00552170138</v>
      </c>
      <c r="O45" s="13">
        <f t="shared" si="4"/>
        <v>45070.005535057862</v>
      </c>
      <c r="P45">
        <v>800.08</v>
      </c>
    </row>
    <row r="46" spans="1:16" x14ac:dyDescent="0.2">
      <c r="A46">
        <v>3869685</v>
      </c>
      <c r="B46">
        <v>1</v>
      </c>
      <c r="C46" t="str">
        <f t="shared" si="0"/>
        <v>3869685-1</v>
      </c>
      <c r="D46" s="13">
        <v>45070.001090625003</v>
      </c>
      <c r="E46" s="10">
        <f>VLOOKUP(C46,match_start_times!$E$1:$F$19,2,0)</f>
        <v>4.4444444444444401E-3</v>
      </c>
      <c r="F46">
        <v>0.58766799999999997</v>
      </c>
      <c r="G46" s="15" t="str">
        <f t="shared" si="1"/>
        <v>12:00:0.587668 AM</v>
      </c>
      <c r="H46" t="s">
        <v>27</v>
      </c>
      <c r="I46" t="s">
        <v>10</v>
      </c>
      <c r="J46" t="s">
        <v>13</v>
      </c>
      <c r="K46">
        <v>73.599999999999994</v>
      </c>
      <c r="L46">
        <v>4.7</v>
      </c>
      <c r="M46" t="str">
        <f t="shared" si="2"/>
        <v>Carry</v>
      </c>
      <c r="N46" s="13">
        <f t="shared" si="3"/>
        <v>45070.005535069446</v>
      </c>
      <c r="O46" s="13">
        <f t="shared" si="4"/>
        <v>45070.005541874998</v>
      </c>
      <c r="P46">
        <v>832.9</v>
      </c>
    </row>
    <row r="47" spans="1:16" x14ac:dyDescent="0.2">
      <c r="A47">
        <v>3869685</v>
      </c>
      <c r="B47">
        <v>1</v>
      </c>
      <c r="C47" t="str">
        <f t="shared" si="0"/>
        <v>3869685-1</v>
      </c>
      <c r="D47" s="13">
        <v>45070.001090763893</v>
      </c>
      <c r="E47" s="10">
        <f>VLOOKUP(C47,match_start_times!$E$1:$F$19,2,0)</f>
        <v>4.4444444444444401E-3</v>
      </c>
      <c r="F47">
        <v>0.64362599999999992</v>
      </c>
      <c r="G47" s="15" t="str">
        <f t="shared" si="1"/>
        <v>12:00:0.643626 AM</v>
      </c>
      <c r="H47" t="s">
        <v>18</v>
      </c>
      <c r="I47" t="s">
        <v>15</v>
      </c>
      <c r="J47" t="s">
        <v>17</v>
      </c>
      <c r="K47">
        <v>44.9</v>
      </c>
      <c r="L47">
        <v>72.3</v>
      </c>
      <c r="M47" t="str">
        <f t="shared" si="2"/>
        <v>Pressure</v>
      </c>
      <c r="N47" s="13">
        <f t="shared" si="3"/>
        <v>45070.005535208336</v>
      </c>
      <c r="O47" s="13">
        <f t="shared" si="4"/>
        <v>45070.005542662038</v>
      </c>
      <c r="P47">
        <v>832.9</v>
      </c>
    </row>
    <row r="48" spans="1:16" x14ac:dyDescent="0.2">
      <c r="A48">
        <v>3869685</v>
      </c>
      <c r="B48">
        <v>1</v>
      </c>
      <c r="C48" t="str">
        <f t="shared" si="0"/>
        <v>3869685-1</v>
      </c>
      <c r="D48" s="13">
        <v>45070.001097418979</v>
      </c>
      <c r="E48" s="10">
        <f>VLOOKUP(C48,match_start_times!$E$1:$F$19,2,0)</f>
        <v>4.4444444444444401E-3</v>
      </c>
      <c r="F48">
        <v>1.5399119999999999</v>
      </c>
      <c r="G48" s="15" t="str">
        <f t="shared" si="1"/>
        <v>12:00:1.539912 AM</v>
      </c>
      <c r="H48" t="s">
        <v>27</v>
      </c>
      <c r="I48" t="s">
        <v>10</v>
      </c>
      <c r="J48" t="s">
        <v>11</v>
      </c>
      <c r="K48">
        <v>73.2</v>
      </c>
      <c r="L48">
        <v>4</v>
      </c>
      <c r="M48" t="str">
        <f t="shared" si="2"/>
        <v>Pass</v>
      </c>
      <c r="N48" s="13">
        <f t="shared" si="3"/>
        <v>45070.005541863422</v>
      </c>
      <c r="O48" s="13">
        <f t="shared" si="4"/>
        <v>45070.005559687495</v>
      </c>
      <c r="P48">
        <v>867.36</v>
      </c>
    </row>
    <row r="49" spans="1:16" x14ac:dyDescent="0.2">
      <c r="A49">
        <v>3869685</v>
      </c>
      <c r="B49">
        <v>1</v>
      </c>
      <c r="C49" t="str">
        <f t="shared" si="0"/>
        <v>3869685-1</v>
      </c>
      <c r="D49" s="13">
        <v>45070.001118287037</v>
      </c>
      <c r="E49" s="10">
        <f>VLOOKUP(C49,match_start_times!$E$1:$F$19,2,0)</f>
        <v>4.4444444444444401E-3</v>
      </c>
      <c r="F49">
        <v>0</v>
      </c>
      <c r="G49" s="15" t="str">
        <f t="shared" si="1"/>
        <v>12:00:0 AM</v>
      </c>
      <c r="H49" t="s">
        <v>18</v>
      </c>
      <c r="I49" t="s">
        <v>15</v>
      </c>
      <c r="J49" t="s">
        <v>19</v>
      </c>
      <c r="K49">
        <v>58.2</v>
      </c>
      <c r="L49">
        <v>74.400000000000006</v>
      </c>
      <c r="M49" t="str">
        <f t="shared" si="2"/>
        <v>Foul Committed</v>
      </c>
      <c r="N49" s="13">
        <f t="shared" si="3"/>
        <v>45070.00556273148</v>
      </c>
      <c r="O49" s="13">
        <f t="shared" si="4"/>
        <v>45070.00556273148</v>
      </c>
      <c r="P49">
        <v>918.6</v>
      </c>
    </row>
    <row r="50" spans="1:16" x14ac:dyDescent="0.2">
      <c r="A50">
        <v>3869685</v>
      </c>
      <c r="B50">
        <v>1</v>
      </c>
      <c r="C50" t="str">
        <f t="shared" si="0"/>
        <v>3869685-1</v>
      </c>
      <c r="D50" s="13">
        <v>45070.001118287037</v>
      </c>
      <c r="E50" s="10">
        <f>VLOOKUP(C50,match_start_times!$E$1:$F$19,2,0)</f>
        <v>4.4444444444444401E-3</v>
      </c>
      <c r="F50">
        <v>0</v>
      </c>
      <c r="G50" s="15" t="str">
        <f t="shared" si="1"/>
        <v>12:00:0 AM</v>
      </c>
      <c r="H50" t="s">
        <v>16</v>
      </c>
      <c r="I50" t="s">
        <v>10</v>
      </c>
      <c r="J50" t="s">
        <v>20</v>
      </c>
      <c r="K50">
        <v>61.9</v>
      </c>
      <c r="L50">
        <v>5.7</v>
      </c>
      <c r="M50" t="str">
        <f t="shared" si="2"/>
        <v>Foul Won</v>
      </c>
      <c r="N50" s="13">
        <f t="shared" si="3"/>
        <v>45070.00556273148</v>
      </c>
      <c r="O50" s="13">
        <f t="shared" si="4"/>
        <v>45070.00556273148</v>
      </c>
      <c r="P50">
        <v>918.6</v>
      </c>
    </row>
    <row r="51" spans="1:16" x14ac:dyDescent="0.2">
      <c r="A51">
        <v>3869685</v>
      </c>
      <c r="B51">
        <v>1</v>
      </c>
      <c r="C51" t="str">
        <f t="shared" si="0"/>
        <v>3869685-1</v>
      </c>
      <c r="D51" s="13">
        <v>45070.001342511583</v>
      </c>
      <c r="E51" s="10">
        <f>VLOOKUP(C51,match_start_times!$E$1:$F$19,2,0)</f>
        <v>4.4444444444444401E-3</v>
      </c>
      <c r="F51">
        <v>1.625624</v>
      </c>
      <c r="G51" s="15" t="str">
        <f t="shared" si="1"/>
        <v>12:00:1.625624 AM</v>
      </c>
      <c r="H51" t="s">
        <v>27</v>
      </c>
      <c r="I51" t="s">
        <v>10</v>
      </c>
      <c r="J51" t="s">
        <v>11</v>
      </c>
      <c r="K51">
        <v>61.2</v>
      </c>
      <c r="L51">
        <v>7</v>
      </c>
      <c r="M51" t="str">
        <f t="shared" si="2"/>
        <v>Pass</v>
      </c>
      <c r="N51" s="13">
        <f t="shared" si="3"/>
        <v>45070.005786956026</v>
      </c>
      <c r="O51" s="13">
        <f t="shared" si="4"/>
        <v>45070.005805775472</v>
      </c>
      <c r="P51">
        <v>889.4</v>
      </c>
    </row>
    <row r="52" spans="1:16" x14ac:dyDescent="0.2">
      <c r="A52">
        <v>3869685</v>
      </c>
      <c r="B52">
        <v>1</v>
      </c>
      <c r="C52" t="str">
        <f t="shared" si="0"/>
        <v>3869685-1</v>
      </c>
      <c r="D52" s="13">
        <v>45070.001361331022</v>
      </c>
      <c r="E52" s="10">
        <f>VLOOKUP(C52,match_start_times!$E$1:$F$19,2,0)</f>
        <v>4.4444444444444401E-3</v>
      </c>
      <c r="F52">
        <v>4.5628780000000004</v>
      </c>
      <c r="G52" s="15" t="str">
        <f t="shared" si="1"/>
        <v>12:00:4.562878 AM</v>
      </c>
      <c r="H52" t="s">
        <v>30</v>
      </c>
      <c r="I52" t="s">
        <v>10</v>
      </c>
      <c r="J52" t="s">
        <v>13</v>
      </c>
      <c r="K52">
        <v>44.1</v>
      </c>
      <c r="L52">
        <v>37.4</v>
      </c>
      <c r="M52" t="str">
        <f t="shared" si="2"/>
        <v>Carry</v>
      </c>
      <c r="N52" s="13">
        <f t="shared" si="3"/>
        <v>45070.005805775465</v>
      </c>
      <c r="O52" s="13">
        <f t="shared" si="4"/>
        <v>45070.005858587967</v>
      </c>
      <c r="P52">
        <v>888.42</v>
      </c>
    </row>
    <row r="53" spans="1:16" x14ac:dyDescent="0.2">
      <c r="A53">
        <v>3869685</v>
      </c>
      <c r="B53">
        <v>1</v>
      </c>
      <c r="C53" t="str">
        <f t="shared" si="0"/>
        <v>3869685-1</v>
      </c>
      <c r="D53" s="13">
        <v>45070.001414143517</v>
      </c>
      <c r="E53" s="10">
        <f>VLOOKUP(C53,match_start_times!$E$1:$F$19,2,0)</f>
        <v>4.4444444444444401E-3</v>
      </c>
      <c r="F53">
        <v>1.232396</v>
      </c>
      <c r="G53" s="15" t="str">
        <f t="shared" si="1"/>
        <v>12:00:1.232396 AM</v>
      </c>
      <c r="H53" t="s">
        <v>30</v>
      </c>
      <c r="I53" t="s">
        <v>10</v>
      </c>
      <c r="J53" t="s">
        <v>11</v>
      </c>
      <c r="K53">
        <v>53.1</v>
      </c>
      <c r="L53">
        <v>44.9</v>
      </c>
      <c r="M53" t="str">
        <f t="shared" si="2"/>
        <v>Pass</v>
      </c>
      <c r="N53" s="13">
        <f t="shared" si="3"/>
        <v>45070.00585858796</v>
      </c>
      <c r="O53" s="13">
        <f t="shared" si="4"/>
        <v>45070.005872847221</v>
      </c>
      <c r="P53">
        <v>922.66</v>
      </c>
    </row>
    <row r="54" spans="1:16" x14ac:dyDescent="0.2">
      <c r="A54">
        <v>3869685</v>
      </c>
      <c r="B54">
        <v>1</v>
      </c>
      <c r="C54" t="str">
        <f t="shared" si="0"/>
        <v>3869685-1</v>
      </c>
      <c r="D54" s="13">
        <v>45070.001428402778</v>
      </c>
      <c r="E54" s="10">
        <f>VLOOKUP(C54,match_start_times!$E$1:$F$19,2,0)</f>
        <v>4.4444444444444401E-3</v>
      </c>
      <c r="F54">
        <v>1.197851</v>
      </c>
      <c r="G54" s="15" t="str">
        <f t="shared" si="1"/>
        <v>12:00:1.197851 AM</v>
      </c>
      <c r="H54" t="s">
        <v>31</v>
      </c>
      <c r="I54" t="s">
        <v>10</v>
      </c>
      <c r="J54" t="s">
        <v>13</v>
      </c>
      <c r="K54">
        <v>45.2</v>
      </c>
      <c r="L54">
        <v>67.099999999999994</v>
      </c>
      <c r="M54" t="str">
        <f t="shared" si="2"/>
        <v>Carry</v>
      </c>
      <c r="N54" s="13">
        <f t="shared" si="3"/>
        <v>45070.005872847221</v>
      </c>
      <c r="O54" s="13">
        <f t="shared" si="4"/>
        <v>45070.005886712963</v>
      </c>
      <c r="P54">
        <v>923.13</v>
      </c>
    </row>
    <row r="55" spans="1:16" x14ac:dyDescent="0.2">
      <c r="A55">
        <v>3869685</v>
      </c>
      <c r="B55">
        <v>1</v>
      </c>
      <c r="C55" t="str">
        <f t="shared" si="0"/>
        <v>3869685-1</v>
      </c>
      <c r="D55" s="13">
        <v>45070.00144226852</v>
      </c>
      <c r="E55" s="10">
        <f>VLOOKUP(C55,match_start_times!$E$1:$F$19,2,0)</f>
        <v>4.4444444444444401E-3</v>
      </c>
      <c r="F55">
        <v>1.2394240000000001</v>
      </c>
      <c r="G55" s="15" t="str">
        <f t="shared" si="1"/>
        <v>12:00:1.239424 AM</v>
      </c>
      <c r="H55" t="s">
        <v>31</v>
      </c>
      <c r="I55" t="s">
        <v>10</v>
      </c>
      <c r="J55" t="s">
        <v>11</v>
      </c>
      <c r="K55">
        <v>43.2</v>
      </c>
      <c r="L55">
        <v>70.3</v>
      </c>
      <c r="M55" t="str">
        <f t="shared" si="2"/>
        <v>Pass</v>
      </c>
      <c r="N55" s="13">
        <f t="shared" si="3"/>
        <v>45070.005886712963</v>
      </c>
      <c r="O55" s="13">
        <f t="shared" si="4"/>
        <v>45070.005901053242</v>
      </c>
      <c r="P55">
        <v>918.95</v>
      </c>
    </row>
    <row r="56" spans="1:16" x14ac:dyDescent="0.2">
      <c r="A56">
        <v>3869685</v>
      </c>
      <c r="B56">
        <v>1</v>
      </c>
      <c r="C56" t="str">
        <f t="shared" si="0"/>
        <v>3869685-1</v>
      </c>
      <c r="D56" s="13">
        <v>45070.001456608799</v>
      </c>
      <c r="E56" s="10">
        <f>VLOOKUP(C56,match_start_times!$E$1:$F$19,2,0)</f>
        <v>4.4444444444444401E-3</v>
      </c>
      <c r="F56">
        <v>0.29241299999999998</v>
      </c>
      <c r="G56" s="15" t="str">
        <f t="shared" si="1"/>
        <v>12:00:0.292413 AM</v>
      </c>
      <c r="H56" t="s">
        <v>23</v>
      </c>
      <c r="I56" t="s">
        <v>10</v>
      </c>
      <c r="J56" t="s">
        <v>13</v>
      </c>
      <c r="K56">
        <v>58.2</v>
      </c>
      <c r="L56">
        <v>77.400000000000006</v>
      </c>
      <c r="M56" t="str">
        <f t="shared" si="2"/>
        <v>Carry</v>
      </c>
      <c r="N56" s="13">
        <f t="shared" si="3"/>
        <v>45070.005901053242</v>
      </c>
      <c r="O56" s="13">
        <f t="shared" si="4"/>
        <v>45070.005904432874</v>
      </c>
      <c r="P56">
        <v>900.94</v>
      </c>
    </row>
    <row r="57" spans="1:16" x14ac:dyDescent="0.2">
      <c r="A57">
        <v>3869685</v>
      </c>
      <c r="B57">
        <v>1</v>
      </c>
      <c r="C57" t="str">
        <f t="shared" si="0"/>
        <v>3869685-1</v>
      </c>
      <c r="D57" s="13">
        <v>45070.001459999999</v>
      </c>
      <c r="E57" s="10">
        <f>VLOOKUP(C57,match_start_times!$E$1:$F$19,2,0)</f>
        <v>4.4444444444444401E-3</v>
      </c>
      <c r="F57">
        <v>0</v>
      </c>
      <c r="G57" s="15" t="str">
        <f t="shared" si="1"/>
        <v>12:00:0 AM</v>
      </c>
      <c r="H57" t="s">
        <v>23</v>
      </c>
      <c r="I57" t="s">
        <v>10</v>
      </c>
      <c r="J57" t="s">
        <v>32</v>
      </c>
      <c r="K57">
        <v>58.2</v>
      </c>
      <c r="L57">
        <v>77.400000000000006</v>
      </c>
      <c r="M57" t="str">
        <f t="shared" si="2"/>
        <v>Miscontrol</v>
      </c>
      <c r="N57" s="13">
        <f t="shared" si="3"/>
        <v>45070.005904444442</v>
      </c>
      <c r="O57" s="13">
        <f t="shared" si="4"/>
        <v>45070.005904444442</v>
      </c>
      <c r="P57">
        <v>894.19</v>
      </c>
    </row>
    <row r="58" spans="1:16" x14ac:dyDescent="0.2">
      <c r="A58">
        <v>3869685</v>
      </c>
      <c r="B58">
        <v>1</v>
      </c>
      <c r="C58" t="str">
        <f t="shared" si="0"/>
        <v>3869685-1</v>
      </c>
      <c r="D58" s="13">
        <v>45070.001517638892</v>
      </c>
      <c r="E58" s="10">
        <f>VLOOKUP(C58,match_start_times!$E$1:$F$19,2,0)</f>
        <v>4.4444444444444401E-3</v>
      </c>
      <c r="F58">
        <v>0.86040499999999998</v>
      </c>
      <c r="G58" s="15" t="str">
        <f t="shared" si="1"/>
        <v>12:00:0.860405 AM</v>
      </c>
      <c r="H58" t="s">
        <v>24</v>
      </c>
      <c r="I58" t="s">
        <v>15</v>
      </c>
      <c r="J58" t="s">
        <v>11</v>
      </c>
      <c r="K58">
        <v>72.599999999999994</v>
      </c>
      <c r="L58">
        <v>0.1</v>
      </c>
      <c r="M58" t="str">
        <f t="shared" si="2"/>
        <v>Pass</v>
      </c>
      <c r="N58" s="13">
        <f t="shared" si="3"/>
        <v>45070.005962083334</v>
      </c>
      <c r="O58" s="13">
        <f t="shared" si="4"/>
        <v>45070.005972037041</v>
      </c>
      <c r="P58">
        <v>833.12</v>
      </c>
    </row>
    <row r="59" spans="1:16" x14ac:dyDescent="0.2">
      <c r="A59">
        <v>3869685</v>
      </c>
      <c r="B59">
        <v>1</v>
      </c>
      <c r="C59" t="str">
        <f t="shared" si="0"/>
        <v>3869685-1</v>
      </c>
      <c r="D59" s="13">
        <v>45070.001540196761</v>
      </c>
      <c r="E59" s="10">
        <f>VLOOKUP(C59,match_start_times!$E$1:$F$19,2,0)</f>
        <v>4.4444444444444401E-3</v>
      </c>
      <c r="F59">
        <v>0.84006799999999993</v>
      </c>
      <c r="G59" s="15" t="str">
        <f t="shared" si="1"/>
        <v>12:00:0.840068 AM</v>
      </c>
      <c r="H59" t="s">
        <v>9</v>
      </c>
      <c r="I59" t="s">
        <v>10</v>
      </c>
      <c r="J59" t="s">
        <v>17</v>
      </c>
      <c r="K59">
        <v>50.1</v>
      </c>
      <c r="L59">
        <v>68.400000000000006</v>
      </c>
      <c r="M59" t="str">
        <f t="shared" si="2"/>
        <v>Pressure</v>
      </c>
      <c r="N59" s="13">
        <f t="shared" si="3"/>
        <v>45070.005984641204</v>
      </c>
      <c r="O59" s="13">
        <f t="shared" si="4"/>
        <v>45070.005994363426</v>
      </c>
      <c r="P59">
        <v>793.75</v>
      </c>
    </row>
    <row r="60" spans="1:16" x14ac:dyDescent="0.2">
      <c r="A60">
        <v>3869685</v>
      </c>
      <c r="B60">
        <v>1</v>
      </c>
      <c r="C60" t="str">
        <f t="shared" si="0"/>
        <v>3869685-1</v>
      </c>
      <c r="D60" s="13">
        <v>45070.001559999997</v>
      </c>
      <c r="E60" s="10">
        <f>VLOOKUP(C60,match_start_times!$E$1:$F$19,2,0)</f>
        <v>4.4444444444444401E-3</v>
      </c>
      <c r="F60">
        <v>1.229311</v>
      </c>
      <c r="G60" s="15" t="str">
        <f t="shared" si="1"/>
        <v>12:00:1.229311 AM</v>
      </c>
      <c r="H60" t="s">
        <v>25</v>
      </c>
      <c r="I60" t="s">
        <v>15</v>
      </c>
      <c r="J60" t="s">
        <v>11</v>
      </c>
      <c r="K60">
        <v>67.400000000000006</v>
      </c>
      <c r="L60">
        <v>20.7</v>
      </c>
      <c r="M60" t="str">
        <f t="shared" si="2"/>
        <v>Pass</v>
      </c>
      <c r="N60" s="13">
        <f t="shared" si="3"/>
        <v>45070.00600444444</v>
      </c>
      <c r="O60" s="13">
        <f t="shared" si="4"/>
        <v>45070.006018668973</v>
      </c>
      <c r="P60">
        <v>763.12</v>
      </c>
    </row>
    <row r="61" spans="1:16" x14ac:dyDescent="0.2">
      <c r="A61">
        <v>3869685</v>
      </c>
      <c r="B61">
        <v>1</v>
      </c>
      <c r="C61" t="str">
        <f t="shared" si="0"/>
        <v>3869685-1</v>
      </c>
      <c r="D61" s="13">
        <v>45070.001574224538</v>
      </c>
      <c r="E61" s="10">
        <f>VLOOKUP(C61,match_start_times!$E$1:$F$19,2,0)</f>
        <v>4.4444444444444401E-3</v>
      </c>
      <c r="F61">
        <v>0.97142799999999996</v>
      </c>
      <c r="G61" s="15" t="str">
        <f t="shared" si="1"/>
        <v>12:00:0.971428 AM</v>
      </c>
      <c r="H61" t="s">
        <v>33</v>
      </c>
      <c r="I61" t="s">
        <v>15</v>
      </c>
      <c r="J61" t="s">
        <v>13</v>
      </c>
      <c r="K61">
        <v>77.5</v>
      </c>
      <c r="L61">
        <v>36.9</v>
      </c>
      <c r="M61" t="str">
        <f t="shared" si="2"/>
        <v>Carry</v>
      </c>
      <c r="N61" s="13">
        <f t="shared" si="3"/>
        <v>45070.006018668981</v>
      </c>
      <c r="O61" s="13">
        <f t="shared" si="4"/>
        <v>45070.006029907403</v>
      </c>
      <c r="P61">
        <v>741.72</v>
      </c>
    </row>
    <row r="62" spans="1:16" x14ac:dyDescent="0.2">
      <c r="A62">
        <v>3869685</v>
      </c>
      <c r="B62">
        <v>1</v>
      </c>
      <c r="C62" t="str">
        <f t="shared" si="0"/>
        <v>3869685-1</v>
      </c>
      <c r="D62" s="13">
        <v>45070.001582997676</v>
      </c>
      <c r="E62" s="10">
        <f>VLOOKUP(C62,match_start_times!$E$1:$F$19,2,0)</f>
        <v>4.4444444444444401E-3</v>
      </c>
      <c r="F62">
        <v>0.328289</v>
      </c>
      <c r="G62" s="15" t="str">
        <f t="shared" si="1"/>
        <v>12:00:0.328289 AM</v>
      </c>
      <c r="H62" t="s">
        <v>12</v>
      </c>
      <c r="I62" t="s">
        <v>10</v>
      </c>
      <c r="J62" t="s">
        <v>17</v>
      </c>
      <c r="K62">
        <v>39.4</v>
      </c>
      <c r="L62">
        <v>43.6</v>
      </c>
      <c r="M62" t="str">
        <f t="shared" si="2"/>
        <v>Pressure</v>
      </c>
      <c r="N62" s="13">
        <f t="shared" si="3"/>
        <v>45070.006027442119</v>
      </c>
      <c r="O62" s="13">
        <f t="shared" si="4"/>
        <v>45070.006031238416</v>
      </c>
      <c r="P62">
        <v>741.72</v>
      </c>
    </row>
    <row r="63" spans="1:16" x14ac:dyDescent="0.2">
      <c r="A63">
        <v>3869685</v>
      </c>
      <c r="B63">
        <v>1</v>
      </c>
      <c r="C63" t="str">
        <f t="shared" si="0"/>
        <v>3869685-1</v>
      </c>
      <c r="D63" s="13">
        <v>45070.001585474543</v>
      </c>
      <c r="E63" s="10">
        <f>VLOOKUP(C63,match_start_times!$E$1:$F$19,2,0)</f>
        <v>4.4444444444444401E-3</v>
      </c>
      <c r="F63">
        <v>4.1597799999999996</v>
      </c>
      <c r="G63" s="15" t="str">
        <f t="shared" si="1"/>
        <v>12:00:4.15978 AM</v>
      </c>
      <c r="H63" t="s">
        <v>33</v>
      </c>
      <c r="I63" t="s">
        <v>15</v>
      </c>
      <c r="J63" t="s">
        <v>11</v>
      </c>
      <c r="K63">
        <v>76.599999999999994</v>
      </c>
      <c r="L63">
        <v>35.700000000000003</v>
      </c>
      <c r="M63" t="str">
        <f t="shared" si="2"/>
        <v>Pass</v>
      </c>
      <c r="N63" s="13">
        <f t="shared" si="3"/>
        <v>45070.006029918986</v>
      </c>
      <c r="O63" s="13">
        <f t="shared" si="4"/>
        <v>45070.006078067134</v>
      </c>
      <c r="P63">
        <v>771.96</v>
      </c>
    </row>
    <row r="64" spans="1:16" x14ac:dyDescent="0.2">
      <c r="A64">
        <v>3869685</v>
      </c>
      <c r="B64">
        <v>1</v>
      </c>
      <c r="C64" t="str">
        <f t="shared" si="0"/>
        <v>3869685-1</v>
      </c>
      <c r="D64" s="13">
        <v>45070.001633611108</v>
      </c>
      <c r="E64" s="10">
        <f>VLOOKUP(C64,match_start_times!$E$1:$F$19,2,0)</f>
        <v>4.4444444444444401E-3</v>
      </c>
      <c r="F64">
        <v>3.9015000000000001E-2</v>
      </c>
      <c r="G64" s="15" t="str">
        <f t="shared" si="1"/>
        <v>12:00:0.039015 AM</v>
      </c>
      <c r="H64" t="s">
        <v>34</v>
      </c>
      <c r="I64" t="s">
        <v>15</v>
      </c>
      <c r="J64" t="s">
        <v>13</v>
      </c>
      <c r="K64">
        <v>116.2</v>
      </c>
      <c r="L64">
        <v>8.9</v>
      </c>
      <c r="M64" t="str">
        <f t="shared" si="2"/>
        <v>Carry</v>
      </c>
      <c r="N64" s="13">
        <f t="shared" si="3"/>
        <v>45070.00607805555</v>
      </c>
      <c r="O64" s="13">
        <f t="shared" si="4"/>
        <v>45070.006078506936</v>
      </c>
      <c r="P64">
        <v>796.1</v>
      </c>
    </row>
    <row r="65" spans="1:16" x14ac:dyDescent="0.2">
      <c r="A65">
        <v>3869685</v>
      </c>
      <c r="B65">
        <v>1</v>
      </c>
      <c r="C65" t="str">
        <f t="shared" si="0"/>
        <v>3869685-1</v>
      </c>
      <c r="D65" s="13">
        <v>45070.001634062501</v>
      </c>
      <c r="E65" s="10">
        <f>VLOOKUP(C65,match_start_times!$E$1:$F$19,2,0)</f>
        <v>4.4444444444444401E-3</v>
      </c>
      <c r="F65">
        <v>2.6341939999999999</v>
      </c>
      <c r="G65" s="15" t="str">
        <f t="shared" si="1"/>
        <v>12:00:2.634194 AM</v>
      </c>
      <c r="H65" t="s">
        <v>34</v>
      </c>
      <c r="I65" t="s">
        <v>15</v>
      </c>
      <c r="J65" t="s">
        <v>11</v>
      </c>
      <c r="K65">
        <v>116</v>
      </c>
      <c r="L65">
        <v>8.9</v>
      </c>
      <c r="M65" t="str">
        <f t="shared" si="2"/>
        <v>Pass</v>
      </c>
      <c r="N65" s="13">
        <f t="shared" si="3"/>
        <v>45070.006078506944</v>
      </c>
      <c r="O65" s="13">
        <f t="shared" si="4"/>
        <v>45070.006108993053</v>
      </c>
      <c r="P65">
        <v>776.48</v>
      </c>
    </row>
    <row r="66" spans="1:16" x14ac:dyDescent="0.2">
      <c r="A66">
        <v>3869685</v>
      </c>
      <c r="B66">
        <v>1</v>
      </c>
      <c r="C66" t="str">
        <f t="shared" si="0"/>
        <v>3869685-1</v>
      </c>
      <c r="D66" s="13">
        <v>45070.001664560194</v>
      </c>
      <c r="E66" s="10">
        <f>VLOOKUP(C66,match_start_times!$E$1:$F$19,2,0)</f>
        <v>4.4444444444444401E-3</v>
      </c>
      <c r="F66">
        <v>0</v>
      </c>
      <c r="G66" s="15" t="str">
        <f t="shared" si="1"/>
        <v>12:00:0 AM</v>
      </c>
      <c r="H66" t="s">
        <v>16</v>
      </c>
      <c r="I66" t="s">
        <v>10</v>
      </c>
      <c r="J66" t="s">
        <v>35</v>
      </c>
      <c r="K66">
        <v>15.2</v>
      </c>
      <c r="L66">
        <v>30.8</v>
      </c>
      <c r="M66" t="str">
        <f t="shared" si="2"/>
        <v>Clearance</v>
      </c>
      <c r="N66" s="13">
        <f t="shared" si="3"/>
        <v>45070.006109004637</v>
      </c>
      <c r="O66" s="13">
        <f t="shared" si="4"/>
        <v>45070.006109004637</v>
      </c>
      <c r="P66">
        <v>764.32</v>
      </c>
    </row>
    <row r="67" spans="1:16" x14ac:dyDescent="0.2">
      <c r="A67">
        <v>3869685</v>
      </c>
      <c r="B67">
        <v>1</v>
      </c>
      <c r="C67" t="str">
        <f t="shared" ref="C67:C130" si="5">A67&amp;"-"&amp;B67</f>
        <v>3869685-1</v>
      </c>
      <c r="D67" s="13">
        <v>45070.001675520827</v>
      </c>
      <c r="E67" s="10">
        <f>VLOOKUP(C67,match_start_times!$E$1:$F$19,2,0)</f>
        <v>4.4444444444444401E-3</v>
      </c>
      <c r="F67">
        <v>0</v>
      </c>
      <c r="G67" s="15" t="str">
        <f t="shared" ref="G67:G130" si="6">"12:00:"&amp;F67&amp;" AM"</f>
        <v>12:00:0 AM</v>
      </c>
      <c r="H67" t="s">
        <v>18</v>
      </c>
      <c r="I67" t="s">
        <v>15</v>
      </c>
      <c r="J67" t="s">
        <v>28</v>
      </c>
      <c r="K67">
        <v>94.4</v>
      </c>
      <c r="L67">
        <v>56</v>
      </c>
      <c r="M67" t="str">
        <f t="shared" ref="M67:M130" si="7">J67</f>
        <v>Ball Recovery</v>
      </c>
      <c r="N67" s="13">
        <f t="shared" ref="N67:N130" si="8">D67+E67</f>
        <v>45070.00611996527</v>
      </c>
      <c r="O67" s="13">
        <f t="shared" ref="O67:O130" si="9">N67+G67</f>
        <v>45070.00611996527</v>
      </c>
      <c r="P67">
        <v>741.52</v>
      </c>
    </row>
    <row r="68" spans="1:16" x14ac:dyDescent="0.2">
      <c r="A68">
        <v>3869685</v>
      </c>
      <c r="B68">
        <v>1</v>
      </c>
      <c r="C68" t="str">
        <f t="shared" si="5"/>
        <v>3869685-1</v>
      </c>
      <c r="D68" s="13">
        <v>45070.001675520827</v>
      </c>
      <c r="E68" s="10">
        <f>VLOOKUP(C68,match_start_times!$E$1:$F$19,2,0)</f>
        <v>4.4444444444444401E-3</v>
      </c>
      <c r="F68">
        <v>1.130727</v>
      </c>
      <c r="G68" s="15" t="str">
        <f t="shared" si="6"/>
        <v>12:00:1.130727 AM</v>
      </c>
      <c r="H68" t="s">
        <v>18</v>
      </c>
      <c r="I68" t="s">
        <v>15</v>
      </c>
      <c r="J68" t="s">
        <v>13</v>
      </c>
      <c r="K68">
        <v>94.4</v>
      </c>
      <c r="L68">
        <v>56</v>
      </c>
      <c r="M68" t="str">
        <f t="shared" si="7"/>
        <v>Carry</v>
      </c>
      <c r="N68" s="13">
        <f t="shared" si="8"/>
        <v>45070.00611996527</v>
      </c>
      <c r="O68" s="13">
        <f t="shared" si="9"/>
        <v>45070.006133055547</v>
      </c>
      <c r="P68">
        <v>724.64</v>
      </c>
    </row>
    <row r="69" spans="1:16" x14ac:dyDescent="0.2">
      <c r="A69">
        <v>3869685</v>
      </c>
      <c r="B69">
        <v>1</v>
      </c>
      <c r="C69" t="str">
        <f t="shared" si="5"/>
        <v>3869685-1</v>
      </c>
      <c r="D69" s="13">
        <v>45070.001688611112</v>
      </c>
      <c r="E69" s="10">
        <f>VLOOKUP(C69,match_start_times!$E$1:$F$19,2,0)</f>
        <v>4.4444444444444401E-3</v>
      </c>
      <c r="F69">
        <v>0.60628700000000002</v>
      </c>
      <c r="G69" s="15" t="str">
        <f t="shared" si="6"/>
        <v>12:00:0.606287 AM</v>
      </c>
      <c r="H69" t="s">
        <v>18</v>
      </c>
      <c r="I69" t="s">
        <v>15</v>
      </c>
      <c r="J69" t="s">
        <v>11</v>
      </c>
      <c r="K69">
        <v>93.1</v>
      </c>
      <c r="L69">
        <v>53.2</v>
      </c>
      <c r="M69" t="str">
        <f t="shared" si="7"/>
        <v>Pass</v>
      </c>
      <c r="N69" s="13">
        <f t="shared" si="8"/>
        <v>45070.006133055555</v>
      </c>
      <c r="O69" s="13">
        <f t="shared" si="9"/>
        <v>45070.006140069447</v>
      </c>
      <c r="P69">
        <v>683.03</v>
      </c>
    </row>
    <row r="70" spans="1:16" x14ac:dyDescent="0.2">
      <c r="A70">
        <v>3869685</v>
      </c>
      <c r="B70">
        <v>1</v>
      </c>
      <c r="C70" t="str">
        <f t="shared" si="5"/>
        <v>3869685-1</v>
      </c>
      <c r="D70" s="13">
        <v>45070.001695624997</v>
      </c>
      <c r="E70" s="10">
        <f>VLOOKUP(C70,match_start_times!$E$1:$F$19,2,0)</f>
        <v>4.4444444444444401E-3</v>
      </c>
      <c r="F70">
        <v>0.68261899999999998</v>
      </c>
      <c r="G70" s="15" t="str">
        <f t="shared" si="6"/>
        <v>12:00:0.682619 AM</v>
      </c>
      <c r="H70" t="s">
        <v>33</v>
      </c>
      <c r="I70" t="s">
        <v>15</v>
      </c>
      <c r="J70" t="s">
        <v>13</v>
      </c>
      <c r="K70">
        <v>100.4</v>
      </c>
      <c r="L70">
        <v>57.7</v>
      </c>
      <c r="M70" t="str">
        <f t="shared" si="7"/>
        <v>Carry</v>
      </c>
      <c r="N70" s="13">
        <f t="shared" si="8"/>
        <v>45070.006140069439</v>
      </c>
      <c r="O70" s="13">
        <f t="shared" si="9"/>
        <v>45070.006147974535</v>
      </c>
      <c r="P70">
        <v>631.69000000000005</v>
      </c>
    </row>
    <row r="71" spans="1:16" x14ac:dyDescent="0.2">
      <c r="A71">
        <v>3869685</v>
      </c>
      <c r="B71">
        <v>1</v>
      </c>
      <c r="C71" t="str">
        <f t="shared" si="5"/>
        <v>3869685-1</v>
      </c>
      <c r="D71" s="13">
        <v>45070.001703530092</v>
      </c>
      <c r="E71" s="10">
        <f>VLOOKUP(C71,match_start_times!$E$1:$F$19,2,0)</f>
        <v>4.4444444444444401E-3</v>
      </c>
      <c r="F71">
        <v>0.84429199999999993</v>
      </c>
      <c r="G71" s="15" t="str">
        <f t="shared" si="6"/>
        <v>12:00:0.844292 AM</v>
      </c>
      <c r="H71" t="s">
        <v>33</v>
      </c>
      <c r="I71" t="s">
        <v>15</v>
      </c>
      <c r="J71" t="s">
        <v>11</v>
      </c>
      <c r="K71">
        <v>99.3</v>
      </c>
      <c r="L71">
        <v>57.3</v>
      </c>
      <c r="M71" t="str">
        <f t="shared" si="7"/>
        <v>Pass</v>
      </c>
      <c r="N71" s="13">
        <f t="shared" si="8"/>
        <v>45070.006147974535</v>
      </c>
      <c r="O71" s="13">
        <f t="shared" si="9"/>
        <v>45070.006157743053</v>
      </c>
      <c r="P71">
        <v>601.05999999999995</v>
      </c>
    </row>
    <row r="72" spans="1:16" x14ac:dyDescent="0.2">
      <c r="A72">
        <v>3869685</v>
      </c>
      <c r="B72">
        <v>1</v>
      </c>
      <c r="C72" t="str">
        <f t="shared" si="5"/>
        <v>3869685-1</v>
      </c>
      <c r="D72" s="13">
        <v>45070.00171329861</v>
      </c>
      <c r="E72" s="10">
        <f>VLOOKUP(C72,match_start_times!$E$1:$F$19,2,0)</f>
        <v>4.4444444444444401E-3</v>
      </c>
      <c r="F72">
        <v>0.57874199999999998</v>
      </c>
      <c r="G72" s="15" t="str">
        <f t="shared" si="6"/>
        <v>12:00:0.578742 AM</v>
      </c>
      <c r="H72" t="s">
        <v>18</v>
      </c>
      <c r="I72" t="s">
        <v>15</v>
      </c>
      <c r="J72" t="s">
        <v>13</v>
      </c>
      <c r="K72">
        <v>96.7</v>
      </c>
      <c r="L72">
        <v>49.8</v>
      </c>
      <c r="M72" t="str">
        <f t="shared" si="7"/>
        <v>Carry</v>
      </c>
      <c r="N72" s="13">
        <f t="shared" si="8"/>
        <v>45070.006157743053</v>
      </c>
      <c r="O72" s="13">
        <f t="shared" si="9"/>
        <v>45070.006164444443</v>
      </c>
      <c r="P72">
        <v>580.46</v>
      </c>
    </row>
    <row r="73" spans="1:16" x14ac:dyDescent="0.2">
      <c r="A73">
        <v>3869685</v>
      </c>
      <c r="B73">
        <v>1</v>
      </c>
      <c r="C73" t="str">
        <f t="shared" si="5"/>
        <v>3869685-1</v>
      </c>
      <c r="D73" s="13">
        <v>45070.00172</v>
      </c>
      <c r="E73" s="10">
        <f>VLOOKUP(C73,match_start_times!$E$1:$F$19,2,0)</f>
        <v>4.4444444444444401E-3</v>
      </c>
      <c r="F73">
        <v>1.561183</v>
      </c>
      <c r="G73" s="15" t="str">
        <f t="shared" si="6"/>
        <v>12:00:1.561183 AM</v>
      </c>
      <c r="H73" t="s">
        <v>18</v>
      </c>
      <c r="I73" t="s">
        <v>15</v>
      </c>
      <c r="J73" t="s">
        <v>11</v>
      </c>
      <c r="K73">
        <v>96.7</v>
      </c>
      <c r="L73">
        <v>49.8</v>
      </c>
      <c r="M73" t="str">
        <f t="shared" si="7"/>
        <v>Pass</v>
      </c>
      <c r="N73" s="13">
        <f t="shared" si="8"/>
        <v>45070.006164444443</v>
      </c>
      <c r="O73" s="13">
        <f t="shared" si="9"/>
        <v>45070.00618251157</v>
      </c>
      <c r="P73">
        <v>647.61</v>
      </c>
    </row>
    <row r="74" spans="1:16" x14ac:dyDescent="0.2">
      <c r="A74">
        <v>3869685</v>
      </c>
      <c r="B74">
        <v>1</v>
      </c>
      <c r="C74" t="str">
        <f t="shared" si="5"/>
        <v>3869685-1</v>
      </c>
      <c r="D74" s="13">
        <v>45070.002100324084</v>
      </c>
      <c r="E74" s="10">
        <f>VLOOKUP(C74,match_start_times!$E$1:$F$19,2,0)</f>
        <v>4.4444444444444401E-3</v>
      </c>
      <c r="F74">
        <v>3.4648460000000001</v>
      </c>
      <c r="G74" s="15" t="str">
        <f t="shared" si="6"/>
        <v>12:00:3.464846 AM</v>
      </c>
      <c r="H74" t="s">
        <v>36</v>
      </c>
      <c r="I74" t="s">
        <v>10</v>
      </c>
      <c r="J74" t="s">
        <v>11</v>
      </c>
      <c r="K74">
        <v>9.1999999999999993</v>
      </c>
      <c r="L74">
        <v>35.5</v>
      </c>
      <c r="M74" t="str">
        <f t="shared" si="7"/>
        <v>Pass</v>
      </c>
      <c r="N74" s="13">
        <f t="shared" si="8"/>
        <v>45070.006544768527</v>
      </c>
      <c r="O74" s="13">
        <f t="shared" si="9"/>
        <v>45070.006584872695</v>
      </c>
      <c r="P74">
        <v>927.34</v>
      </c>
    </row>
    <row r="75" spans="1:16" x14ac:dyDescent="0.2">
      <c r="A75">
        <v>3869685</v>
      </c>
      <c r="B75">
        <v>1</v>
      </c>
      <c r="C75" t="str">
        <f t="shared" si="5"/>
        <v>3869685-1</v>
      </c>
      <c r="D75" s="13">
        <v>45070.002140428238</v>
      </c>
      <c r="E75" s="10">
        <f>VLOOKUP(C75,match_start_times!$E$1:$F$19,2,0)</f>
        <v>4.4444444444444401E-3</v>
      </c>
      <c r="F75">
        <v>0</v>
      </c>
      <c r="G75" s="15" t="str">
        <f t="shared" si="6"/>
        <v>12:00:0 AM</v>
      </c>
      <c r="H75" t="s">
        <v>25</v>
      </c>
      <c r="I75" t="s">
        <v>15</v>
      </c>
      <c r="J75" t="s">
        <v>37</v>
      </c>
      <c r="K75">
        <v>52.3</v>
      </c>
      <c r="L75">
        <v>19.399999999999999</v>
      </c>
      <c r="M75" t="str">
        <f t="shared" si="7"/>
        <v>Duel</v>
      </c>
      <c r="N75" s="13">
        <f t="shared" si="8"/>
        <v>45070.006584872681</v>
      </c>
      <c r="O75" s="13">
        <f t="shared" si="9"/>
        <v>45070.006584872681</v>
      </c>
      <c r="P75">
        <v>918.6</v>
      </c>
    </row>
    <row r="76" spans="1:16" x14ac:dyDescent="0.2">
      <c r="A76">
        <v>3869685</v>
      </c>
      <c r="B76">
        <v>1</v>
      </c>
      <c r="C76" t="str">
        <f t="shared" si="5"/>
        <v>3869685-1</v>
      </c>
      <c r="D76" s="13">
        <v>45070.002140428238</v>
      </c>
      <c r="E76" s="10">
        <f>VLOOKUP(C76,match_start_times!$E$1:$F$19,2,0)</f>
        <v>4.4444444444444401E-3</v>
      </c>
      <c r="F76">
        <v>0.179839</v>
      </c>
      <c r="G76" s="15" t="str">
        <f t="shared" si="6"/>
        <v>12:00:0.179839 AM</v>
      </c>
      <c r="H76" t="s">
        <v>38</v>
      </c>
      <c r="I76" t="s">
        <v>10</v>
      </c>
      <c r="J76" t="s">
        <v>11</v>
      </c>
      <c r="K76">
        <v>67.8</v>
      </c>
      <c r="L76">
        <v>60.7</v>
      </c>
      <c r="M76" t="str">
        <f t="shared" si="7"/>
        <v>Pass</v>
      </c>
      <c r="N76" s="13">
        <f t="shared" si="8"/>
        <v>45070.006584872681</v>
      </c>
      <c r="O76" s="13">
        <f t="shared" si="9"/>
        <v>45070.006586956013</v>
      </c>
      <c r="P76">
        <v>904.29</v>
      </c>
    </row>
    <row r="77" spans="1:16" x14ac:dyDescent="0.2">
      <c r="A77">
        <v>3869685</v>
      </c>
      <c r="B77">
        <v>1</v>
      </c>
      <c r="C77" t="str">
        <f t="shared" si="5"/>
        <v>3869685-1</v>
      </c>
      <c r="D77" s="13">
        <v>45070.002142500001</v>
      </c>
      <c r="E77" s="10">
        <f>VLOOKUP(C77,match_start_times!$E$1:$F$19,2,0)</f>
        <v>4.4444444444444401E-3</v>
      </c>
      <c r="F77">
        <v>0.49307899999999999</v>
      </c>
      <c r="G77" s="15" t="str">
        <f t="shared" si="6"/>
        <v>12:00:0.493079 AM</v>
      </c>
      <c r="H77" t="s">
        <v>9</v>
      </c>
      <c r="I77" t="s">
        <v>10</v>
      </c>
      <c r="J77" t="s">
        <v>13</v>
      </c>
      <c r="K77">
        <v>75.5</v>
      </c>
      <c r="L77">
        <v>63.3</v>
      </c>
      <c r="M77" t="str">
        <f t="shared" si="7"/>
        <v>Carry</v>
      </c>
      <c r="N77" s="13">
        <f t="shared" si="8"/>
        <v>45070.006586944444</v>
      </c>
      <c r="O77" s="13">
        <f t="shared" si="9"/>
        <v>45070.006592650461</v>
      </c>
      <c r="P77">
        <v>891.53</v>
      </c>
    </row>
    <row r="78" spans="1:16" x14ac:dyDescent="0.2">
      <c r="A78">
        <v>3869685</v>
      </c>
      <c r="B78">
        <v>1</v>
      </c>
      <c r="C78" t="str">
        <f t="shared" si="5"/>
        <v>3869685-1</v>
      </c>
      <c r="D78" s="13">
        <v>45070.002148217587</v>
      </c>
      <c r="E78" s="10">
        <f>VLOOKUP(C78,match_start_times!$E$1:$F$19,2,0)</f>
        <v>4.4444444444444401E-3</v>
      </c>
      <c r="F78">
        <v>0</v>
      </c>
      <c r="G78" s="15" t="str">
        <f t="shared" si="6"/>
        <v>12:00:0 AM</v>
      </c>
      <c r="H78" t="s">
        <v>9</v>
      </c>
      <c r="I78" t="s">
        <v>10</v>
      </c>
      <c r="J78" t="s">
        <v>32</v>
      </c>
      <c r="K78">
        <v>74.099999999999994</v>
      </c>
      <c r="L78">
        <v>63.5</v>
      </c>
      <c r="M78" t="str">
        <f t="shared" si="7"/>
        <v>Miscontrol</v>
      </c>
      <c r="N78" s="13">
        <f t="shared" si="8"/>
        <v>45070.00659266203</v>
      </c>
      <c r="O78" s="13">
        <f t="shared" si="9"/>
        <v>45070.00659266203</v>
      </c>
      <c r="P78">
        <v>891.53</v>
      </c>
    </row>
    <row r="79" spans="1:16" x14ac:dyDescent="0.2">
      <c r="A79">
        <v>3869685</v>
      </c>
      <c r="B79">
        <v>1</v>
      </c>
      <c r="C79" t="str">
        <f t="shared" si="5"/>
        <v>3869685-1</v>
      </c>
      <c r="D79" s="13">
        <v>45070.002154027781</v>
      </c>
      <c r="E79" s="10">
        <f>VLOOKUP(C79,match_start_times!$E$1:$F$19,2,0)</f>
        <v>4.4444444444444401E-3</v>
      </c>
      <c r="F79">
        <v>1.6075740000000001</v>
      </c>
      <c r="G79" s="15" t="str">
        <f t="shared" si="6"/>
        <v>12:00:1.607574 AM</v>
      </c>
      <c r="H79" t="s">
        <v>25</v>
      </c>
      <c r="I79" t="s">
        <v>15</v>
      </c>
      <c r="J79" t="s">
        <v>11</v>
      </c>
      <c r="K79">
        <v>48.9</v>
      </c>
      <c r="L79">
        <v>15.4</v>
      </c>
      <c r="M79" t="str">
        <f t="shared" si="7"/>
        <v>Pass</v>
      </c>
      <c r="N79" s="13">
        <f t="shared" si="8"/>
        <v>45070.006598472224</v>
      </c>
      <c r="O79" s="13">
        <f t="shared" si="9"/>
        <v>45070.006617083338</v>
      </c>
      <c r="P79">
        <v>847.35</v>
      </c>
    </row>
    <row r="80" spans="1:16" x14ac:dyDescent="0.2">
      <c r="A80">
        <v>3869685</v>
      </c>
      <c r="B80">
        <v>1</v>
      </c>
      <c r="C80" t="str">
        <f t="shared" si="5"/>
        <v>3869685-1</v>
      </c>
      <c r="D80" s="13">
        <v>45070.002172627312</v>
      </c>
      <c r="E80" s="10">
        <f>VLOOKUP(C80,match_start_times!$E$1:$F$19,2,0)</f>
        <v>4.4444444444444401E-3</v>
      </c>
      <c r="F80">
        <v>1.147737</v>
      </c>
      <c r="G80" s="15" t="str">
        <f t="shared" si="6"/>
        <v>12:00:1.147737 AM</v>
      </c>
      <c r="H80" t="s">
        <v>22</v>
      </c>
      <c r="I80" t="s">
        <v>15</v>
      </c>
      <c r="J80" t="s">
        <v>13</v>
      </c>
      <c r="K80">
        <v>39.200000000000003</v>
      </c>
      <c r="L80">
        <v>16.600000000000001</v>
      </c>
      <c r="M80" t="str">
        <f t="shared" si="7"/>
        <v>Carry</v>
      </c>
      <c r="N80" s="13">
        <f t="shared" si="8"/>
        <v>45070.006617071755</v>
      </c>
      <c r="O80" s="13">
        <f t="shared" si="9"/>
        <v>45070.006630358788</v>
      </c>
      <c r="P80">
        <v>812.01</v>
      </c>
    </row>
    <row r="81" spans="1:16" x14ac:dyDescent="0.2">
      <c r="A81">
        <v>3869685</v>
      </c>
      <c r="B81">
        <v>1</v>
      </c>
      <c r="C81" t="str">
        <f t="shared" si="5"/>
        <v>3869685-1</v>
      </c>
      <c r="D81" s="13">
        <v>45070.002181585653</v>
      </c>
      <c r="E81" s="10">
        <f>VLOOKUP(C81,match_start_times!$E$1:$F$19,2,0)</f>
        <v>4.4444444444444401E-3</v>
      </c>
      <c r="F81">
        <v>0.34579599999999999</v>
      </c>
      <c r="G81" s="15" t="str">
        <f t="shared" si="6"/>
        <v>12:00:0.345796 AM</v>
      </c>
      <c r="H81" t="s">
        <v>38</v>
      </c>
      <c r="I81" t="s">
        <v>10</v>
      </c>
      <c r="J81" t="s">
        <v>17</v>
      </c>
      <c r="K81">
        <v>77.599999999999994</v>
      </c>
      <c r="L81">
        <v>61</v>
      </c>
      <c r="M81" t="str">
        <f t="shared" si="7"/>
        <v>Pressure</v>
      </c>
      <c r="N81" s="13">
        <f t="shared" si="8"/>
        <v>45070.006626030096</v>
      </c>
      <c r="O81" s="13">
        <f t="shared" si="9"/>
        <v>45070.006630034724</v>
      </c>
      <c r="P81">
        <v>798.2</v>
      </c>
    </row>
    <row r="82" spans="1:16" x14ac:dyDescent="0.2">
      <c r="A82">
        <v>3869685</v>
      </c>
      <c r="B82">
        <v>1</v>
      </c>
      <c r="C82" t="str">
        <f t="shared" si="5"/>
        <v>3869685-1</v>
      </c>
      <c r="D82" s="13">
        <v>45070.002185914353</v>
      </c>
      <c r="E82" s="10">
        <f>VLOOKUP(C82,match_start_times!$E$1:$F$19,2,0)</f>
        <v>4.4444444444444401E-3</v>
      </c>
      <c r="F82">
        <v>1.1345860000000001</v>
      </c>
      <c r="G82" s="15" t="str">
        <f t="shared" si="6"/>
        <v>12:00:1.134586 AM</v>
      </c>
      <c r="H82" t="s">
        <v>22</v>
      </c>
      <c r="I82" t="s">
        <v>15</v>
      </c>
      <c r="J82" t="s">
        <v>11</v>
      </c>
      <c r="K82">
        <v>37.4</v>
      </c>
      <c r="L82">
        <v>19.2</v>
      </c>
      <c r="M82" t="str">
        <f t="shared" si="7"/>
        <v>Pass</v>
      </c>
      <c r="N82" s="13">
        <f t="shared" si="8"/>
        <v>45070.006630358796</v>
      </c>
      <c r="O82" s="13">
        <f t="shared" si="9"/>
        <v>45070.00664349537</v>
      </c>
      <c r="P82">
        <v>759.24</v>
      </c>
    </row>
    <row r="83" spans="1:16" x14ac:dyDescent="0.2">
      <c r="A83">
        <v>3869685</v>
      </c>
      <c r="B83">
        <v>1</v>
      </c>
      <c r="C83" t="str">
        <f t="shared" si="5"/>
        <v>3869685-1</v>
      </c>
      <c r="D83" s="13">
        <v>45070.002199050927</v>
      </c>
      <c r="E83" s="10">
        <f>VLOOKUP(C83,match_start_times!$E$1:$F$19,2,0)</f>
        <v>4.4444444444444401E-3</v>
      </c>
      <c r="F83">
        <v>1.392493</v>
      </c>
      <c r="G83" s="15" t="str">
        <f t="shared" si="6"/>
        <v>12:00:1.392493 AM</v>
      </c>
      <c r="H83" t="s">
        <v>21</v>
      </c>
      <c r="I83" t="s">
        <v>15</v>
      </c>
      <c r="J83" t="s">
        <v>13</v>
      </c>
      <c r="K83">
        <v>26</v>
      </c>
      <c r="L83">
        <v>29.3</v>
      </c>
      <c r="M83" t="str">
        <f t="shared" si="7"/>
        <v>Carry</v>
      </c>
      <c r="N83" s="13">
        <f t="shared" si="8"/>
        <v>45070.00664349537</v>
      </c>
      <c r="O83" s="13">
        <f t="shared" si="9"/>
        <v>45070.006659606479</v>
      </c>
      <c r="P83">
        <v>729.54</v>
      </c>
    </row>
    <row r="84" spans="1:16" x14ac:dyDescent="0.2">
      <c r="A84">
        <v>3869685</v>
      </c>
      <c r="B84">
        <v>1</v>
      </c>
      <c r="C84" t="str">
        <f t="shared" si="5"/>
        <v>3869685-1</v>
      </c>
      <c r="D84" s="13">
        <v>45070.002210509258</v>
      </c>
      <c r="E84" s="10">
        <f>VLOOKUP(C84,match_start_times!$E$1:$F$19,2,0)</f>
        <v>4.4444444444444401E-3</v>
      </c>
      <c r="F84">
        <v>0.33334900000000001</v>
      </c>
      <c r="G84" s="15" t="str">
        <f t="shared" si="6"/>
        <v>12:00:0.333349 AM</v>
      </c>
      <c r="H84" t="s">
        <v>38</v>
      </c>
      <c r="I84" t="s">
        <v>10</v>
      </c>
      <c r="J84" t="s">
        <v>17</v>
      </c>
      <c r="K84">
        <v>89.9</v>
      </c>
      <c r="L84">
        <v>53</v>
      </c>
      <c r="M84" t="str">
        <f t="shared" si="7"/>
        <v>Pressure</v>
      </c>
      <c r="N84" s="13">
        <f t="shared" si="8"/>
        <v>45070.0066549537</v>
      </c>
      <c r="O84" s="13">
        <f t="shared" si="9"/>
        <v>45070.00665880787</v>
      </c>
      <c r="P84">
        <v>710.37</v>
      </c>
    </row>
    <row r="85" spans="1:16" x14ac:dyDescent="0.2">
      <c r="A85">
        <v>3869685</v>
      </c>
      <c r="B85">
        <v>1</v>
      </c>
      <c r="C85" t="str">
        <f t="shared" si="5"/>
        <v>3869685-1</v>
      </c>
      <c r="D85" s="13">
        <v>45070.002215162043</v>
      </c>
      <c r="E85" s="10">
        <f>VLOOKUP(C85,match_start_times!$E$1:$F$19,2,0)</f>
        <v>4.4444444444444401E-3</v>
      </c>
      <c r="F85">
        <v>2.219684</v>
      </c>
      <c r="G85" s="15" t="str">
        <f t="shared" si="6"/>
        <v>12:00:2.219684 AM</v>
      </c>
      <c r="H85" t="s">
        <v>21</v>
      </c>
      <c r="I85" t="s">
        <v>15</v>
      </c>
      <c r="J85" t="s">
        <v>11</v>
      </c>
      <c r="K85">
        <v>27.4</v>
      </c>
      <c r="L85">
        <v>29.9</v>
      </c>
      <c r="M85" t="str">
        <f t="shared" si="7"/>
        <v>Pass</v>
      </c>
      <c r="N85" s="13">
        <f t="shared" si="8"/>
        <v>45070.006659606486</v>
      </c>
      <c r="O85" s="13">
        <f t="shared" si="9"/>
        <v>45070.006685300934</v>
      </c>
      <c r="P85">
        <v>704.55</v>
      </c>
    </row>
    <row r="86" spans="1:16" x14ac:dyDescent="0.2">
      <c r="A86">
        <v>3869685</v>
      </c>
      <c r="B86">
        <v>1</v>
      </c>
      <c r="C86" t="str">
        <f t="shared" si="5"/>
        <v>3869685-1</v>
      </c>
      <c r="D86" s="13">
        <v>45070.002240856476</v>
      </c>
      <c r="E86" s="10">
        <f>VLOOKUP(C86,match_start_times!$E$1:$F$19,2,0)</f>
        <v>4.4444444444444401E-3</v>
      </c>
      <c r="F86">
        <v>0</v>
      </c>
      <c r="G86" s="15" t="str">
        <f t="shared" si="6"/>
        <v>12:00:0 AM</v>
      </c>
      <c r="H86" t="s">
        <v>39</v>
      </c>
      <c r="I86" t="s">
        <v>10</v>
      </c>
      <c r="J86" t="s">
        <v>19</v>
      </c>
      <c r="K86">
        <v>55.9</v>
      </c>
      <c r="L86">
        <v>36.5</v>
      </c>
      <c r="M86" t="str">
        <f t="shared" si="7"/>
        <v>Foul Committed</v>
      </c>
      <c r="N86" s="13">
        <f t="shared" si="8"/>
        <v>45070.006685300919</v>
      </c>
      <c r="O86" s="13">
        <f t="shared" si="9"/>
        <v>45070.006685300919</v>
      </c>
      <c r="P86">
        <v>676.47</v>
      </c>
    </row>
    <row r="87" spans="1:16" x14ac:dyDescent="0.2">
      <c r="A87">
        <v>3869685</v>
      </c>
      <c r="B87">
        <v>1</v>
      </c>
      <c r="C87" t="str">
        <f t="shared" si="5"/>
        <v>3869685-1</v>
      </c>
      <c r="D87" s="13">
        <v>45070.002240856476</v>
      </c>
      <c r="E87" s="10">
        <f>VLOOKUP(C87,match_start_times!$E$1:$F$19,2,0)</f>
        <v>4.4444444444444401E-3</v>
      </c>
      <c r="F87">
        <v>0</v>
      </c>
      <c r="G87" s="15" t="str">
        <f t="shared" si="6"/>
        <v>12:00:0 AM</v>
      </c>
      <c r="H87" t="s">
        <v>33</v>
      </c>
      <c r="I87" t="s">
        <v>15</v>
      </c>
      <c r="J87" t="s">
        <v>20</v>
      </c>
      <c r="K87">
        <v>64.2</v>
      </c>
      <c r="L87">
        <v>43.6</v>
      </c>
      <c r="M87" t="str">
        <f t="shared" si="7"/>
        <v>Foul Won</v>
      </c>
      <c r="N87" s="13">
        <f t="shared" si="8"/>
        <v>45070.006685300919</v>
      </c>
      <c r="O87" s="13">
        <f t="shared" si="9"/>
        <v>45070.006685300919</v>
      </c>
      <c r="P87">
        <v>676.47</v>
      </c>
    </row>
    <row r="88" spans="1:16" x14ac:dyDescent="0.2">
      <c r="A88">
        <v>3869685</v>
      </c>
      <c r="B88">
        <v>1</v>
      </c>
      <c r="C88" t="str">
        <f t="shared" si="5"/>
        <v>3869685-1</v>
      </c>
      <c r="D88" s="13">
        <v>45070.002536458327</v>
      </c>
      <c r="E88" s="10">
        <f>VLOOKUP(C88,match_start_times!$E$1:$F$19,2,0)</f>
        <v>4.4444444444444401E-3</v>
      </c>
      <c r="F88">
        <v>1.86964</v>
      </c>
      <c r="G88" s="15" t="str">
        <f t="shared" si="6"/>
        <v>12:00:1.86964 AM</v>
      </c>
      <c r="H88" t="s">
        <v>18</v>
      </c>
      <c r="I88" t="s">
        <v>15</v>
      </c>
      <c r="J88" t="s">
        <v>11</v>
      </c>
      <c r="K88">
        <v>64.2</v>
      </c>
      <c r="L88">
        <v>43.6</v>
      </c>
      <c r="M88" t="str">
        <f t="shared" si="7"/>
        <v>Pass</v>
      </c>
      <c r="N88" s="13">
        <f t="shared" si="8"/>
        <v>45070.00698090277</v>
      </c>
      <c r="O88" s="13">
        <f t="shared" si="9"/>
        <v>45070.007002546292</v>
      </c>
      <c r="P88">
        <v>675.07</v>
      </c>
    </row>
    <row r="89" spans="1:16" x14ac:dyDescent="0.2">
      <c r="A89">
        <v>3869685</v>
      </c>
      <c r="B89">
        <v>1</v>
      </c>
      <c r="C89" t="str">
        <f t="shared" si="5"/>
        <v>3869685-1</v>
      </c>
      <c r="D89" s="13">
        <v>45070.002568206008</v>
      </c>
      <c r="E89" s="10">
        <f>VLOOKUP(C89,match_start_times!$E$1:$F$19,2,0)</f>
        <v>4.4444444444444401E-3</v>
      </c>
      <c r="F89">
        <v>1.014737</v>
      </c>
      <c r="G89" s="15" t="str">
        <f t="shared" si="6"/>
        <v>12:00:1.014737 AM</v>
      </c>
      <c r="H89" t="s">
        <v>22</v>
      </c>
      <c r="I89" t="s">
        <v>15</v>
      </c>
      <c r="J89" t="s">
        <v>11</v>
      </c>
      <c r="K89">
        <v>57.2</v>
      </c>
      <c r="L89">
        <v>26.7</v>
      </c>
      <c r="M89" t="str">
        <f t="shared" si="7"/>
        <v>Pass</v>
      </c>
      <c r="N89" s="13">
        <f t="shared" si="8"/>
        <v>45070.007012650451</v>
      </c>
      <c r="O89" s="13">
        <f t="shared" si="9"/>
        <v>45070.007024398139</v>
      </c>
      <c r="P89">
        <v>674.32</v>
      </c>
    </row>
    <row r="90" spans="1:16" x14ac:dyDescent="0.2">
      <c r="A90">
        <v>3869685</v>
      </c>
      <c r="B90">
        <v>1</v>
      </c>
      <c r="C90" t="str">
        <f t="shared" si="5"/>
        <v>3869685-1</v>
      </c>
      <c r="D90" s="13">
        <v>45070.002579953703</v>
      </c>
      <c r="E90" s="10">
        <f>VLOOKUP(C90,match_start_times!$E$1:$F$19,2,0)</f>
        <v>4.4444444444444401E-3</v>
      </c>
      <c r="F90">
        <v>0.87162000000000006</v>
      </c>
      <c r="G90" s="15" t="str">
        <f t="shared" si="6"/>
        <v>12:00:0.87162 AM</v>
      </c>
      <c r="H90" t="s">
        <v>40</v>
      </c>
      <c r="I90" t="s">
        <v>15</v>
      </c>
      <c r="J90" t="s">
        <v>13</v>
      </c>
      <c r="K90">
        <v>54.4</v>
      </c>
      <c r="L90">
        <v>37.799999999999997</v>
      </c>
      <c r="M90" t="str">
        <f t="shared" si="7"/>
        <v>Carry</v>
      </c>
      <c r="N90" s="13">
        <f t="shared" si="8"/>
        <v>45070.007024398146</v>
      </c>
      <c r="O90" s="13">
        <f t="shared" si="9"/>
        <v>45070.007034490736</v>
      </c>
      <c r="P90">
        <v>675.98</v>
      </c>
    </row>
    <row r="91" spans="1:16" x14ac:dyDescent="0.2">
      <c r="A91">
        <v>3869685</v>
      </c>
      <c r="B91">
        <v>1</v>
      </c>
      <c r="C91" t="str">
        <f t="shared" si="5"/>
        <v>3869685-1</v>
      </c>
      <c r="D91" s="13">
        <v>45070.002590046293</v>
      </c>
      <c r="E91" s="10">
        <f>VLOOKUP(C91,match_start_times!$E$1:$F$19,2,0)</f>
        <v>4.4444444444444401E-3</v>
      </c>
      <c r="F91">
        <v>1.0942860000000001</v>
      </c>
      <c r="G91" s="15" t="str">
        <f t="shared" si="6"/>
        <v>12:00:1.094286 AM</v>
      </c>
      <c r="H91" t="s">
        <v>40</v>
      </c>
      <c r="I91" t="s">
        <v>15</v>
      </c>
      <c r="J91" t="s">
        <v>11</v>
      </c>
      <c r="K91">
        <v>54.8</v>
      </c>
      <c r="L91">
        <v>37.799999999999997</v>
      </c>
      <c r="M91" t="str">
        <f t="shared" si="7"/>
        <v>Pass</v>
      </c>
      <c r="N91" s="13">
        <f t="shared" si="8"/>
        <v>45070.007034490736</v>
      </c>
      <c r="O91" s="13">
        <f t="shared" si="9"/>
        <v>45070.007047152772</v>
      </c>
      <c r="P91">
        <v>670.67</v>
      </c>
    </row>
    <row r="92" spans="1:16" x14ac:dyDescent="0.2">
      <c r="A92">
        <v>3869685</v>
      </c>
      <c r="B92">
        <v>1</v>
      </c>
      <c r="C92" t="str">
        <f t="shared" si="5"/>
        <v>3869685-1</v>
      </c>
      <c r="D92" s="13">
        <v>45070.002602708337</v>
      </c>
      <c r="E92" s="10">
        <f>VLOOKUP(C92,match_start_times!$E$1:$F$19,2,0)</f>
        <v>4.4444444444444401E-3</v>
      </c>
      <c r="F92">
        <v>1.525026</v>
      </c>
      <c r="G92" s="15" t="str">
        <f t="shared" si="6"/>
        <v>12:00:1.525026 AM</v>
      </c>
      <c r="H92" t="s">
        <v>21</v>
      </c>
      <c r="I92" t="s">
        <v>15</v>
      </c>
      <c r="J92" t="s">
        <v>13</v>
      </c>
      <c r="K92">
        <v>56.5</v>
      </c>
      <c r="L92">
        <v>60.5</v>
      </c>
      <c r="M92" t="str">
        <f t="shared" si="7"/>
        <v>Carry</v>
      </c>
      <c r="N92" s="13">
        <f t="shared" si="8"/>
        <v>45070.00704715278</v>
      </c>
      <c r="O92" s="13">
        <f t="shared" si="9"/>
        <v>45070.007064803242</v>
      </c>
      <c r="P92">
        <v>665.52</v>
      </c>
    </row>
    <row r="93" spans="1:16" x14ac:dyDescent="0.2">
      <c r="A93">
        <v>3869685</v>
      </c>
      <c r="B93">
        <v>1</v>
      </c>
      <c r="C93" t="str">
        <f t="shared" si="5"/>
        <v>3869685-1</v>
      </c>
      <c r="D93" s="13">
        <v>45070.002620358799</v>
      </c>
      <c r="E93" s="10">
        <f>VLOOKUP(C93,match_start_times!$E$1:$F$19,2,0)</f>
        <v>4.4444444444444401E-3</v>
      </c>
      <c r="F93">
        <v>1.224051</v>
      </c>
      <c r="G93" s="15" t="str">
        <f t="shared" si="6"/>
        <v>12:00:1.224051 AM</v>
      </c>
      <c r="H93" t="s">
        <v>21</v>
      </c>
      <c r="I93" t="s">
        <v>15</v>
      </c>
      <c r="J93" t="s">
        <v>11</v>
      </c>
      <c r="K93">
        <v>56.1</v>
      </c>
      <c r="L93">
        <v>61.3</v>
      </c>
      <c r="M93" t="str">
        <f t="shared" si="7"/>
        <v>Pass</v>
      </c>
      <c r="N93" s="13">
        <f t="shared" si="8"/>
        <v>45070.007064803242</v>
      </c>
      <c r="O93" s="13">
        <f t="shared" si="9"/>
        <v>45070.007078969909</v>
      </c>
      <c r="P93">
        <v>648.86</v>
      </c>
    </row>
    <row r="94" spans="1:16" x14ac:dyDescent="0.2">
      <c r="A94">
        <v>3869685</v>
      </c>
      <c r="B94">
        <v>1</v>
      </c>
      <c r="C94" t="str">
        <f t="shared" si="5"/>
        <v>3869685-1</v>
      </c>
      <c r="D94" s="13">
        <v>45070.002634525466</v>
      </c>
      <c r="E94" s="10">
        <f>VLOOKUP(C94,match_start_times!$E$1:$F$19,2,0)</f>
        <v>4.4444444444444401E-3</v>
      </c>
      <c r="F94">
        <v>1.017682</v>
      </c>
      <c r="G94" s="15" t="str">
        <f t="shared" si="6"/>
        <v>12:00:1.017682 AM</v>
      </c>
      <c r="H94" t="s">
        <v>14</v>
      </c>
      <c r="I94" t="s">
        <v>15</v>
      </c>
      <c r="J94" t="s">
        <v>13</v>
      </c>
      <c r="K94">
        <v>67.900000000000006</v>
      </c>
      <c r="L94">
        <v>73.5</v>
      </c>
      <c r="M94" t="str">
        <f t="shared" si="7"/>
        <v>Carry</v>
      </c>
      <c r="N94" s="13">
        <f t="shared" si="8"/>
        <v>45070.007078969909</v>
      </c>
      <c r="O94" s="13">
        <f t="shared" si="9"/>
        <v>45070.007090752319</v>
      </c>
      <c r="P94">
        <v>654.61</v>
      </c>
    </row>
    <row r="95" spans="1:16" x14ac:dyDescent="0.2">
      <c r="A95">
        <v>3869685</v>
      </c>
      <c r="B95">
        <v>1</v>
      </c>
      <c r="C95" t="str">
        <f t="shared" si="5"/>
        <v>3869685-1</v>
      </c>
      <c r="D95" s="13">
        <v>45070.002646307868</v>
      </c>
      <c r="E95" s="10">
        <f>VLOOKUP(C95,match_start_times!$E$1:$F$19,2,0)</f>
        <v>4.4444444444444401E-3</v>
      </c>
      <c r="F95">
        <v>1.371372</v>
      </c>
      <c r="G95" s="15" t="str">
        <f t="shared" si="6"/>
        <v>12:00:1.371372 AM</v>
      </c>
      <c r="H95" t="s">
        <v>14</v>
      </c>
      <c r="I95" t="s">
        <v>15</v>
      </c>
      <c r="J95" t="s">
        <v>11</v>
      </c>
      <c r="K95">
        <v>68.900000000000006</v>
      </c>
      <c r="L95">
        <v>74.400000000000006</v>
      </c>
      <c r="M95" t="str">
        <f t="shared" si="7"/>
        <v>Pass</v>
      </c>
      <c r="N95" s="13">
        <f t="shared" si="8"/>
        <v>45070.007090752311</v>
      </c>
      <c r="O95" s="13">
        <f t="shared" si="9"/>
        <v>45070.007106620367</v>
      </c>
      <c r="P95">
        <v>693.81</v>
      </c>
    </row>
    <row r="96" spans="1:16" x14ac:dyDescent="0.2">
      <c r="A96">
        <v>3869685</v>
      </c>
      <c r="B96">
        <v>1</v>
      </c>
      <c r="C96" t="str">
        <f t="shared" si="5"/>
        <v>3869685-1</v>
      </c>
      <c r="D96" s="13">
        <v>45070.002662175917</v>
      </c>
      <c r="E96" s="10">
        <f>VLOOKUP(C96,match_start_times!$E$1:$F$19,2,0)</f>
        <v>4.4444444444444401E-3</v>
      </c>
      <c r="F96">
        <v>0</v>
      </c>
      <c r="G96" s="15" t="str">
        <f t="shared" si="6"/>
        <v>12:00:0 AM</v>
      </c>
      <c r="H96" t="s">
        <v>12</v>
      </c>
      <c r="I96" t="s">
        <v>10</v>
      </c>
      <c r="J96" t="s">
        <v>41</v>
      </c>
      <c r="K96">
        <v>41.1</v>
      </c>
      <c r="L96">
        <v>20.3</v>
      </c>
      <c r="M96" t="str">
        <f t="shared" si="7"/>
        <v>Interception</v>
      </c>
      <c r="N96" s="13">
        <f t="shared" si="8"/>
        <v>45070.00710662036</v>
      </c>
      <c r="O96" s="13">
        <f t="shared" si="9"/>
        <v>45070.00710662036</v>
      </c>
      <c r="P96">
        <v>728.55</v>
      </c>
    </row>
    <row r="97" spans="1:16" x14ac:dyDescent="0.2">
      <c r="A97">
        <v>3869685</v>
      </c>
      <c r="B97">
        <v>1</v>
      </c>
      <c r="C97" t="str">
        <f t="shared" si="5"/>
        <v>3869685-1</v>
      </c>
      <c r="D97" s="13">
        <v>45070.002667939807</v>
      </c>
      <c r="E97" s="10">
        <f>VLOOKUP(C97,match_start_times!$E$1:$F$19,2,0)</f>
        <v>4.4444444444444401E-3</v>
      </c>
      <c r="F97">
        <v>1.7184820000000001</v>
      </c>
      <c r="G97" s="15" t="str">
        <f t="shared" si="6"/>
        <v>12:00:1.718482 AM</v>
      </c>
      <c r="H97" t="s">
        <v>16</v>
      </c>
      <c r="I97" t="s">
        <v>10</v>
      </c>
      <c r="J97" t="s">
        <v>11</v>
      </c>
      <c r="K97">
        <v>47.5</v>
      </c>
      <c r="L97">
        <v>14.5</v>
      </c>
      <c r="M97" t="str">
        <f t="shared" si="7"/>
        <v>Pass</v>
      </c>
      <c r="N97" s="13">
        <f t="shared" si="8"/>
        <v>45070.00711238425</v>
      </c>
      <c r="O97" s="13">
        <f t="shared" si="9"/>
        <v>45070.007132268511</v>
      </c>
      <c r="P97">
        <v>734.22</v>
      </c>
    </row>
    <row r="98" spans="1:16" x14ac:dyDescent="0.2">
      <c r="A98">
        <v>3869685</v>
      </c>
      <c r="B98">
        <v>1</v>
      </c>
      <c r="C98" t="str">
        <f t="shared" si="5"/>
        <v>3869685-1</v>
      </c>
      <c r="D98" s="13">
        <v>45070.002687835651</v>
      </c>
      <c r="E98" s="10">
        <f>VLOOKUP(C98,match_start_times!$E$1:$F$19,2,0)</f>
        <v>4.4444444444444401E-3</v>
      </c>
      <c r="F98">
        <v>0</v>
      </c>
      <c r="G98" s="15" t="str">
        <f t="shared" si="6"/>
        <v>12:00:0 AM</v>
      </c>
      <c r="H98" t="s">
        <v>33</v>
      </c>
      <c r="I98" t="s">
        <v>15</v>
      </c>
      <c r="J98" t="s">
        <v>28</v>
      </c>
      <c r="K98">
        <v>69.599999999999994</v>
      </c>
      <c r="L98">
        <v>59.4</v>
      </c>
      <c r="M98" t="str">
        <f t="shared" si="7"/>
        <v>Ball Recovery</v>
      </c>
      <c r="N98" s="13">
        <f t="shared" si="8"/>
        <v>45070.007132280094</v>
      </c>
      <c r="O98" s="13">
        <f t="shared" si="9"/>
        <v>45070.007132280094</v>
      </c>
      <c r="P98">
        <v>756.46</v>
      </c>
    </row>
    <row r="99" spans="1:16" x14ac:dyDescent="0.2">
      <c r="A99">
        <v>3869685</v>
      </c>
      <c r="B99">
        <v>1</v>
      </c>
      <c r="C99" t="str">
        <f t="shared" si="5"/>
        <v>3869685-1</v>
      </c>
      <c r="D99" s="13">
        <v>45070.002687835651</v>
      </c>
      <c r="E99" s="10">
        <f>VLOOKUP(C99,match_start_times!$E$1:$F$19,2,0)</f>
        <v>4.4444444444444401E-3</v>
      </c>
      <c r="F99">
        <v>0.73749500000000001</v>
      </c>
      <c r="G99" s="15" t="str">
        <f t="shared" si="6"/>
        <v>12:00:0.737495 AM</v>
      </c>
      <c r="H99" t="s">
        <v>33</v>
      </c>
      <c r="I99" t="s">
        <v>15</v>
      </c>
      <c r="J99" t="s">
        <v>13</v>
      </c>
      <c r="K99">
        <v>69.599999999999994</v>
      </c>
      <c r="L99">
        <v>59.4</v>
      </c>
      <c r="M99" t="str">
        <f t="shared" si="7"/>
        <v>Carry</v>
      </c>
      <c r="N99" s="13">
        <f t="shared" si="8"/>
        <v>45070.007132280094</v>
      </c>
      <c r="O99" s="13">
        <f t="shared" si="9"/>
        <v>45070.007140810187</v>
      </c>
      <c r="P99">
        <v>756.46</v>
      </c>
    </row>
    <row r="100" spans="1:16" x14ac:dyDescent="0.2">
      <c r="A100">
        <v>3869685</v>
      </c>
      <c r="B100">
        <v>1</v>
      </c>
      <c r="C100" t="str">
        <f t="shared" si="5"/>
        <v>3869685-1</v>
      </c>
      <c r="D100" s="13">
        <v>45070.002689583343</v>
      </c>
      <c r="E100" s="10">
        <f>VLOOKUP(C100,match_start_times!$E$1:$F$19,2,0)</f>
        <v>4.4444444444444401E-3</v>
      </c>
      <c r="F100">
        <v>0.4345969999999999</v>
      </c>
      <c r="G100" s="15" t="str">
        <f t="shared" si="6"/>
        <v>12:00:0.434597 AM</v>
      </c>
      <c r="H100" t="s">
        <v>16</v>
      </c>
      <c r="I100" t="s">
        <v>10</v>
      </c>
      <c r="J100" t="s">
        <v>17</v>
      </c>
      <c r="K100">
        <v>48.6</v>
      </c>
      <c r="L100">
        <v>17.899999999999999</v>
      </c>
      <c r="M100" t="str">
        <f t="shared" si="7"/>
        <v>Pressure</v>
      </c>
      <c r="N100" s="13">
        <f t="shared" si="8"/>
        <v>45070.007134027786</v>
      </c>
      <c r="O100" s="13">
        <f t="shared" si="9"/>
        <v>45070.007139062509</v>
      </c>
      <c r="P100">
        <v>763.98</v>
      </c>
    </row>
    <row r="101" spans="1:16" x14ac:dyDescent="0.2">
      <c r="A101">
        <v>3869685</v>
      </c>
      <c r="B101">
        <v>1</v>
      </c>
      <c r="C101" t="str">
        <f t="shared" si="5"/>
        <v>3869685-1</v>
      </c>
      <c r="D101" s="13">
        <v>45070.002696365736</v>
      </c>
      <c r="E101" s="10">
        <f>VLOOKUP(C101,match_start_times!$E$1:$F$19,2,0)</f>
        <v>4.4444444444444401E-3</v>
      </c>
      <c r="F101">
        <v>1.378754</v>
      </c>
      <c r="G101" s="15" t="str">
        <f t="shared" si="6"/>
        <v>12:00:1.378754 AM</v>
      </c>
      <c r="H101" t="s">
        <v>33</v>
      </c>
      <c r="I101" t="s">
        <v>15</v>
      </c>
      <c r="J101" t="s">
        <v>11</v>
      </c>
      <c r="K101">
        <v>67.900000000000006</v>
      </c>
      <c r="L101">
        <v>59</v>
      </c>
      <c r="M101" t="str">
        <f t="shared" si="7"/>
        <v>Pass</v>
      </c>
      <c r="N101" s="13">
        <f t="shared" si="8"/>
        <v>45070.007140810179</v>
      </c>
      <c r="O101" s="13">
        <f t="shared" si="9"/>
        <v>45070.007156770829</v>
      </c>
      <c r="P101">
        <v>785.05</v>
      </c>
    </row>
    <row r="102" spans="1:16" x14ac:dyDescent="0.2">
      <c r="A102">
        <v>3869685</v>
      </c>
      <c r="B102">
        <v>1</v>
      </c>
      <c r="C102" t="str">
        <f t="shared" si="5"/>
        <v>3869685-1</v>
      </c>
      <c r="D102" s="13">
        <v>45070.002712326394</v>
      </c>
      <c r="E102" s="10">
        <f>VLOOKUP(C102,match_start_times!$E$1:$F$19,2,0)</f>
        <v>4.4444444444444401E-3</v>
      </c>
      <c r="F102">
        <v>2.5887039999999999</v>
      </c>
      <c r="G102" s="15" t="str">
        <f t="shared" si="6"/>
        <v>12:00:2.588704 AM</v>
      </c>
      <c r="H102" t="s">
        <v>21</v>
      </c>
      <c r="I102" t="s">
        <v>15</v>
      </c>
      <c r="J102" t="s">
        <v>13</v>
      </c>
      <c r="K102">
        <v>49</v>
      </c>
      <c r="L102">
        <v>60.3</v>
      </c>
      <c r="M102" t="str">
        <f t="shared" si="7"/>
        <v>Carry</v>
      </c>
      <c r="N102" s="13">
        <f t="shared" si="8"/>
        <v>45070.007156770836</v>
      </c>
      <c r="O102" s="13">
        <f t="shared" si="9"/>
        <v>45070.007186736111</v>
      </c>
      <c r="P102">
        <v>820.84</v>
      </c>
    </row>
    <row r="103" spans="1:16" x14ac:dyDescent="0.2">
      <c r="A103">
        <v>3869685</v>
      </c>
      <c r="B103">
        <v>1</v>
      </c>
      <c r="C103" t="str">
        <f t="shared" si="5"/>
        <v>3869685-1</v>
      </c>
      <c r="D103" s="13">
        <v>45070.002742291668</v>
      </c>
      <c r="E103" s="10">
        <f>VLOOKUP(C103,match_start_times!$E$1:$F$19,2,0)</f>
        <v>4.4444444444444401E-3</v>
      </c>
      <c r="F103">
        <v>3.103885</v>
      </c>
      <c r="G103" s="15" t="str">
        <f t="shared" si="6"/>
        <v>12:00:3.103885 AM</v>
      </c>
      <c r="H103" t="s">
        <v>21</v>
      </c>
      <c r="I103" t="s">
        <v>15</v>
      </c>
      <c r="J103" t="s">
        <v>11</v>
      </c>
      <c r="K103">
        <v>50.5</v>
      </c>
      <c r="L103">
        <v>58.1</v>
      </c>
      <c r="M103" t="str">
        <f t="shared" si="7"/>
        <v>Pass</v>
      </c>
      <c r="N103" s="13">
        <f t="shared" si="8"/>
        <v>45070.007186736111</v>
      </c>
      <c r="O103" s="13">
        <f t="shared" si="9"/>
        <v>45070.00722266204</v>
      </c>
      <c r="P103">
        <v>833.72</v>
      </c>
    </row>
    <row r="104" spans="1:16" x14ac:dyDescent="0.2">
      <c r="A104">
        <v>3869685</v>
      </c>
      <c r="B104">
        <v>1</v>
      </c>
      <c r="C104" t="str">
        <f t="shared" si="5"/>
        <v>3869685-1</v>
      </c>
      <c r="D104" s="13">
        <v>45070.002778217589</v>
      </c>
      <c r="E104" s="10">
        <f>VLOOKUP(C104,match_start_times!$E$1:$F$19,2,0)</f>
        <v>4.4444444444444401E-3</v>
      </c>
      <c r="F104">
        <v>1.832257</v>
      </c>
      <c r="G104" s="15" t="str">
        <f t="shared" si="6"/>
        <v>12:00:1.832257 AM</v>
      </c>
      <c r="H104" t="s">
        <v>34</v>
      </c>
      <c r="I104" t="s">
        <v>15</v>
      </c>
      <c r="J104" t="s">
        <v>13</v>
      </c>
      <c r="K104">
        <v>89.3</v>
      </c>
      <c r="L104">
        <v>3.6</v>
      </c>
      <c r="M104" t="str">
        <f t="shared" si="7"/>
        <v>Carry</v>
      </c>
      <c r="N104" s="13">
        <f t="shared" si="8"/>
        <v>45070.007222662032</v>
      </c>
      <c r="O104" s="13">
        <f t="shared" si="9"/>
        <v>45070.007243865737</v>
      </c>
      <c r="P104">
        <v>851.55</v>
      </c>
    </row>
    <row r="105" spans="1:16" x14ac:dyDescent="0.2">
      <c r="A105">
        <v>3869685</v>
      </c>
      <c r="B105">
        <v>1</v>
      </c>
      <c r="C105" t="str">
        <f t="shared" si="5"/>
        <v>3869685-1</v>
      </c>
      <c r="D105" s="13">
        <v>45070.002787777783</v>
      </c>
      <c r="E105" s="10">
        <f>VLOOKUP(C105,match_start_times!$E$1:$F$19,2,0)</f>
        <v>4.4444444444444401E-3</v>
      </c>
      <c r="F105">
        <v>0.82721899999999993</v>
      </c>
      <c r="G105" s="15" t="str">
        <f t="shared" si="6"/>
        <v>12:00:0.827219 AM</v>
      </c>
      <c r="H105" t="s">
        <v>31</v>
      </c>
      <c r="I105" t="s">
        <v>10</v>
      </c>
      <c r="J105" t="s">
        <v>17</v>
      </c>
      <c r="K105">
        <v>28.3</v>
      </c>
      <c r="L105">
        <v>72.5</v>
      </c>
      <c r="M105" t="str">
        <f t="shared" si="7"/>
        <v>Pressure</v>
      </c>
      <c r="N105" s="13">
        <f t="shared" si="8"/>
        <v>45070.007232222226</v>
      </c>
      <c r="O105" s="13">
        <f t="shared" si="9"/>
        <v>45070.007241793988</v>
      </c>
      <c r="P105">
        <v>851.55</v>
      </c>
    </row>
    <row r="106" spans="1:16" x14ac:dyDescent="0.2">
      <c r="A106">
        <v>3869685</v>
      </c>
      <c r="B106">
        <v>1</v>
      </c>
      <c r="C106" t="str">
        <f t="shared" si="5"/>
        <v>3869685-1</v>
      </c>
      <c r="D106" s="13">
        <v>45070.002799421287</v>
      </c>
      <c r="E106" s="10">
        <f>VLOOKUP(C106,match_start_times!$E$1:$F$19,2,0)</f>
        <v>4.4444444444444401E-3</v>
      </c>
      <c r="F106">
        <v>0.85270899999999994</v>
      </c>
      <c r="G106" s="15" t="str">
        <f t="shared" si="6"/>
        <v>12:00:0.852709 AM</v>
      </c>
      <c r="H106" t="s">
        <v>34</v>
      </c>
      <c r="I106" t="s">
        <v>15</v>
      </c>
      <c r="J106" t="s">
        <v>11</v>
      </c>
      <c r="K106">
        <v>89.5</v>
      </c>
      <c r="L106">
        <v>3.4</v>
      </c>
      <c r="M106" t="str">
        <f t="shared" si="7"/>
        <v>Pass</v>
      </c>
      <c r="N106" s="13">
        <f t="shared" si="8"/>
        <v>45070.00724386573</v>
      </c>
      <c r="O106" s="13">
        <f t="shared" si="9"/>
        <v>45070.007253738419</v>
      </c>
      <c r="P106">
        <v>835.05</v>
      </c>
    </row>
    <row r="107" spans="1:16" x14ac:dyDescent="0.2">
      <c r="A107">
        <v>3869685</v>
      </c>
      <c r="B107">
        <v>1</v>
      </c>
      <c r="C107" t="str">
        <f t="shared" si="5"/>
        <v>3869685-1</v>
      </c>
      <c r="D107" s="13">
        <v>45070.002809293983</v>
      </c>
      <c r="E107" s="10">
        <f>VLOOKUP(C107,match_start_times!$E$1:$F$19,2,0)</f>
        <v>4.4444444444444401E-3</v>
      </c>
      <c r="F107">
        <v>0.928288</v>
      </c>
      <c r="G107" s="15" t="str">
        <f t="shared" si="6"/>
        <v>12:00:0.928288 AM</v>
      </c>
      <c r="H107" t="s">
        <v>24</v>
      </c>
      <c r="I107" t="s">
        <v>15</v>
      </c>
      <c r="J107" t="s">
        <v>11</v>
      </c>
      <c r="K107">
        <v>82.4</v>
      </c>
      <c r="L107">
        <v>7.4</v>
      </c>
      <c r="M107" t="str">
        <f t="shared" si="7"/>
        <v>Pass</v>
      </c>
      <c r="N107" s="13">
        <f t="shared" si="8"/>
        <v>45070.007253738426</v>
      </c>
      <c r="O107" s="13">
        <f t="shared" si="9"/>
        <v>45070.007264479165</v>
      </c>
      <c r="P107">
        <v>832.9</v>
      </c>
    </row>
    <row r="108" spans="1:16" x14ac:dyDescent="0.2">
      <c r="A108">
        <v>3869685</v>
      </c>
      <c r="B108">
        <v>1</v>
      </c>
      <c r="C108" t="str">
        <f t="shared" si="5"/>
        <v>3869685-1</v>
      </c>
      <c r="D108" s="13">
        <v>45070.002820034722</v>
      </c>
      <c r="E108" s="10">
        <f>VLOOKUP(C108,match_start_times!$E$1:$F$19,2,0)</f>
        <v>4.4444444444444401E-3</v>
      </c>
      <c r="F108">
        <v>0.46230499999999991</v>
      </c>
      <c r="G108" s="15" t="str">
        <f t="shared" si="6"/>
        <v>12:00:0.462305 AM</v>
      </c>
      <c r="H108" t="s">
        <v>25</v>
      </c>
      <c r="I108" t="s">
        <v>15</v>
      </c>
      <c r="J108" t="s">
        <v>13</v>
      </c>
      <c r="K108">
        <v>96.1</v>
      </c>
      <c r="L108">
        <v>14.3</v>
      </c>
      <c r="M108" t="str">
        <f t="shared" si="7"/>
        <v>Carry</v>
      </c>
      <c r="N108" s="13">
        <f t="shared" si="8"/>
        <v>45070.007264479165</v>
      </c>
      <c r="O108" s="13">
        <f t="shared" si="9"/>
        <v>45070.00726982639</v>
      </c>
      <c r="P108">
        <v>821.75</v>
      </c>
    </row>
    <row r="109" spans="1:16" x14ac:dyDescent="0.2">
      <c r="A109">
        <v>3869685</v>
      </c>
      <c r="B109">
        <v>1</v>
      </c>
      <c r="C109" t="str">
        <f t="shared" si="5"/>
        <v>3869685-1</v>
      </c>
      <c r="D109" s="13">
        <v>45070.002825381947</v>
      </c>
      <c r="E109" s="10">
        <f>VLOOKUP(C109,match_start_times!$E$1:$F$19,2,0)</f>
        <v>4.4444444444444401E-3</v>
      </c>
      <c r="F109">
        <v>2.1345999999999998</v>
      </c>
      <c r="G109" s="15" t="str">
        <f t="shared" si="6"/>
        <v>12:00:2.1346 AM</v>
      </c>
      <c r="H109" t="s">
        <v>25</v>
      </c>
      <c r="I109" t="s">
        <v>15</v>
      </c>
      <c r="J109" t="s">
        <v>11</v>
      </c>
      <c r="K109">
        <v>96.1</v>
      </c>
      <c r="L109">
        <v>14.3</v>
      </c>
      <c r="M109" t="str">
        <f t="shared" si="7"/>
        <v>Pass</v>
      </c>
      <c r="N109" s="13">
        <f t="shared" si="8"/>
        <v>45070.00726982639</v>
      </c>
      <c r="O109" s="13">
        <f t="shared" si="9"/>
        <v>45070.007294537041</v>
      </c>
      <c r="P109">
        <v>811.51</v>
      </c>
    </row>
    <row r="110" spans="1:16" x14ac:dyDescent="0.2">
      <c r="A110">
        <v>3869685</v>
      </c>
      <c r="B110">
        <v>1</v>
      </c>
      <c r="C110" t="str">
        <f t="shared" si="5"/>
        <v>3869685-1</v>
      </c>
      <c r="D110" s="13">
        <v>45070.002850092591</v>
      </c>
      <c r="E110" s="10">
        <f>VLOOKUP(C110,match_start_times!$E$1:$F$19,2,0)</f>
        <v>4.4444444444444401E-3</v>
      </c>
      <c r="F110">
        <v>1.933155</v>
      </c>
      <c r="G110" s="15" t="str">
        <f t="shared" si="6"/>
        <v>12:00:1.933155 AM</v>
      </c>
      <c r="H110" t="s">
        <v>34</v>
      </c>
      <c r="I110" t="s">
        <v>15</v>
      </c>
      <c r="J110" t="s">
        <v>13</v>
      </c>
      <c r="K110">
        <v>106.4</v>
      </c>
      <c r="L110">
        <v>3.1</v>
      </c>
      <c r="M110" t="str">
        <f t="shared" si="7"/>
        <v>Carry</v>
      </c>
      <c r="N110" s="13">
        <f t="shared" si="8"/>
        <v>45070.007294537034</v>
      </c>
      <c r="O110" s="13">
        <f t="shared" si="9"/>
        <v>45070.007316909716</v>
      </c>
      <c r="P110">
        <v>801.63</v>
      </c>
    </row>
    <row r="111" spans="1:16" x14ac:dyDescent="0.2">
      <c r="A111">
        <v>3869685</v>
      </c>
      <c r="B111">
        <v>1</v>
      </c>
      <c r="C111" t="str">
        <f t="shared" si="5"/>
        <v>3869685-1</v>
      </c>
      <c r="D111" s="13">
        <v>45070.00287246528</v>
      </c>
      <c r="E111" s="10">
        <f>VLOOKUP(C111,match_start_times!$E$1:$F$19,2,0)</f>
        <v>4.4444444444444401E-3</v>
      </c>
      <c r="F111">
        <v>0</v>
      </c>
      <c r="G111" s="15" t="str">
        <f t="shared" si="6"/>
        <v>12:00:0 AM</v>
      </c>
      <c r="H111" t="s">
        <v>34</v>
      </c>
      <c r="I111" t="s">
        <v>15</v>
      </c>
      <c r="J111" t="s">
        <v>42</v>
      </c>
      <c r="K111">
        <v>108.9</v>
      </c>
      <c r="L111">
        <v>4.9000000000000004</v>
      </c>
      <c r="M111" t="str">
        <f t="shared" si="7"/>
        <v>Dribble</v>
      </c>
      <c r="N111" s="13">
        <f t="shared" si="8"/>
        <v>45070.007316909723</v>
      </c>
      <c r="O111" s="13">
        <f t="shared" si="9"/>
        <v>45070.007316909723</v>
      </c>
      <c r="P111">
        <v>786.59</v>
      </c>
    </row>
    <row r="112" spans="1:16" x14ac:dyDescent="0.2">
      <c r="A112">
        <v>3869685</v>
      </c>
      <c r="B112">
        <v>1</v>
      </c>
      <c r="C112" t="str">
        <f t="shared" si="5"/>
        <v>3869685-1</v>
      </c>
      <c r="D112" s="13">
        <v>45070.00287246528</v>
      </c>
      <c r="E112" s="10">
        <f>VLOOKUP(C112,match_start_times!$E$1:$F$19,2,0)</f>
        <v>4.4444444444444401E-3</v>
      </c>
      <c r="F112">
        <v>0</v>
      </c>
      <c r="G112" s="15" t="str">
        <f t="shared" si="6"/>
        <v>12:00:0 AM</v>
      </c>
      <c r="H112" t="s">
        <v>31</v>
      </c>
      <c r="I112" t="s">
        <v>10</v>
      </c>
      <c r="J112" t="s">
        <v>37</v>
      </c>
      <c r="K112">
        <v>11.2</v>
      </c>
      <c r="L112">
        <v>75.2</v>
      </c>
      <c r="M112" t="str">
        <f t="shared" si="7"/>
        <v>Duel</v>
      </c>
      <c r="N112" s="13">
        <f t="shared" si="8"/>
        <v>45070.007316909723</v>
      </c>
      <c r="O112" s="13">
        <f t="shared" si="9"/>
        <v>45070.007316909723</v>
      </c>
      <c r="P112">
        <v>786.59</v>
      </c>
    </row>
    <row r="113" spans="1:16" x14ac:dyDescent="0.2">
      <c r="A113">
        <v>3869685</v>
      </c>
      <c r="B113">
        <v>1</v>
      </c>
      <c r="C113" t="str">
        <f t="shared" si="5"/>
        <v>3869685-1</v>
      </c>
      <c r="D113" s="13">
        <v>45070.00293855324</v>
      </c>
      <c r="E113" s="10">
        <f>VLOOKUP(C113,match_start_times!$E$1:$F$19,2,0)</f>
        <v>4.4444444444444401E-3</v>
      </c>
      <c r="F113">
        <v>1.195805</v>
      </c>
      <c r="G113" s="15" t="str">
        <f t="shared" si="6"/>
        <v>12:00:1.195805 AM</v>
      </c>
      <c r="H113" t="s">
        <v>24</v>
      </c>
      <c r="I113" t="s">
        <v>15</v>
      </c>
      <c r="J113" t="s">
        <v>11</v>
      </c>
      <c r="K113">
        <v>108.9</v>
      </c>
      <c r="L113">
        <v>0.1</v>
      </c>
      <c r="M113" t="str">
        <f t="shared" si="7"/>
        <v>Pass</v>
      </c>
      <c r="N113" s="13">
        <f t="shared" si="8"/>
        <v>45070.007382997683</v>
      </c>
      <c r="O113" s="13">
        <f t="shared" si="9"/>
        <v>45070.007396840272</v>
      </c>
      <c r="P113">
        <v>734.87</v>
      </c>
    </row>
    <row r="114" spans="1:16" x14ac:dyDescent="0.2">
      <c r="A114">
        <v>3869685</v>
      </c>
      <c r="B114">
        <v>1</v>
      </c>
      <c r="C114" t="str">
        <f t="shared" si="5"/>
        <v>3869685-1</v>
      </c>
      <c r="D114" s="13">
        <v>45070.002952395836</v>
      </c>
      <c r="E114" s="10">
        <f>VLOOKUP(C114,match_start_times!$E$1:$F$19,2,0)</f>
        <v>4.4444444444444401E-3</v>
      </c>
      <c r="F114">
        <v>1.7811490000000001</v>
      </c>
      <c r="G114" s="15" t="str">
        <f t="shared" si="6"/>
        <v>12:00:1.781149 AM</v>
      </c>
      <c r="H114" t="s">
        <v>25</v>
      </c>
      <c r="I114" t="s">
        <v>15</v>
      </c>
      <c r="J114" t="s">
        <v>13</v>
      </c>
      <c r="K114">
        <v>93.1</v>
      </c>
      <c r="L114">
        <v>5.7</v>
      </c>
      <c r="M114" t="str">
        <f t="shared" si="7"/>
        <v>Carry</v>
      </c>
      <c r="N114" s="13">
        <f t="shared" si="8"/>
        <v>45070.007396840279</v>
      </c>
      <c r="O114" s="13">
        <f t="shared" si="9"/>
        <v>45070.007417453708</v>
      </c>
      <c r="P114">
        <v>688.14</v>
      </c>
    </row>
    <row r="115" spans="1:16" x14ac:dyDescent="0.2">
      <c r="A115">
        <v>3869685</v>
      </c>
      <c r="B115">
        <v>1</v>
      </c>
      <c r="C115" t="str">
        <f t="shared" si="5"/>
        <v>3869685-1</v>
      </c>
      <c r="D115" s="13">
        <v>45070.002967280103</v>
      </c>
      <c r="E115" s="10">
        <f>VLOOKUP(C115,match_start_times!$E$1:$F$19,2,0)</f>
        <v>4.4444444444444401E-3</v>
      </c>
      <c r="F115">
        <v>0.4616559999999999</v>
      </c>
      <c r="G115" s="15" t="str">
        <f t="shared" si="6"/>
        <v>12:00:0.461656 AM</v>
      </c>
      <c r="H115" t="s">
        <v>9</v>
      </c>
      <c r="I115" t="s">
        <v>10</v>
      </c>
      <c r="J115" t="s">
        <v>17</v>
      </c>
      <c r="K115">
        <v>28.7</v>
      </c>
      <c r="L115">
        <v>72.3</v>
      </c>
      <c r="M115" t="str">
        <f t="shared" si="7"/>
        <v>Pressure</v>
      </c>
      <c r="N115" s="13">
        <f t="shared" si="8"/>
        <v>45070.007411724546</v>
      </c>
      <c r="O115" s="13">
        <f t="shared" si="9"/>
        <v>45070.007417071771</v>
      </c>
      <c r="P115">
        <v>666.31</v>
      </c>
    </row>
    <row r="116" spans="1:16" x14ac:dyDescent="0.2">
      <c r="A116">
        <v>3869685</v>
      </c>
      <c r="B116">
        <v>1</v>
      </c>
      <c r="C116" t="str">
        <f t="shared" si="5"/>
        <v>3869685-1</v>
      </c>
      <c r="D116" s="13">
        <v>45070.002973009257</v>
      </c>
      <c r="E116" s="10">
        <f>VLOOKUP(C116,match_start_times!$E$1:$F$19,2,0)</f>
        <v>4.4444444444444401E-3</v>
      </c>
      <c r="F116">
        <v>2.270216</v>
      </c>
      <c r="G116" s="15" t="str">
        <f t="shared" si="6"/>
        <v>12:00:2.270216 AM</v>
      </c>
      <c r="H116" t="s">
        <v>25</v>
      </c>
      <c r="I116" t="s">
        <v>15</v>
      </c>
      <c r="J116" t="s">
        <v>11</v>
      </c>
      <c r="K116">
        <v>87.8</v>
      </c>
      <c r="L116">
        <v>7.6</v>
      </c>
      <c r="M116" t="str">
        <f t="shared" si="7"/>
        <v>Pass</v>
      </c>
      <c r="N116" s="13">
        <f t="shared" si="8"/>
        <v>45070.0074174537</v>
      </c>
      <c r="O116" s="13">
        <f t="shared" si="9"/>
        <v>45070.007443726849</v>
      </c>
      <c r="P116">
        <v>658.18</v>
      </c>
    </row>
    <row r="117" spans="1:16" x14ac:dyDescent="0.2">
      <c r="A117">
        <v>3869685</v>
      </c>
      <c r="B117">
        <v>1</v>
      </c>
      <c r="C117" t="str">
        <f t="shared" si="5"/>
        <v>3869685-1</v>
      </c>
      <c r="D117" s="13">
        <v>45070.002999293982</v>
      </c>
      <c r="E117" s="10">
        <f>VLOOKUP(C117,match_start_times!$E$1:$F$19,2,0)</f>
        <v>4.4444444444444401E-3</v>
      </c>
      <c r="F117">
        <v>0</v>
      </c>
      <c r="G117" s="15" t="str">
        <f t="shared" si="6"/>
        <v>12:00:0 AM</v>
      </c>
      <c r="H117" t="s">
        <v>43</v>
      </c>
      <c r="I117" t="s">
        <v>10</v>
      </c>
      <c r="J117" t="s">
        <v>28</v>
      </c>
      <c r="K117">
        <v>37.5</v>
      </c>
      <c r="L117">
        <v>45.1</v>
      </c>
      <c r="M117" t="str">
        <f t="shared" si="7"/>
        <v>Ball Recovery</v>
      </c>
      <c r="N117" s="13">
        <f t="shared" si="8"/>
        <v>45070.007443738425</v>
      </c>
      <c r="O117" s="13">
        <f t="shared" si="9"/>
        <v>45070.007443738425</v>
      </c>
      <c r="P117">
        <v>635.20000000000005</v>
      </c>
    </row>
    <row r="118" spans="1:16" x14ac:dyDescent="0.2">
      <c r="A118">
        <v>3869685</v>
      </c>
      <c r="B118">
        <v>1</v>
      </c>
      <c r="C118" t="str">
        <f t="shared" si="5"/>
        <v>3869685-1</v>
      </c>
      <c r="D118" s="13">
        <v>45070.002999293982</v>
      </c>
      <c r="E118" s="10">
        <f>VLOOKUP(C118,match_start_times!$E$1:$F$19,2,0)</f>
        <v>4.4444444444444401E-3</v>
      </c>
      <c r="F118">
        <v>1.006413</v>
      </c>
      <c r="G118" s="15" t="str">
        <f t="shared" si="6"/>
        <v>12:00:1.006413 AM</v>
      </c>
      <c r="H118" t="s">
        <v>43</v>
      </c>
      <c r="I118" t="s">
        <v>10</v>
      </c>
      <c r="J118" t="s">
        <v>13</v>
      </c>
      <c r="K118">
        <v>37.5</v>
      </c>
      <c r="L118">
        <v>45.1</v>
      </c>
      <c r="M118" t="str">
        <f t="shared" si="7"/>
        <v>Carry</v>
      </c>
      <c r="N118" s="13">
        <f t="shared" si="8"/>
        <v>45070.007443738425</v>
      </c>
      <c r="O118" s="13">
        <f t="shared" si="9"/>
        <v>45070.007455381943</v>
      </c>
      <c r="P118">
        <v>630.05999999999995</v>
      </c>
    </row>
    <row r="119" spans="1:16" x14ac:dyDescent="0.2">
      <c r="A119">
        <v>3869685</v>
      </c>
      <c r="B119">
        <v>1</v>
      </c>
      <c r="C119" t="str">
        <f t="shared" si="5"/>
        <v>3869685-1</v>
      </c>
      <c r="D119" s="13">
        <v>45070.003003437501</v>
      </c>
      <c r="E119" s="10">
        <f>VLOOKUP(C119,match_start_times!$E$1:$F$19,2,0)</f>
        <v>4.4444444444444401E-3</v>
      </c>
      <c r="F119">
        <v>0.78841899999999998</v>
      </c>
      <c r="G119" s="15" t="str">
        <f t="shared" si="6"/>
        <v>12:00:0.788419 AM</v>
      </c>
      <c r="H119" t="s">
        <v>33</v>
      </c>
      <c r="I119" t="s">
        <v>15</v>
      </c>
      <c r="J119" t="s">
        <v>17</v>
      </c>
      <c r="K119">
        <v>82.2</v>
      </c>
      <c r="L119">
        <v>31.2</v>
      </c>
      <c r="M119" t="str">
        <f t="shared" si="7"/>
        <v>Pressure</v>
      </c>
      <c r="N119" s="13">
        <f t="shared" si="8"/>
        <v>45070.007447881944</v>
      </c>
      <c r="O119" s="13">
        <f t="shared" si="9"/>
        <v>45070.007457002313</v>
      </c>
      <c r="P119">
        <v>630.05999999999995</v>
      </c>
    </row>
    <row r="120" spans="1:16" x14ac:dyDescent="0.2">
      <c r="A120">
        <v>3869685</v>
      </c>
      <c r="B120">
        <v>1</v>
      </c>
      <c r="C120" t="str">
        <f t="shared" si="5"/>
        <v>3869685-1</v>
      </c>
      <c r="D120" s="13">
        <v>45070.0030109375</v>
      </c>
      <c r="E120" s="10">
        <f>VLOOKUP(C120,match_start_times!$E$1:$F$19,2,0)</f>
        <v>4.4444444444444401E-3</v>
      </c>
      <c r="F120">
        <v>1.1932469999999999</v>
      </c>
      <c r="G120" s="15" t="str">
        <f t="shared" si="6"/>
        <v>12:00:1.193247 AM</v>
      </c>
      <c r="H120" t="s">
        <v>43</v>
      </c>
      <c r="I120" t="s">
        <v>10</v>
      </c>
      <c r="J120" t="s">
        <v>11</v>
      </c>
      <c r="K120">
        <v>38.799999999999997</v>
      </c>
      <c r="L120">
        <v>46.8</v>
      </c>
      <c r="M120" t="str">
        <f t="shared" si="7"/>
        <v>Pass</v>
      </c>
      <c r="N120" s="13">
        <f t="shared" si="8"/>
        <v>45070.007455381943</v>
      </c>
      <c r="O120" s="13">
        <f t="shared" si="9"/>
        <v>45070.007469189812</v>
      </c>
      <c r="P120">
        <v>628.69000000000005</v>
      </c>
    </row>
    <row r="121" spans="1:16" x14ac:dyDescent="0.2">
      <c r="A121">
        <v>3869685</v>
      </c>
      <c r="B121">
        <v>1</v>
      </c>
      <c r="C121" t="str">
        <f t="shared" si="5"/>
        <v>3869685-1</v>
      </c>
      <c r="D121" s="13">
        <v>45070.003024745369</v>
      </c>
      <c r="E121" s="10">
        <f>VLOOKUP(C121,match_start_times!$E$1:$F$19,2,0)</f>
        <v>4.4444444444444401E-3</v>
      </c>
      <c r="F121">
        <v>1.011277</v>
      </c>
      <c r="G121" s="15" t="str">
        <f t="shared" si="6"/>
        <v>12:00:1.011277 AM</v>
      </c>
      <c r="H121" t="s">
        <v>16</v>
      </c>
      <c r="I121" t="s">
        <v>10</v>
      </c>
      <c r="J121" t="s">
        <v>13</v>
      </c>
      <c r="K121">
        <v>32.1</v>
      </c>
      <c r="L121">
        <v>30.5</v>
      </c>
      <c r="M121" t="str">
        <f t="shared" si="7"/>
        <v>Carry</v>
      </c>
      <c r="N121" s="13">
        <f t="shared" si="8"/>
        <v>45070.007469189812</v>
      </c>
      <c r="O121" s="13">
        <f t="shared" si="9"/>
        <v>45070.007480891203</v>
      </c>
      <c r="P121">
        <v>631.79</v>
      </c>
    </row>
    <row r="122" spans="1:16" x14ac:dyDescent="0.2">
      <c r="A122">
        <v>3869685</v>
      </c>
      <c r="B122">
        <v>1</v>
      </c>
      <c r="C122" t="str">
        <f t="shared" si="5"/>
        <v>3869685-1</v>
      </c>
      <c r="D122" s="13">
        <v>45070.00303644676</v>
      </c>
      <c r="E122" s="10">
        <f>VLOOKUP(C122,match_start_times!$E$1:$F$19,2,0)</f>
        <v>4.4444444444444401E-3</v>
      </c>
      <c r="F122">
        <v>2.0811109999999999</v>
      </c>
      <c r="G122" s="15" t="str">
        <f t="shared" si="6"/>
        <v>12:00:2.081111 AM</v>
      </c>
      <c r="H122" t="s">
        <v>16</v>
      </c>
      <c r="I122" t="s">
        <v>10</v>
      </c>
      <c r="J122" t="s">
        <v>11</v>
      </c>
      <c r="K122">
        <v>31.3</v>
      </c>
      <c r="L122">
        <v>28.2</v>
      </c>
      <c r="M122" t="str">
        <f t="shared" si="7"/>
        <v>Pass</v>
      </c>
      <c r="N122" s="13">
        <f t="shared" si="8"/>
        <v>45070.007480891203</v>
      </c>
      <c r="O122" s="13">
        <f t="shared" si="9"/>
        <v>45070.007504976849</v>
      </c>
      <c r="P122">
        <v>659.63</v>
      </c>
    </row>
    <row r="123" spans="1:16" x14ac:dyDescent="0.2">
      <c r="A123">
        <v>3869685</v>
      </c>
      <c r="B123">
        <v>1</v>
      </c>
      <c r="C123" t="str">
        <f t="shared" si="5"/>
        <v>3869685-1</v>
      </c>
      <c r="D123" s="13">
        <v>45070.003060543982</v>
      </c>
      <c r="E123" s="10">
        <f>VLOOKUP(C123,match_start_times!$E$1:$F$19,2,0)</f>
        <v>4.4444444444444401E-3</v>
      </c>
      <c r="F123">
        <v>0.17721999999999999</v>
      </c>
      <c r="G123" s="15" t="str">
        <f t="shared" si="6"/>
        <v>12:00:0.17722 AM</v>
      </c>
      <c r="H123" t="s">
        <v>27</v>
      </c>
      <c r="I123" t="s">
        <v>10</v>
      </c>
      <c r="J123" t="s">
        <v>13</v>
      </c>
      <c r="K123">
        <v>33.4</v>
      </c>
      <c r="L123">
        <v>7.9</v>
      </c>
      <c r="M123" t="str">
        <f t="shared" si="7"/>
        <v>Carry</v>
      </c>
      <c r="N123" s="13">
        <f t="shared" si="8"/>
        <v>45070.007504988425</v>
      </c>
      <c r="O123" s="13">
        <f t="shared" si="9"/>
        <v>45070.007507037037</v>
      </c>
      <c r="P123">
        <v>663.21</v>
      </c>
    </row>
    <row r="124" spans="1:16" x14ac:dyDescent="0.2">
      <c r="A124">
        <v>3869685</v>
      </c>
      <c r="B124">
        <v>1</v>
      </c>
      <c r="C124" t="str">
        <f t="shared" si="5"/>
        <v>3869685-1</v>
      </c>
      <c r="D124" s="13">
        <v>45070.003062592587</v>
      </c>
      <c r="E124" s="10">
        <f>VLOOKUP(C124,match_start_times!$E$1:$F$19,2,0)</f>
        <v>4.4444444444444401E-3</v>
      </c>
      <c r="F124">
        <v>1.8357030000000001</v>
      </c>
      <c r="G124" s="15" t="str">
        <f t="shared" si="6"/>
        <v>12:00:1.835703 AM</v>
      </c>
      <c r="H124" t="s">
        <v>27</v>
      </c>
      <c r="I124" t="s">
        <v>10</v>
      </c>
      <c r="J124" t="s">
        <v>11</v>
      </c>
      <c r="K124">
        <v>33.6</v>
      </c>
      <c r="L124">
        <v>7.9</v>
      </c>
      <c r="M124" t="str">
        <f t="shared" si="7"/>
        <v>Pass</v>
      </c>
      <c r="N124" s="13">
        <f t="shared" si="8"/>
        <v>45070.007507037029</v>
      </c>
      <c r="O124" s="13">
        <f t="shared" si="9"/>
        <v>45070.007528287031</v>
      </c>
      <c r="P124">
        <v>734.09</v>
      </c>
    </row>
    <row r="125" spans="1:16" x14ac:dyDescent="0.2">
      <c r="A125">
        <v>3869685</v>
      </c>
      <c r="B125">
        <v>1</v>
      </c>
      <c r="C125" t="str">
        <f t="shared" si="5"/>
        <v>3869685-1</v>
      </c>
      <c r="D125" s="13">
        <v>45070.003083831019</v>
      </c>
      <c r="E125" s="10">
        <f>VLOOKUP(C125,match_start_times!$E$1:$F$19,2,0)</f>
        <v>4.4444444444444401E-3</v>
      </c>
      <c r="F125">
        <v>1.108751</v>
      </c>
      <c r="G125" s="15" t="str">
        <f t="shared" si="6"/>
        <v>12:00:1.108751 AM</v>
      </c>
      <c r="H125" t="s">
        <v>33</v>
      </c>
      <c r="I125" t="s">
        <v>15</v>
      </c>
      <c r="J125" t="s">
        <v>11</v>
      </c>
      <c r="K125">
        <v>81.8</v>
      </c>
      <c r="L125">
        <v>65.2</v>
      </c>
      <c r="M125" t="str">
        <f t="shared" si="7"/>
        <v>Pass</v>
      </c>
      <c r="N125" s="13">
        <f t="shared" si="8"/>
        <v>45070.007528275462</v>
      </c>
      <c r="O125" s="13">
        <f t="shared" si="9"/>
        <v>45070.00754111111</v>
      </c>
      <c r="P125">
        <v>793.18</v>
      </c>
    </row>
    <row r="126" spans="1:16" x14ac:dyDescent="0.2">
      <c r="A126">
        <v>3869685</v>
      </c>
      <c r="B126">
        <v>1</v>
      </c>
      <c r="C126" t="str">
        <f t="shared" si="5"/>
        <v>3869685-1</v>
      </c>
      <c r="D126" s="13">
        <v>45070.003096666667</v>
      </c>
      <c r="E126" s="10">
        <f>VLOOKUP(C126,match_start_times!$E$1:$F$19,2,0)</f>
        <v>4.4444444444444401E-3</v>
      </c>
      <c r="F126">
        <v>2.805857</v>
      </c>
      <c r="G126" s="15" t="str">
        <f t="shared" si="6"/>
        <v>12:00:2.805857 AM</v>
      </c>
      <c r="H126" t="s">
        <v>18</v>
      </c>
      <c r="I126" t="s">
        <v>15</v>
      </c>
      <c r="J126" t="s">
        <v>13</v>
      </c>
      <c r="K126">
        <v>70.2</v>
      </c>
      <c r="L126">
        <v>67.7</v>
      </c>
      <c r="M126" t="str">
        <f t="shared" si="7"/>
        <v>Carry</v>
      </c>
      <c r="N126" s="13">
        <f t="shared" si="8"/>
        <v>45070.00754111111</v>
      </c>
      <c r="O126" s="13">
        <f t="shared" si="9"/>
        <v>45070.007573587965</v>
      </c>
      <c r="P126">
        <v>823.43</v>
      </c>
    </row>
    <row r="127" spans="1:16" x14ac:dyDescent="0.2">
      <c r="A127">
        <v>3869685</v>
      </c>
      <c r="B127">
        <v>1</v>
      </c>
      <c r="C127" t="str">
        <f t="shared" si="5"/>
        <v>3869685-1</v>
      </c>
      <c r="D127" s="13">
        <v>45070.003129143523</v>
      </c>
      <c r="E127" s="10">
        <f>VLOOKUP(C127,match_start_times!$E$1:$F$19,2,0)</f>
        <v>4.4444444444444401E-3</v>
      </c>
      <c r="F127">
        <v>2.143688</v>
      </c>
      <c r="G127" s="15" t="str">
        <f t="shared" si="6"/>
        <v>12:00:2.143688 AM</v>
      </c>
      <c r="H127" t="s">
        <v>18</v>
      </c>
      <c r="I127" t="s">
        <v>15</v>
      </c>
      <c r="J127" t="s">
        <v>11</v>
      </c>
      <c r="K127">
        <v>84.6</v>
      </c>
      <c r="L127">
        <v>49.8</v>
      </c>
      <c r="M127" t="str">
        <f t="shared" si="7"/>
        <v>Pass</v>
      </c>
      <c r="N127" s="13">
        <f t="shared" si="8"/>
        <v>45070.007573587965</v>
      </c>
      <c r="O127" s="13">
        <f t="shared" si="9"/>
        <v>45070.007598402779</v>
      </c>
      <c r="P127">
        <v>809.82</v>
      </c>
    </row>
    <row r="128" spans="1:16" x14ac:dyDescent="0.2">
      <c r="A128">
        <v>3869685</v>
      </c>
      <c r="B128">
        <v>1</v>
      </c>
      <c r="C128" t="str">
        <f t="shared" si="5"/>
        <v>3869685-1</v>
      </c>
      <c r="D128" s="13">
        <v>45070.003153958343</v>
      </c>
      <c r="E128" s="10">
        <f>VLOOKUP(C128,match_start_times!$E$1:$F$19,2,0)</f>
        <v>4.4444444444444401E-3</v>
      </c>
      <c r="F128">
        <v>1.4950600000000001</v>
      </c>
      <c r="G128" s="15" t="str">
        <f t="shared" si="6"/>
        <v>12:00:1.49506 AM</v>
      </c>
      <c r="H128" t="s">
        <v>31</v>
      </c>
      <c r="I128" t="s">
        <v>10</v>
      </c>
      <c r="J128" t="s">
        <v>11</v>
      </c>
      <c r="K128">
        <v>16.5</v>
      </c>
      <c r="L128">
        <v>64.599999999999994</v>
      </c>
      <c r="M128" t="str">
        <f t="shared" si="7"/>
        <v>Pass</v>
      </c>
      <c r="N128" s="13">
        <f t="shared" si="8"/>
        <v>45070.007598402786</v>
      </c>
      <c r="O128" s="13">
        <f t="shared" si="9"/>
        <v>45070.007615706025</v>
      </c>
      <c r="P128">
        <v>774.58</v>
      </c>
    </row>
    <row r="129" spans="1:16" x14ac:dyDescent="0.2">
      <c r="A129">
        <v>3869685</v>
      </c>
      <c r="B129">
        <v>1</v>
      </c>
      <c r="C129" t="str">
        <f t="shared" si="5"/>
        <v>3869685-1</v>
      </c>
      <c r="D129" s="13">
        <v>45070.003171261567</v>
      </c>
      <c r="E129" s="10">
        <f>VLOOKUP(C129,match_start_times!$E$1:$F$19,2,0)</f>
        <v>4.4444444444444401E-3</v>
      </c>
      <c r="F129">
        <v>1.4390769999999999</v>
      </c>
      <c r="G129" s="15" t="str">
        <f t="shared" si="6"/>
        <v>12:00:1.439077 AM</v>
      </c>
      <c r="H129" t="s">
        <v>23</v>
      </c>
      <c r="I129" t="s">
        <v>10</v>
      </c>
      <c r="J129" t="s">
        <v>11</v>
      </c>
      <c r="K129">
        <v>28.3</v>
      </c>
      <c r="L129">
        <v>71.400000000000006</v>
      </c>
      <c r="M129" t="str">
        <f t="shared" si="7"/>
        <v>Pass</v>
      </c>
      <c r="N129" s="13">
        <f t="shared" si="8"/>
        <v>45070.00761570601</v>
      </c>
      <c r="O129" s="13">
        <f t="shared" si="9"/>
        <v>45070.007632361099</v>
      </c>
      <c r="P129">
        <v>718.52</v>
      </c>
    </row>
    <row r="130" spans="1:16" x14ac:dyDescent="0.2">
      <c r="A130">
        <v>3869685</v>
      </c>
      <c r="B130">
        <v>1</v>
      </c>
      <c r="C130" t="str">
        <f t="shared" si="5"/>
        <v>3869685-1</v>
      </c>
      <c r="D130" s="13">
        <v>45070.003187916664</v>
      </c>
      <c r="E130" s="10">
        <f>VLOOKUP(C130,match_start_times!$E$1:$F$19,2,0)</f>
        <v>4.4444444444444401E-3</v>
      </c>
      <c r="F130">
        <v>0.71582599999999996</v>
      </c>
      <c r="G130" s="15" t="str">
        <f t="shared" si="6"/>
        <v>12:00:0.715826 AM</v>
      </c>
      <c r="H130" t="s">
        <v>31</v>
      </c>
      <c r="I130" t="s">
        <v>10</v>
      </c>
      <c r="J130" t="s">
        <v>13</v>
      </c>
      <c r="K130">
        <v>17.2</v>
      </c>
      <c r="L130">
        <v>77.2</v>
      </c>
      <c r="M130" t="str">
        <f t="shared" si="7"/>
        <v>Carry</v>
      </c>
      <c r="N130" s="13">
        <f t="shared" si="8"/>
        <v>45070.007632361107</v>
      </c>
      <c r="O130" s="13">
        <f t="shared" si="9"/>
        <v>45070.007640648146</v>
      </c>
      <c r="P130">
        <v>690.06</v>
      </c>
    </row>
    <row r="131" spans="1:16" x14ac:dyDescent="0.2">
      <c r="A131">
        <v>3869685</v>
      </c>
      <c r="B131">
        <v>1</v>
      </c>
      <c r="C131" t="str">
        <f t="shared" ref="C131:C194" si="10">A131&amp;"-"&amp;B131</f>
        <v>3869685-1</v>
      </c>
      <c r="D131" s="13">
        <v>45070.003196203703</v>
      </c>
      <c r="E131" s="10">
        <f>VLOOKUP(C131,match_start_times!$E$1:$F$19,2,0)</f>
        <v>4.4444444444444401E-3</v>
      </c>
      <c r="F131">
        <v>0.68635899999999994</v>
      </c>
      <c r="G131" s="15" t="str">
        <f t="shared" ref="G131:G194" si="11">"12:00:"&amp;F131&amp;" AM"</f>
        <v>12:00:0.686359 AM</v>
      </c>
      <c r="H131" t="s">
        <v>31</v>
      </c>
      <c r="I131" t="s">
        <v>10</v>
      </c>
      <c r="J131" t="s">
        <v>11</v>
      </c>
      <c r="K131">
        <v>17.2</v>
      </c>
      <c r="L131">
        <v>77.2</v>
      </c>
      <c r="M131" t="str">
        <f t="shared" ref="M131:M194" si="12">J131</f>
        <v>Pass</v>
      </c>
      <c r="N131" s="13">
        <f t="shared" ref="N131:N194" si="13">D131+E131</f>
        <v>45070.007640648146</v>
      </c>
      <c r="O131" s="13">
        <f t="shared" ref="O131:O194" si="14">N131+G131</f>
        <v>45070.007648587962</v>
      </c>
      <c r="P131">
        <v>677.66</v>
      </c>
    </row>
    <row r="132" spans="1:16" x14ac:dyDescent="0.2">
      <c r="A132">
        <v>3869685</v>
      </c>
      <c r="B132">
        <v>1</v>
      </c>
      <c r="C132" t="str">
        <f t="shared" si="10"/>
        <v>3869685-1</v>
      </c>
      <c r="D132" s="13">
        <v>45070.00320240741</v>
      </c>
      <c r="E132" s="10">
        <f>VLOOKUP(C132,match_start_times!$E$1:$F$19,2,0)</f>
        <v>4.4444444444444401E-3</v>
      </c>
      <c r="F132">
        <v>0.315548</v>
      </c>
      <c r="G132" s="15" t="str">
        <f t="shared" si="11"/>
        <v>12:00:0.315548 AM</v>
      </c>
      <c r="H132" t="s">
        <v>25</v>
      </c>
      <c r="I132" t="s">
        <v>15</v>
      </c>
      <c r="J132" t="s">
        <v>17</v>
      </c>
      <c r="K132">
        <v>92.5</v>
      </c>
      <c r="L132">
        <v>14.9</v>
      </c>
      <c r="M132" t="str">
        <f t="shared" si="12"/>
        <v>Pressure</v>
      </c>
      <c r="N132" s="13">
        <f t="shared" si="13"/>
        <v>45070.007646851853</v>
      </c>
      <c r="O132" s="13">
        <f t="shared" si="14"/>
        <v>45070.007650509258</v>
      </c>
      <c r="P132">
        <v>656.01</v>
      </c>
    </row>
    <row r="133" spans="1:16" x14ac:dyDescent="0.2">
      <c r="A133">
        <v>3869685</v>
      </c>
      <c r="B133">
        <v>1</v>
      </c>
      <c r="C133" t="str">
        <f t="shared" si="10"/>
        <v>3869685-1</v>
      </c>
      <c r="D133" s="13">
        <v>45070.003204143519</v>
      </c>
      <c r="E133" s="10">
        <f>VLOOKUP(C133,match_start_times!$E$1:$F$19,2,0)</f>
        <v>4.4444444444444401E-3</v>
      </c>
      <c r="F133">
        <v>0.312309</v>
      </c>
      <c r="G133" s="15" t="str">
        <f t="shared" si="11"/>
        <v>12:00:0.312309 AM</v>
      </c>
      <c r="H133" t="s">
        <v>9</v>
      </c>
      <c r="I133" t="s">
        <v>10</v>
      </c>
      <c r="J133" t="s">
        <v>13</v>
      </c>
      <c r="K133">
        <v>27.2</v>
      </c>
      <c r="L133">
        <v>68.400000000000006</v>
      </c>
      <c r="M133" t="str">
        <f t="shared" si="12"/>
        <v>Carry</v>
      </c>
      <c r="N133" s="13">
        <f t="shared" si="13"/>
        <v>45070.007648587962</v>
      </c>
      <c r="O133" s="13">
        <f t="shared" si="14"/>
        <v>45070.00765219907</v>
      </c>
      <c r="P133">
        <v>656.01</v>
      </c>
    </row>
    <row r="134" spans="1:16" x14ac:dyDescent="0.2">
      <c r="A134">
        <v>3869685</v>
      </c>
      <c r="B134">
        <v>1</v>
      </c>
      <c r="C134" t="str">
        <f t="shared" si="10"/>
        <v>3869685-1</v>
      </c>
      <c r="D134" s="13">
        <v>45070.003207754628</v>
      </c>
      <c r="E134" s="10">
        <f>VLOOKUP(C134,match_start_times!$E$1:$F$19,2,0)</f>
        <v>4.4444444444444401E-3</v>
      </c>
      <c r="F134">
        <v>1.2410410000000001</v>
      </c>
      <c r="G134" s="15" t="str">
        <f t="shared" si="11"/>
        <v>12:00:1.241041 AM</v>
      </c>
      <c r="H134" t="s">
        <v>9</v>
      </c>
      <c r="I134" t="s">
        <v>10</v>
      </c>
      <c r="J134" t="s">
        <v>11</v>
      </c>
      <c r="K134">
        <v>27.6</v>
      </c>
      <c r="L134">
        <v>68.2</v>
      </c>
      <c r="M134" t="str">
        <f t="shared" si="12"/>
        <v>Pass</v>
      </c>
      <c r="N134" s="13">
        <f t="shared" si="13"/>
        <v>45070.00765219907</v>
      </c>
      <c r="O134" s="13">
        <f t="shared" si="14"/>
        <v>45070.007666562495</v>
      </c>
      <c r="P134">
        <v>632.66</v>
      </c>
    </row>
    <row r="135" spans="1:16" x14ac:dyDescent="0.2">
      <c r="A135">
        <v>3869685</v>
      </c>
      <c r="B135">
        <v>1</v>
      </c>
      <c r="C135" t="str">
        <f t="shared" si="10"/>
        <v>3869685-1</v>
      </c>
      <c r="D135" s="13">
        <v>45070.003222118059</v>
      </c>
      <c r="E135" s="10">
        <f>VLOOKUP(C135,match_start_times!$E$1:$F$19,2,0)</f>
        <v>4.4444444444444401E-3</v>
      </c>
      <c r="F135">
        <v>0.98908399999999996</v>
      </c>
      <c r="G135" s="15" t="str">
        <f t="shared" si="11"/>
        <v>12:00:0.989084 AM</v>
      </c>
      <c r="H135" t="s">
        <v>44</v>
      </c>
      <c r="I135" t="s">
        <v>15</v>
      </c>
      <c r="J135" t="s">
        <v>11</v>
      </c>
      <c r="K135">
        <v>98.7</v>
      </c>
      <c r="L135">
        <v>19.8</v>
      </c>
      <c r="M135" t="str">
        <f t="shared" si="12"/>
        <v>Pass</v>
      </c>
      <c r="N135" s="13">
        <f t="shared" si="13"/>
        <v>45070.007666562502</v>
      </c>
      <c r="O135" s="13">
        <f t="shared" si="14"/>
        <v>45070.007678009264</v>
      </c>
      <c r="P135">
        <v>629.82000000000005</v>
      </c>
    </row>
    <row r="136" spans="1:16" x14ac:dyDescent="0.2">
      <c r="A136">
        <v>3869685</v>
      </c>
      <c r="B136">
        <v>1</v>
      </c>
      <c r="C136" t="str">
        <f t="shared" si="10"/>
        <v>3869685-1</v>
      </c>
      <c r="D136" s="13">
        <v>45070.00323357639</v>
      </c>
      <c r="E136" s="10">
        <f>VLOOKUP(C136,match_start_times!$E$1:$F$19,2,0)</f>
        <v>4.4444444444444401E-3</v>
      </c>
      <c r="F136">
        <v>1.417915</v>
      </c>
      <c r="G136" s="15" t="str">
        <f t="shared" si="11"/>
        <v>12:00:1.417915 AM</v>
      </c>
      <c r="H136" t="s">
        <v>25</v>
      </c>
      <c r="I136" t="s">
        <v>15</v>
      </c>
      <c r="J136" t="s">
        <v>13</v>
      </c>
      <c r="K136">
        <v>92.3</v>
      </c>
      <c r="L136">
        <v>21.5</v>
      </c>
      <c r="M136" t="str">
        <f t="shared" si="12"/>
        <v>Carry</v>
      </c>
      <c r="N136" s="13">
        <f t="shared" si="13"/>
        <v>45070.007678020833</v>
      </c>
      <c r="O136" s="13">
        <f t="shared" si="14"/>
        <v>45070.007694432868</v>
      </c>
      <c r="P136">
        <v>674.03</v>
      </c>
    </row>
    <row r="137" spans="1:16" x14ac:dyDescent="0.2">
      <c r="A137">
        <v>3869685</v>
      </c>
      <c r="B137">
        <v>1</v>
      </c>
      <c r="C137" t="str">
        <f t="shared" si="10"/>
        <v>3869685-1</v>
      </c>
      <c r="D137" s="13">
        <v>45070.003249976849</v>
      </c>
      <c r="E137" s="10">
        <f>VLOOKUP(C137,match_start_times!$E$1:$F$19,2,0)</f>
        <v>4.4444444444444401E-3</v>
      </c>
      <c r="F137">
        <v>0.94818999999999998</v>
      </c>
      <c r="G137" s="15" t="str">
        <f t="shared" si="11"/>
        <v>12:00:0.94819 AM</v>
      </c>
      <c r="H137" t="s">
        <v>25</v>
      </c>
      <c r="I137" t="s">
        <v>15</v>
      </c>
      <c r="J137" t="s">
        <v>45</v>
      </c>
      <c r="K137">
        <v>92.4</v>
      </c>
      <c r="L137">
        <v>30</v>
      </c>
      <c r="M137" t="str">
        <f t="shared" si="12"/>
        <v>Shot</v>
      </c>
      <c r="N137" s="13">
        <f t="shared" si="13"/>
        <v>45070.007694421292</v>
      </c>
      <c r="O137" s="13">
        <f t="shared" si="14"/>
        <v>45070.007705393517</v>
      </c>
      <c r="P137">
        <v>770.76</v>
      </c>
    </row>
    <row r="138" spans="1:16" x14ac:dyDescent="0.2">
      <c r="A138">
        <v>3869685</v>
      </c>
      <c r="B138">
        <v>1</v>
      </c>
      <c r="C138" t="str">
        <f t="shared" si="10"/>
        <v>3869685-1</v>
      </c>
      <c r="D138" s="13">
        <v>45070.00326096065</v>
      </c>
      <c r="E138" s="10">
        <f>VLOOKUP(C138,match_start_times!$E$1:$F$19,2,0)</f>
        <v>4.4444444444444401E-3</v>
      </c>
      <c r="F138">
        <v>0</v>
      </c>
      <c r="G138" s="15" t="str">
        <f t="shared" si="11"/>
        <v>12:00:0 AM</v>
      </c>
      <c r="H138" t="s">
        <v>36</v>
      </c>
      <c r="I138" t="s">
        <v>10</v>
      </c>
      <c r="J138" t="s">
        <v>46</v>
      </c>
      <c r="K138">
        <v>2.7</v>
      </c>
      <c r="L138">
        <v>41.6</v>
      </c>
      <c r="M138" t="str">
        <f t="shared" si="12"/>
        <v>Goal Keeper</v>
      </c>
      <c r="N138" s="13">
        <f t="shared" si="13"/>
        <v>45070.007705405093</v>
      </c>
      <c r="O138" s="13">
        <f t="shared" si="14"/>
        <v>45070.007705405093</v>
      </c>
      <c r="P138">
        <v>811.33</v>
      </c>
    </row>
    <row r="139" spans="1:16" x14ac:dyDescent="0.2">
      <c r="A139">
        <v>3869685</v>
      </c>
      <c r="B139">
        <v>1</v>
      </c>
      <c r="C139" t="str">
        <f t="shared" si="10"/>
        <v>3869685-1</v>
      </c>
      <c r="D139" s="13">
        <v>45070.00334761574</v>
      </c>
      <c r="E139" s="10">
        <f>VLOOKUP(C139,match_start_times!$E$1:$F$19,2,0)</f>
        <v>4.4444444444444401E-3</v>
      </c>
      <c r="F139">
        <v>0.89014899999999997</v>
      </c>
      <c r="G139" s="15" t="str">
        <f t="shared" si="11"/>
        <v>12:00:0.890149 AM</v>
      </c>
      <c r="H139" t="s">
        <v>36</v>
      </c>
      <c r="I139" t="s">
        <v>10</v>
      </c>
      <c r="J139" t="s">
        <v>11</v>
      </c>
      <c r="K139">
        <v>8.8000000000000007</v>
      </c>
      <c r="L139">
        <v>41.9</v>
      </c>
      <c r="M139" t="str">
        <f t="shared" si="12"/>
        <v>Pass</v>
      </c>
      <c r="N139" s="13">
        <f t="shared" si="13"/>
        <v>45070.007792060183</v>
      </c>
      <c r="O139" s="13">
        <f t="shared" si="14"/>
        <v>45070.007802361106</v>
      </c>
      <c r="P139">
        <v>1115.6199999999999</v>
      </c>
    </row>
    <row r="140" spans="1:16" x14ac:dyDescent="0.2">
      <c r="A140">
        <v>3869685</v>
      </c>
      <c r="B140">
        <v>1</v>
      </c>
      <c r="C140" t="str">
        <f t="shared" si="10"/>
        <v>3869685-1</v>
      </c>
      <c r="D140" s="13">
        <v>45070.003357928239</v>
      </c>
      <c r="E140" s="10">
        <f>VLOOKUP(C140,match_start_times!$E$1:$F$19,2,0)</f>
        <v>4.4444444444444401E-3</v>
      </c>
      <c r="F140">
        <v>0</v>
      </c>
      <c r="G140" s="15" t="str">
        <f t="shared" si="11"/>
        <v>12:00:0 AM</v>
      </c>
      <c r="H140" t="s">
        <v>21</v>
      </c>
      <c r="I140" t="s">
        <v>15</v>
      </c>
      <c r="J140" t="s">
        <v>35</v>
      </c>
      <c r="K140">
        <v>44.1</v>
      </c>
      <c r="L140">
        <v>38</v>
      </c>
      <c r="M140" t="str">
        <f t="shared" si="12"/>
        <v>Clearance</v>
      </c>
      <c r="N140" s="13">
        <f t="shared" si="13"/>
        <v>45070.007802372682</v>
      </c>
      <c r="O140" s="13">
        <f t="shared" si="14"/>
        <v>45070.007802372682</v>
      </c>
      <c r="P140">
        <v>1107.43</v>
      </c>
    </row>
    <row r="141" spans="1:16" x14ac:dyDescent="0.2">
      <c r="A141">
        <v>3869685</v>
      </c>
      <c r="B141">
        <v>1</v>
      </c>
      <c r="C141" t="str">
        <f t="shared" si="10"/>
        <v>3869685-1</v>
      </c>
      <c r="D141" s="13">
        <v>45070.003388310193</v>
      </c>
      <c r="E141" s="10">
        <f>VLOOKUP(C141,match_start_times!$E$1:$F$19,2,0)</f>
        <v>4.4444444444444401E-3</v>
      </c>
      <c r="F141">
        <v>0.19700999999999999</v>
      </c>
      <c r="G141" s="15" t="str">
        <f t="shared" si="11"/>
        <v>12:00:0.19701 AM</v>
      </c>
      <c r="H141" t="s">
        <v>9</v>
      </c>
      <c r="I141" t="s">
        <v>10</v>
      </c>
      <c r="J141" t="s">
        <v>17</v>
      </c>
      <c r="K141">
        <v>54.2</v>
      </c>
      <c r="L141">
        <v>42.7</v>
      </c>
      <c r="M141" t="str">
        <f t="shared" si="12"/>
        <v>Pressure</v>
      </c>
      <c r="N141" s="13">
        <f t="shared" si="13"/>
        <v>45070.007832754636</v>
      </c>
      <c r="O141" s="13">
        <f t="shared" si="14"/>
        <v>45070.007835034732</v>
      </c>
      <c r="P141">
        <v>1018.25</v>
      </c>
    </row>
    <row r="142" spans="1:16" x14ac:dyDescent="0.2">
      <c r="A142">
        <v>3869685</v>
      </c>
      <c r="B142">
        <v>1</v>
      </c>
      <c r="C142" t="str">
        <f t="shared" si="10"/>
        <v>3869685-1</v>
      </c>
      <c r="D142" s="13">
        <v>45070.00339125</v>
      </c>
      <c r="E142" s="10">
        <f>VLOOKUP(C142,match_start_times!$E$1:$F$19,2,0)</f>
        <v>4.4444444444444401E-3</v>
      </c>
      <c r="F142">
        <v>0</v>
      </c>
      <c r="G142" s="15" t="str">
        <f t="shared" si="11"/>
        <v>12:00:0 AM</v>
      </c>
      <c r="H142" t="s">
        <v>25</v>
      </c>
      <c r="I142" t="s">
        <v>15</v>
      </c>
      <c r="J142" t="s">
        <v>28</v>
      </c>
      <c r="K142">
        <v>63.4</v>
      </c>
      <c r="L142">
        <v>36.9</v>
      </c>
      <c r="M142" t="str">
        <f t="shared" si="12"/>
        <v>Ball Recovery</v>
      </c>
      <c r="N142" s="13">
        <f t="shared" si="13"/>
        <v>45070.007835694443</v>
      </c>
      <c r="O142" s="13">
        <f t="shared" si="14"/>
        <v>45070.007835694443</v>
      </c>
      <c r="P142">
        <v>954.85</v>
      </c>
    </row>
    <row r="143" spans="1:16" x14ac:dyDescent="0.2">
      <c r="A143">
        <v>3869685</v>
      </c>
      <c r="B143">
        <v>1</v>
      </c>
      <c r="C143" t="str">
        <f t="shared" si="10"/>
        <v>3869685-1</v>
      </c>
      <c r="D143" s="13">
        <v>45070.00339125</v>
      </c>
      <c r="E143" s="10">
        <f>VLOOKUP(C143,match_start_times!$E$1:$F$19,2,0)</f>
        <v>4.4444444444444401E-3</v>
      </c>
      <c r="F143">
        <v>0.226246</v>
      </c>
      <c r="G143" s="15" t="str">
        <f t="shared" si="11"/>
        <v>12:00:0.226246 AM</v>
      </c>
      <c r="H143" t="s">
        <v>25</v>
      </c>
      <c r="I143" t="s">
        <v>15</v>
      </c>
      <c r="J143" t="s">
        <v>13</v>
      </c>
      <c r="K143">
        <v>63.4</v>
      </c>
      <c r="L143">
        <v>36.9</v>
      </c>
      <c r="M143" t="str">
        <f t="shared" si="12"/>
        <v>Carry</v>
      </c>
      <c r="N143" s="13">
        <f t="shared" si="13"/>
        <v>45070.007835694443</v>
      </c>
      <c r="O143" s="13">
        <f t="shared" si="14"/>
        <v>45070.007838310186</v>
      </c>
      <c r="P143">
        <v>954.85</v>
      </c>
    </row>
    <row r="144" spans="1:16" x14ac:dyDescent="0.2">
      <c r="A144">
        <v>3869685</v>
      </c>
      <c r="B144">
        <v>1</v>
      </c>
      <c r="C144" t="str">
        <f t="shared" si="10"/>
        <v>3869685-1</v>
      </c>
      <c r="D144" s="13">
        <v>45070.003393865743</v>
      </c>
      <c r="E144" s="10">
        <f>VLOOKUP(C144,match_start_times!$E$1:$F$19,2,0)</f>
        <v>4.4444444444444401E-3</v>
      </c>
      <c r="F144">
        <v>0</v>
      </c>
      <c r="G144" s="15" t="str">
        <f t="shared" si="11"/>
        <v>12:00:0 AM</v>
      </c>
      <c r="H144" t="s">
        <v>25</v>
      </c>
      <c r="I144" t="s">
        <v>15</v>
      </c>
      <c r="J144" t="s">
        <v>47</v>
      </c>
      <c r="K144">
        <v>62.7</v>
      </c>
      <c r="L144">
        <v>35.200000000000003</v>
      </c>
      <c r="M144" t="str">
        <f t="shared" si="12"/>
        <v>Dispossessed</v>
      </c>
      <c r="N144" s="13">
        <f t="shared" si="13"/>
        <v>45070.007838310186</v>
      </c>
      <c r="O144" s="13">
        <f t="shared" si="14"/>
        <v>45070.007838310186</v>
      </c>
      <c r="P144">
        <v>954.85</v>
      </c>
    </row>
    <row r="145" spans="1:16" x14ac:dyDescent="0.2">
      <c r="A145">
        <v>3869685</v>
      </c>
      <c r="B145">
        <v>1</v>
      </c>
      <c r="C145" t="str">
        <f t="shared" si="10"/>
        <v>3869685-1</v>
      </c>
      <c r="D145" s="13">
        <v>45070.003393865743</v>
      </c>
      <c r="E145" s="10">
        <f>VLOOKUP(C145,match_start_times!$E$1:$F$19,2,0)</f>
        <v>4.4444444444444401E-3</v>
      </c>
      <c r="F145">
        <v>0</v>
      </c>
      <c r="G145" s="15" t="str">
        <f t="shared" si="11"/>
        <v>12:00:0 AM</v>
      </c>
      <c r="H145" t="s">
        <v>9</v>
      </c>
      <c r="I145" t="s">
        <v>10</v>
      </c>
      <c r="J145" t="s">
        <v>37</v>
      </c>
      <c r="K145">
        <v>57.4</v>
      </c>
      <c r="L145">
        <v>44.9</v>
      </c>
      <c r="M145" t="str">
        <f t="shared" si="12"/>
        <v>Duel</v>
      </c>
      <c r="N145" s="13">
        <f t="shared" si="13"/>
        <v>45070.007838310186</v>
      </c>
      <c r="O145" s="13">
        <f t="shared" si="14"/>
        <v>45070.007838310186</v>
      </c>
      <c r="P145">
        <v>954.85</v>
      </c>
    </row>
    <row r="146" spans="1:16" x14ac:dyDescent="0.2">
      <c r="A146">
        <v>3869685</v>
      </c>
      <c r="B146">
        <v>1</v>
      </c>
      <c r="C146" t="str">
        <f t="shared" si="10"/>
        <v>3869685-1</v>
      </c>
      <c r="D146" s="13">
        <v>45070.003403530092</v>
      </c>
      <c r="E146" s="10">
        <f>VLOOKUP(C146,match_start_times!$E$1:$F$19,2,0)</f>
        <v>4.4444444444444401E-3</v>
      </c>
      <c r="F146">
        <v>1.4162589999999999</v>
      </c>
      <c r="G146" s="15" t="str">
        <f t="shared" si="11"/>
        <v>12:00:1.416259 AM</v>
      </c>
      <c r="H146" t="s">
        <v>40</v>
      </c>
      <c r="I146" t="s">
        <v>15</v>
      </c>
      <c r="J146" t="s">
        <v>11</v>
      </c>
      <c r="K146">
        <v>56.5</v>
      </c>
      <c r="L146">
        <v>39.700000000000003</v>
      </c>
      <c r="M146" t="str">
        <f t="shared" si="12"/>
        <v>Pass</v>
      </c>
      <c r="N146" s="13">
        <f t="shared" si="13"/>
        <v>45070.007847974535</v>
      </c>
      <c r="O146" s="13">
        <f t="shared" si="14"/>
        <v>45070.007864363426</v>
      </c>
      <c r="P146">
        <v>894.43</v>
      </c>
    </row>
    <row r="147" spans="1:16" x14ac:dyDescent="0.2">
      <c r="A147">
        <v>3869685</v>
      </c>
      <c r="B147">
        <v>1</v>
      </c>
      <c r="C147" t="str">
        <f t="shared" si="10"/>
        <v>3869685-1</v>
      </c>
      <c r="D147" s="13">
        <v>45070.003419918983</v>
      </c>
      <c r="E147" s="10">
        <f>VLOOKUP(C147,match_start_times!$E$1:$F$19,2,0)</f>
        <v>4.4444444444444401E-3</v>
      </c>
      <c r="F147">
        <v>0</v>
      </c>
      <c r="G147" s="15" t="str">
        <f t="shared" si="11"/>
        <v>12:00:0 AM</v>
      </c>
      <c r="H147" t="s">
        <v>16</v>
      </c>
      <c r="I147" t="s">
        <v>10</v>
      </c>
      <c r="J147" t="s">
        <v>28</v>
      </c>
      <c r="K147">
        <v>53.7</v>
      </c>
      <c r="L147">
        <v>37.200000000000003</v>
      </c>
      <c r="M147" t="str">
        <f t="shared" si="12"/>
        <v>Ball Recovery</v>
      </c>
      <c r="N147" s="13">
        <f t="shared" si="13"/>
        <v>45070.007864363426</v>
      </c>
      <c r="O147" s="13">
        <f t="shared" si="14"/>
        <v>45070.007864363426</v>
      </c>
      <c r="P147">
        <v>871.1</v>
      </c>
    </row>
    <row r="148" spans="1:16" x14ac:dyDescent="0.2">
      <c r="A148">
        <v>3869685</v>
      </c>
      <c r="B148">
        <v>1</v>
      </c>
      <c r="C148" t="str">
        <f t="shared" si="10"/>
        <v>3869685-1</v>
      </c>
      <c r="D148" s="13">
        <v>45070.003419918983</v>
      </c>
      <c r="E148" s="10">
        <f>VLOOKUP(C148,match_start_times!$E$1:$F$19,2,0)</f>
        <v>4.4444444444444401E-3</v>
      </c>
      <c r="F148">
        <v>0.684504</v>
      </c>
      <c r="G148" s="15" t="str">
        <f t="shared" si="11"/>
        <v>12:00:0.684504 AM</v>
      </c>
      <c r="H148" t="s">
        <v>16</v>
      </c>
      <c r="I148" t="s">
        <v>10</v>
      </c>
      <c r="J148" t="s">
        <v>13</v>
      </c>
      <c r="K148">
        <v>53.7</v>
      </c>
      <c r="L148">
        <v>37.200000000000003</v>
      </c>
      <c r="M148" t="str">
        <f t="shared" si="12"/>
        <v>Carry</v>
      </c>
      <c r="N148" s="13">
        <f t="shared" si="13"/>
        <v>45070.007864363426</v>
      </c>
      <c r="O148" s="13">
        <f t="shared" si="14"/>
        <v>45070.007872291666</v>
      </c>
      <c r="P148">
        <v>875.24</v>
      </c>
    </row>
    <row r="149" spans="1:16" x14ac:dyDescent="0.2">
      <c r="A149">
        <v>3869685</v>
      </c>
      <c r="B149">
        <v>1</v>
      </c>
      <c r="C149" t="str">
        <f t="shared" si="10"/>
        <v>3869685-1</v>
      </c>
      <c r="D149" s="13">
        <v>45070.003427847223</v>
      </c>
      <c r="E149" s="10">
        <f>VLOOKUP(C149,match_start_times!$E$1:$F$19,2,0)</f>
        <v>4.4444444444444401E-3</v>
      </c>
      <c r="F149">
        <v>0.93410899999999997</v>
      </c>
      <c r="G149" s="15" t="str">
        <f t="shared" si="11"/>
        <v>12:00:0.934109 AM</v>
      </c>
      <c r="H149" t="s">
        <v>16</v>
      </c>
      <c r="I149" t="s">
        <v>10</v>
      </c>
      <c r="J149" t="s">
        <v>11</v>
      </c>
      <c r="K149">
        <v>53.1</v>
      </c>
      <c r="L149">
        <v>36.299999999999997</v>
      </c>
      <c r="M149" t="str">
        <f t="shared" si="12"/>
        <v>Pass</v>
      </c>
      <c r="N149" s="13">
        <f t="shared" si="13"/>
        <v>45070.007872291666</v>
      </c>
      <c r="O149" s="13">
        <f t="shared" si="14"/>
        <v>45070.007883101855</v>
      </c>
      <c r="P149">
        <v>851.39</v>
      </c>
    </row>
    <row r="150" spans="1:16" x14ac:dyDescent="0.2">
      <c r="A150">
        <v>3869685</v>
      </c>
      <c r="B150">
        <v>1</v>
      </c>
      <c r="C150" t="str">
        <f t="shared" si="10"/>
        <v>3869685-1</v>
      </c>
      <c r="D150" s="13">
        <v>45070.003438657397</v>
      </c>
      <c r="E150" s="10">
        <f>VLOOKUP(C150,match_start_times!$E$1:$F$19,2,0)</f>
        <v>4.4444444444444401E-3</v>
      </c>
      <c r="F150">
        <v>0.63786699999999996</v>
      </c>
      <c r="G150" s="15" t="str">
        <f t="shared" si="11"/>
        <v>12:00:0.637867 AM</v>
      </c>
      <c r="H150" t="s">
        <v>39</v>
      </c>
      <c r="I150" t="s">
        <v>10</v>
      </c>
      <c r="J150" t="s">
        <v>13</v>
      </c>
      <c r="K150">
        <v>41.3</v>
      </c>
      <c r="L150">
        <v>35.700000000000003</v>
      </c>
      <c r="M150" t="str">
        <f t="shared" si="12"/>
        <v>Carry</v>
      </c>
      <c r="N150" s="13">
        <f t="shared" si="13"/>
        <v>45070.00788310184</v>
      </c>
      <c r="O150" s="13">
        <f t="shared" si="14"/>
        <v>45070.0078904861</v>
      </c>
      <c r="P150">
        <v>840.13</v>
      </c>
    </row>
    <row r="151" spans="1:16" x14ac:dyDescent="0.2">
      <c r="A151">
        <v>3869685</v>
      </c>
      <c r="B151">
        <v>1</v>
      </c>
      <c r="C151" t="str">
        <f t="shared" si="10"/>
        <v>3869685-1</v>
      </c>
      <c r="D151" s="13">
        <v>45070.003446041657</v>
      </c>
      <c r="E151" s="10">
        <f>VLOOKUP(C151,match_start_times!$E$1:$F$19,2,0)</f>
        <v>4.4444444444444401E-3</v>
      </c>
      <c r="F151">
        <v>1.879375</v>
      </c>
      <c r="G151" s="15" t="str">
        <f t="shared" si="11"/>
        <v>12:00:1.879375 AM</v>
      </c>
      <c r="H151" t="s">
        <v>39</v>
      </c>
      <c r="I151" t="s">
        <v>10</v>
      </c>
      <c r="J151" t="s">
        <v>11</v>
      </c>
      <c r="K151">
        <v>41.5</v>
      </c>
      <c r="L151">
        <v>35.700000000000003</v>
      </c>
      <c r="M151" t="str">
        <f t="shared" si="12"/>
        <v>Pass</v>
      </c>
      <c r="N151" s="13">
        <f t="shared" si="13"/>
        <v>45070.0078904861</v>
      </c>
      <c r="O151" s="13">
        <f t="shared" si="14"/>
        <v>45070.007912233785</v>
      </c>
      <c r="P151">
        <v>834.9</v>
      </c>
    </row>
    <row r="152" spans="1:16" x14ac:dyDescent="0.2">
      <c r="A152">
        <v>3869685</v>
      </c>
      <c r="B152">
        <v>1</v>
      </c>
      <c r="C152" t="str">
        <f t="shared" si="10"/>
        <v>3869685-1</v>
      </c>
      <c r="D152" s="13">
        <v>45070.003467789349</v>
      </c>
      <c r="E152" s="10">
        <f>VLOOKUP(C152,match_start_times!$E$1:$F$19,2,0)</f>
        <v>4.4444444444444401E-3</v>
      </c>
      <c r="F152">
        <v>1.2002980000000001</v>
      </c>
      <c r="G152" s="15" t="str">
        <f t="shared" si="11"/>
        <v>12:00:1.200298 AM</v>
      </c>
      <c r="H152" t="s">
        <v>27</v>
      </c>
      <c r="I152" t="s">
        <v>10</v>
      </c>
      <c r="J152" t="s">
        <v>13</v>
      </c>
      <c r="K152">
        <v>58.7</v>
      </c>
      <c r="L152">
        <v>7.4</v>
      </c>
      <c r="M152" t="str">
        <f t="shared" si="12"/>
        <v>Carry</v>
      </c>
      <c r="N152" s="13">
        <f t="shared" si="13"/>
        <v>45070.007912233792</v>
      </c>
      <c r="O152" s="13">
        <f t="shared" si="14"/>
        <v>45070.007926122678</v>
      </c>
      <c r="P152">
        <v>820.25</v>
      </c>
    </row>
    <row r="153" spans="1:16" x14ac:dyDescent="0.2">
      <c r="A153">
        <v>3869685</v>
      </c>
      <c r="B153">
        <v>1</v>
      </c>
      <c r="C153" t="str">
        <f t="shared" si="10"/>
        <v>3869685-1</v>
      </c>
      <c r="D153" s="13">
        <v>45070.003481689811</v>
      </c>
      <c r="E153" s="10">
        <f>VLOOKUP(C153,match_start_times!$E$1:$F$19,2,0)</f>
        <v>4.4444444444444401E-3</v>
      </c>
      <c r="F153">
        <v>0.75364500000000001</v>
      </c>
      <c r="G153" s="15" t="str">
        <f t="shared" si="11"/>
        <v>12:00:0.753645 AM</v>
      </c>
      <c r="H153" t="s">
        <v>27</v>
      </c>
      <c r="I153" t="s">
        <v>10</v>
      </c>
      <c r="J153" t="s">
        <v>11</v>
      </c>
      <c r="K153">
        <v>61.6</v>
      </c>
      <c r="L153">
        <v>7.7</v>
      </c>
      <c r="M153" t="str">
        <f t="shared" si="12"/>
        <v>Pass</v>
      </c>
      <c r="N153" s="13">
        <f t="shared" si="13"/>
        <v>45070.007926134254</v>
      </c>
      <c r="O153" s="13">
        <f t="shared" si="14"/>
        <v>45070.007934861103</v>
      </c>
      <c r="P153">
        <v>815.1</v>
      </c>
    </row>
    <row r="154" spans="1:16" x14ac:dyDescent="0.2">
      <c r="A154">
        <v>3869685</v>
      </c>
      <c r="B154">
        <v>1</v>
      </c>
      <c r="C154" t="str">
        <f t="shared" si="10"/>
        <v>3869685-1</v>
      </c>
      <c r="D154" s="13">
        <v>45070.003490405092</v>
      </c>
      <c r="E154" s="10">
        <f>VLOOKUP(C154,match_start_times!$E$1:$F$19,2,0)</f>
        <v>4.4444444444444401E-3</v>
      </c>
      <c r="F154">
        <v>2.4178419999999998</v>
      </c>
      <c r="G154" s="15" t="str">
        <f t="shared" si="11"/>
        <v>12:00:2.417842 AM</v>
      </c>
      <c r="H154" t="s">
        <v>43</v>
      </c>
      <c r="I154" t="s">
        <v>10</v>
      </c>
      <c r="J154" t="s">
        <v>13</v>
      </c>
      <c r="K154">
        <v>69.3</v>
      </c>
      <c r="L154">
        <v>5.3</v>
      </c>
      <c r="M154" t="str">
        <f t="shared" si="12"/>
        <v>Carry</v>
      </c>
      <c r="N154" s="13">
        <f t="shared" si="13"/>
        <v>45070.007934849535</v>
      </c>
      <c r="O154" s="13">
        <f t="shared" si="14"/>
        <v>45070.007962835647</v>
      </c>
      <c r="P154">
        <v>770.03</v>
      </c>
    </row>
    <row r="155" spans="1:16" x14ac:dyDescent="0.2">
      <c r="A155">
        <v>3869685</v>
      </c>
      <c r="B155">
        <v>1</v>
      </c>
      <c r="C155" t="str">
        <f t="shared" si="10"/>
        <v>3869685-1</v>
      </c>
      <c r="D155" s="13">
        <v>45070.003518391197</v>
      </c>
      <c r="E155" s="10">
        <f>VLOOKUP(C155,match_start_times!$E$1:$F$19,2,0)</f>
        <v>4.4444444444444401E-3</v>
      </c>
      <c r="F155">
        <v>1.551952</v>
      </c>
      <c r="G155" s="15" t="str">
        <f t="shared" si="11"/>
        <v>12:00:1.551952 AM</v>
      </c>
      <c r="H155" t="s">
        <v>43</v>
      </c>
      <c r="I155" t="s">
        <v>10</v>
      </c>
      <c r="J155" t="s">
        <v>11</v>
      </c>
      <c r="K155">
        <v>68.7</v>
      </c>
      <c r="L155">
        <v>5.9</v>
      </c>
      <c r="M155" t="str">
        <f t="shared" si="12"/>
        <v>Pass</v>
      </c>
      <c r="N155" s="13">
        <f t="shared" si="13"/>
        <v>45070.00796283564</v>
      </c>
      <c r="O155" s="13">
        <f t="shared" si="14"/>
        <v>45070.007980798604</v>
      </c>
      <c r="P155">
        <v>721.61</v>
      </c>
    </row>
    <row r="156" spans="1:16" x14ac:dyDescent="0.2">
      <c r="A156">
        <v>3869685</v>
      </c>
      <c r="B156">
        <v>1</v>
      </c>
      <c r="C156" t="str">
        <f t="shared" si="10"/>
        <v>3869685-1</v>
      </c>
      <c r="D156" s="13">
        <v>45070.003536354168</v>
      </c>
      <c r="E156" s="10">
        <f>VLOOKUP(C156,match_start_times!$E$1:$F$19,2,0)</f>
        <v>4.4444444444444401E-3</v>
      </c>
      <c r="F156">
        <v>1.0323290000000001</v>
      </c>
      <c r="G156" s="15" t="str">
        <f t="shared" si="11"/>
        <v>12:00:1.032329 AM</v>
      </c>
      <c r="H156" t="s">
        <v>27</v>
      </c>
      <c r="I156" t="s">
        <v>10</v>
      </c>
      <c r="J156" t="s">
        <v>13</v>
      </c>
      <c r="K156">
        <v>56.1</v>
      </c>
      <c r="L156">
        <v>10.199999999999999</v>
      </c>
      <c r="M156" t="str">
        <f t="shared" si="12"/>
        <v>Carry</v>
      </c>
      <c r="N156" s="13">
        <f t="shared" si="13"/>
        <v>45070.007980798611</v>
      </c>
      <c r="O156" s="13">
        <f t="shared" si="14"/>
        <v>45070.007992743056</v>
      </c>
      <c r="P156">
        <v>704.42</v>
      </c>
    </row>
    <row r="157" spans="1:16" x14ac:dyDescent="0.2">
      <c r="A157">
        <v>3869685</v>
      </c>
      <c r="B157">
        <v>1</v>
      </c>
      <c r="C157" t="str">
        <f t="shared" si="10"/>
        <v>3869685-1</v>
      </c>
      <c r="D157" s="13">
        <v>45070.003548298613</v>
      </c>
      <c r="E157" s="10">
        <f>VLOOKUP(C157,match_start_times!$E$1:$F$19,2,0)</f>
        <v>4.4444444444444401E-3</v>
      </c>
      <c r="F157">
        <v>1.7365759999999999</v>
      </c>
      <c r="G157" s="15" t="str">
        <f t="shared" si="11"/>
        <v>12:00:1.736576 AM</v>
      </c>
      <c r="H157" t="s">
        <v>27</v>
      </c>
      <c r="I157" t="s">
        <v>10</v>
      </c>
      <c r="J157" t="s">
        <v>11</v>
      </c>
      <c r="K157">
        <v>55.7</v>
      </c>
      <c r="L157">
        <v>10.199999999999999</v>
      </c>
      <c r="M157" t="str">
        <f t="shared" si="12"/>
        <v>Pass</v>
      </c>
      <c r="N157" s="13">
        <f t="shared" si="13"/>
        <v>45070.007992743056</v>
      </c>
      <c r="O157" s="13">
        <f t="shared" si="14"/>
        <v>45070.008012847225</v>
      </c>
      <c r="P157">
        <v>712.17</v>
      </c>
    </row>
    <row r="158" spans="1:16" x14ac:dyDescent="0.2">
      <c r="A158">
        <v>3869685</v>
      </c>
      <c r="B158">
        <v>1</v>
      </c>
      <c r="C158" t="str">
        <f t="shared" si="10"/>
        <v>3869685-1</v>
      </c>
      <c r="D158" s="13">
        <v>45070.003568402783</v>
      </c>
      <c r="E158" s="10">
        <f>VLOOKUP(C158,match_start_times!$E$1:$F$19,2,0)</f>
        <v>4.4444444444444401E-3</v>
      </c>
      <c r="F158">
        <v>1.3363419999999999</v>
      </c>
      <c r="G158" s="15" t="str">
        <f t="shared" si="11"/>
        <v>12:00:1.336342 AM</v>
      </c>
      <c r="H158" t="s">
        <v>39</v>
      </c>
      <c r="I158" t="s">
        <v>10</v>
      </c>
      <c r="J158" t="s">
        <v>13</v>
      </c>
      <c r="K158">
        <v>41.3</v>
      </c>
      <c r="L158">
        <v>16.2</v>
      </c>
      <c r="M158" t="str">
        <f t="shared" si="12"/>
        <v>Carry</v>
      </c>
      <c r="N158" s="13">
        <f t="shared" si="13"/>
        <v>45070.008012847225</v>
      </c>
      <c r="O158" s="13">
        <f t="shared" si="14"/>
        <v>45070.008028310185</v>
      </c>
      <c r="P158">
        <v>716.46</v>
      </c>
    </row>
    <row r="159" spans="1:16" x14ac:dyDescent="0.2">
      <c r="A159">
        <v>3869685</v>
      </c>
      <c r="B159">
        <v>1</v>
      </c>
      <c r="C159" t="str">
        <f t="shared" si="10"/>
        <v>3869685-1</v>
      </c>
      <c r="D159" s="13">
        <v>45070.003583865742</v>
      </c>
      <c r="E159" s="10">
        <f>VLOOKUP(C159,match_start_times!$E$1:$F$19,2,0)</f>
        <v>4.4444444444444401E-3</v>
      </c>
      <c r="F159">
        <v>1.1751799999999999</v>
      </c>
      <c r="G159" s="15" t="str">
        <f t="shared" si="11"/>
        <v>12:00:1.17518 AM</v>
      </c>
      <c r="H159" t="s">
        <v>39</v>
      </c>
      <c r="I159" t="s">
        <v>10</v>
      </c>
      <c r="J159" t="s">
        <v>11</v>
      </c>
      <c r="K159">
        <v>36.799999999999997</v>
      </c>
      <c r="L159">
        <v>21.3</v>
      </c>
      <c r="M159" t="str">
        <f t="shared" si="12"/>
        <v>Pass</v>
      </c>
      <c r="N159" s="13">
        <f t="shared" si="13"/>
        <v>45070.008028310185</v>
      </c>
      <c r="O159" s="13">
        <f t="shared" si="14"/>
        <v>45070.008041909721</v>
      </c>
      <c r="P159">
        <v>767.15</v>
      </c>
    </row>
    <row r="160" spans="1:16" x14ac:dyDescent="0.2">
      <c r="A160">
        <v>3869685</v>
      </c>
      <c r="B160">
        <v>1</v>
      </c>
      <c r="C160" t="str">
        <f t="shared" si="10"/>
        <v>3869685-1</v>
      </c>
      <c r="D160" s="13">
        <v>45070.003597465278</v>
      </c>
      <c r="E160" s="10">
        <f>VLOOKUP(C160,match_start_times!$E$1:$F$19,2,0)</f>
        <v>4.4444444444444401E-3</v>
      </c>
      <c r="F160">
        <v>2.9249529999999999</v>
      </c>
      <c r="G160" s="15" t="str">
        <f t="shared" si="11"/>
        <v>12:00:2.924953 AM</v>
      </c>
      <c r="H160" t="s">
        <v>12</v>
      </c>
      <c r="I160" t="s">
        <v>10</v>
      </c>
      <c r="J160" t="s">
        <v>13</v>
      </c>
      <c r="K160">
        <v>41.1</v>
      </c>
      <c r="L160">
        <v>38.200000000000003</v>
      </c>
      <c r="M160" t="str">
        <f t="shared" si="12"/>
        <v>Carry</v>
      </c>
      <c r="N160" s="13">
        <f t="shared" si="13"/>
        <v>45070.008041909721</v>
      </c>
      <c r="O160" s="13">
        <f t="shared" si="14"/>
        <v>45070.008075763886</v>
      </c>
      <c r="P160">
        <v>782.68</v>
      </c>
    </row>
    <row r="161" spans="1:16" x14ac:dyDescent="0.2">
      <c r="A161">
        <v>3869685</v>
      </c>
      <c r="B161">
        <v>1</v>
      </c>
      <c r="C161" t="str">
        <f t="shared" si="10"/>
        <v>3869685-1</v>
      </c>
      <c r="D161" s="13">
        <v>45070.003631319443</v>
      </c>
      <c r="E161" s="10">
        <f>VLOOKUP(C161,match_start_times!$E$1:$F$19,2,0)</f>
        <v>4.4444444444444401E-3</v>
      </c>
      <c r="F161">
        <v>1.17625</v>
      </c>
      <c r="G161" s="15" t="str">
        <f t="shared" si="11"/>
        <v>12:00:1.17625 AM</v>
      </c>
      <c r="H161" t="s">
        <v>12</v>
      </c>
      <c r="I161" t="s">
        <v>10</v>
      </c>
      <c r="J161" t="s">
        <v>11</v>
      </c>
      <c r="K161">
        <v>43.9</v>
      </c>
      <c r="L161">
        <v>51.3</v>
      </c>
      <c r="M161" t="str">
        <f t="shared" si="12"/>
        <v>Pass</v>
      </c>
      <c r="N161" s="13">
        <f t="shared" si="13"/>
        <v>45070.008075763886</v>
      </c>
      <c r="O161" s="13">
        <f t="shared" si="14"/>
        <v>45070.008089374998</v>
      </c>
      <c r="P161">
        <v>795.35</v>
      </c>
    </row>
    <row r="162" spans="1:16" x14ac:dyDescent="0.2">
      <c r="A162">
        <v>3869685</v>
      </c>
      <c r="B162">
        <v>1</v>
      </c>
      <c r="C162" t="str">
        <f t="shared" si="10"/>
        <v>3869685-1</v>
      </c>
      <c r="D162" s="13">
        <v>45070.003644942131</v>
      </c>
      <c r="E162" s="10">
        <f>VLOOKUP(C162,match_start_times!$E$1:$F$19,2,0)</f>
        <v>4.4444444444444401E-3</v>
      </c>
      <c r="F162">
        <v>0</v>
      </c>
      <c r="G162" s="15" t="str">
        <f t="shared" si="11"/>
        <v>12:00:0 AM</v>
      </c>
      <c r="H162" t="s">
        <v>24</v>
      </c>
      <c r="I162" t="s">
        <v>15</v>
      </c>
      <c r="J162" t="s">
        <v>41</v>
      </c>
      <c r="K162">
        <v>53.3</v>
      </c>
      <c r="L162">
        <v>20</v>
      </c>
      <c r="M162" t="str">
        <f t="shared" si="12"/>
        <v>Interception</v>
      </c>
      <c r="N162" s="13">
        <f t="shared" si="13"/>
        <v>45070.008089386574</v>
      </c>
      <c r="O162" s="13">
        <f t="shared" si="14"/>
        <v>45070.008089386574</v>
      </c>
      <c r="P162">
        <v>783.94</v>
      </c>
    </row>
    <row r="163" spans="1:16" x14ac:dyDescent="0.2">
      <c r="A163">
        <v>3869685</v>
      </c>
      <c r="B163">
        <v>1</v>
      </c>
      <c r="C163" t="str">
        <f t="shared" si="10"/>
        <v>3869685-1</v>
      </c>
      <c r="D163" s="13">
        <v>45070.003669259262</v>
      </c>
      <c r="E163" s="10">
        <f>VLOOKUP(C163,match_start_times!$E$1:$F$19,2,0)</f>
        <v>4.4444444444444401E-3</v>
      </c>
      <c r="F163">
        <v>3.7081309999999998</v>
      </c>
      <c r="G163" s="15" t="str">
        <f t="shared" si="11"/>
        <v>12:00:3.708131 AM</v>
      </c>
      <c r="H163" t="s">
        <v>31</v>
      </c>
      <c r="I163" t="s">
        <v>10</v>
      </c>
      <c r="J163" t="s">
        <v>11</v>
      </c>
      <c r="K163">
        <v>56.7</v>
      </c>
      <c r="L163">
        <v>76.7</v>
      </c>
      <c r="M163" t="str">
        <f t="shared" si="12"/>
        <v>Pass</v>
      </c>
      <c r="N163" s="13">
        <f t="shared" si="13"/>
        <v>45070.008113703705</v>
      </c>
      <c r="O163" s="13">
        <f t="shared" si="14"/>
        <v>45070.008156620373</v>
      </c>
      <c r="P163">
        <v>797.72</v>
      </c>
    </row>
    <row r="164" spans="1:16" x14ac:dyDescent="0.2">
      <c r="A164">
        <v>3869685</v>
      </c>
      <c r="B164">
        <v>1</v>
      </c>
      <c r="C164" t="str">
        <f t="shared" si="10"/>
        <v>3869685-1</v>
      </c>
      <c r="D164" s="13">
        <v>45070.003712187499</v>
      </c>
      <c r="E164" s="10">
        <f>VLOOKUP(C164,match_start_times!$E$1:$F$19,2,0)</f>
        <v>4.4444444444444401E-3</v>
      </c>
      <c r="F164">
        <v>1.3658060000000001</v>
      </c>
      <c r="G164" s="15" t="str">
        <f t="shared" si="11"/>
        <v>12:00:1.365806 AM</v>
      </c>
      <c r="H164" t="s">
        <v>36</v>
      </c>
      <c r="I164" t="s">
        <v>10</v>
      </c>
      <c r="J164" t="s">
        <v>11</v>
      </c>
      <c r="K164">
        <v>19.899999999999999</v>
      </c>
      <c r="L164">
        <v>51.1</v>
      </c>
      <c r="M164" t="str">
        <f t="shared" si="12"/>
        <v>Pass</v>
      </c>
      <c r="N164" s="13">
        <f t="shared" si="13"/>
        <v>45070.008156631942</v>
      </c>
      <c r="O164" s="13">
        <f t="shared" si="14"/>
        <v>45070.008172442125</v>
      </c>
      <c r="P164">
        <v>813.44</v>
      </c>
    </row>
    <row r="165" spans="1:16" x14ac:dyDescent="0.2">
      <c r="A165">
        <v>3869685</v>
      </c>
      <c r="B165">
        <v>1</v>
      </c>
      <c r="C165" t="str">
        <f t="shared" si="10"/>
        <v>3869685-1</v>
      </c>
      <c r="D165" s="13">
        <v>45070.003727986114</v>
      </c>
      <c r="E165" s="10">
        <f>VLOOKUP(C165,match_start_times!$E$1:$F$19,2,0)</f>
        <v>4.4444444444444401E-3</v>
      </c>
      <c r="F165">
        <v>4.958704</v>
      </c>
      <c r="G165" s="15" t="str">
        <f t="shared" si="11"/>
        <v>12:00:4.958704 AM</v>
      </c>
      <c r="H165" t="s">
        <v>30</v>
      </c>
      <c r="I165" t="s">
        <v>10</v>
      </c>
      <c r="J165" t="s">
        <v>13</v>
      </c>
      <c r="K165">
        <v>27.2</v>
      </c>
      <c r="L165">
        <v>56.6</v>
      </c>
      <c r="M165" t="str">
        <f t="shared" si="12"/>
        <v>Carry</v>
      </c>
      <c r="N165" s="13">
        <f t="shared" si="13"/>
        <v>45070.008172430556</v>
      </c>
      <c r="O165" s="13">
        <f t="shared" si="14"/>
        <v>45070.008229826388</v>
      </c>
      <c r="P165">
        <v>829.91</v>
      </c>
    </row>
    <row r="166" spans="1:16" x14ac:dyDescent="0.2">
      <c r="A166">
        <v>3869685</v>
      </c>
      <c r="B166">
        <v>1</v>
      </c>
      <c r="C166" t="str">
        <f t="shared" si="10"/>
        <v>3869685-1</v>
      </c>
      <c r="D166" s="13">
        <v>45070.003785381938</v>
      </c>
      <c r="E166" s="10">
        <f>VLOOKUP(C166,match_start_times!$E$1:$F$19,2,0)</f>
        <v>4.4444444444444401E-3</v>
      </c>
      <c r="F166">
        <v>1.558125</v>
      </c>
      <c r="G166" s="15" t="str">
        <f t="shared" si="11"/>
        <v>12:00:1.558125 AM</v>
      </c>
      <c r="H166" t="s">
        <v>30</v>
      </c>
      <c r="I166" t="s">
        <v>10</v>
      </c>
      <c r="J166" t="s">
        <v>11</v>
      </c>
      <c r="K166">
        <v>39.4</v>
      </c>
      <c r="L166">
        <v>51.9</v>
      </c>
      <c r="M166" t="str">
        <f t="shared" si="12"/>
        <v>Pass</v>
      </c>
      <c r="N166" s="13">
        <f t="shared" si="13"/>
        <v>45070.008229826381</v>
      </c>
      <c r="O166" s="13">
        <f t="shared" si="14"/>
        <v>45070.008247858786</v>
      </c>
      <c r="P166">
        <v>868.51</v>
      </c>
    </row>
    <row r="167" spans="1:16" x14ac:dyDescent="0.2">
      <c r="A167">
        <v>3869685</v>
      </c>
      <c r="B167">
        <v>1</v>
      </c>
      <c r="C167" t="str">
        <f t="shared" si="10"/>
        <v>3869685-1</v>
      </c>
      <c r="D167" s="13">
        <v>45070.003803414351</v>
      </c>
      <c r="E167" s="10">
        <f>VLOOKUP(C167,match_start_times!$E$1:$F$19,2,0)</f>
        <v>4.4444444444444401E-3</v>
      </c>
      <c r="F167">
        <v>1.026492</v>
      </c>
      <c r="G167" s="15" t="str">
        <f t="shared" si="11"/>
        <v>12:00:1.026492 AM</v>
      </c>
      <c r="H167" t="s">
        <v>39</v>
      </c>
      <c r="I167" t="s">
        <v>10</v>
      </c>
      <c r="J167" t="s">
        <v>13</v>
      </c>
      <c r="K167">
        <v>42.2</v>
      </c>
      <c r="L167">
        <v>25.2</v>
      </c>
      <c r="M167" t="str">
        <f t="shared" si="12"/>
        <v>Carry</v>
      </c>
      <c r="N167" s="13">
        <f t="shared" si="13"/>
        <v>45070.008247858794</v>
      </c>
      <c r="O167" s="13">
        <f t="shared" si="14"/>
        <v>45070.008259733797</v>
      </c>
      <c r="P167">
        <v>886.44</v>
      </c>
    </row>
    <row r="168" spans="1:16" x14ac:dyDescent="0.2">
      <c r="A168">
        <v>3869685</v>
      </c>
      <c r="B168">
        <v>1</v>
      </c>
      <c r="C168" t="str">
        <f t="shared" si="10"/>
        <v>3869685-1</v>
      </c>
      <c r="D168" s="13">
        <v>45070.003815300923</v>
      </c>
      <c r="E168" s="10">
        <f>VLOOKUP(C168,match_start_times!$E$1:$F$19,2,0)</f>
        <v>4.4444444444444401E-3</v>
      </c>
      <c r="F168">
        <v>1.1724749999999999</v>
      </c>
      <c r="G168" s="15" t="str">
        <f t="shared" si="11"/>
        <v>12:00:1.172475 AM</v>
      </c>
      <c r="H168" t="s">
        <v>39</v>
      </c>
      <c r="I168" t="s">
        <v>10</v>
      </c>
      <c r="J168" t="s">
        <v>11</v>
      </c>
      <c r="K168">
        <v>44.3</v>
      </c>
      <c r="L168">
        <v>23.3</v>
      </c>
      <c r="M168" t="str">
        <f t="shared" si="12"/>
        <v>Pass</v>
      </c>
      <c r="N168" s="13">
        <f t="shared" si="13"/>
        <v>45070.008259745366</v>
      </c>
      <c r="O168" s="13">
        <f t="shared" si="14"/>
        <v>45070.008273310181</v>
      </c>
      <c r="P168">
        <v>873.47</v>
      </c>
    </row>
    <row r="169" spans="1:16" x14ac:dyDescent="0.2">
      <c r="A169">
        <v>3869685</v>
      </c>
      <c r="B169">
        <v>1</v>
      </c>
      <c r="C169" t="str">
        <f t="shared" si="10"/>
        <v>3869685-1</v>
      </c>
      <c r="D169" s="13">
        <v>45070.003828865738</v>
      </c>
      <c r="E169" s="10">
        <f>VLOOKUP(C169,match_start_times!$E$1:$F$19,2,0)</f>
        <v>4.4444444444444401E-3</v>
      </c>
      <c r="F169">
        <v>3.7856459999999998</v>
      </c>
      <c r="G169" s="15" t="str">
        <f t="shared" si="11"/>
        <v>12:00:3.785646 AM</v>
      </c>
      <c r="H169" t="s">
        <v>27</v>
      </c>
      <c r="I169" t="s">
        <v>10</v>
      </c>
      <c r="J169" t="s">
        <v>13</v>
      </c>
      <c r="K169">
        <v>69.3</v>
      </c>
      <c r="L169">
        <v>5.0999999999999996</v>
      </c>
      <c r="M169" t="str">
        <f t="shared" si="12"/>
        <v>Carry</v>
      </c>
      <c r="N169" s="13">
        <f t="shared" si="13"/>
        <v>45070.008273310181</v>
      </c>
      <c r="O169" s="13">
        <f t="shared" si="14"/>
        <v>45070.008317129628</v>
      </c>
      <c r="P169">
        <v>836.34</v>
      </c>
    </row>
    <row r="170" spans="1:16" x14ac:dyDescent="0.2">
      <c r="A170">
        <v>3869685</v>
      </c>
      <c r="B170">
        <v>1</v>
      </c>
      <c r="C170" t="str">
        <f t="shared" si="10"/>
        <v>3869685-1</v>
      </c>
      <c r="D170" s="13">
        <v>45070.003837731478</v>
      </c>
      <c r="E170" s="10">
        <f>VLOOKUP(C170,match_start_times!$E$1:$F$19,2,0)</f>
        <v>4.4444444444444401E-3</v>
      </c>
      <c r="F170">
        <v>1.631775</v>
      </c>
      <c r="G170" s="15" t="str">
        <f t="shared" si="11"/>
        <v>12:00:1.631775 AM</v>
      </c>
      <c r="H170" t="s">
        <v>18</v>
      </c>
      <c r="I170" t="s">
        <v>15</v>
      </c>
      <c r="J170" t="s">
        <v>17</v>
      </c>
      <c r="K170">
        <v>44.8</v>
      </c>
      <c r="L170">
        <v>74.2</v>
      </c>
      <c r="M170" t="str">
        <f t="shared" si="12"/>
        <v>Pressure</v>
      </c>
      <c r="N170" s="13">
        <f t="shared" si="13"/>
        <v>45070.008282175921</v>
      </c>
      <c r="O170" s="13">
        <f t="shared" si="14"/>
        <v>45070.008301064809</v>
      </c>
      <c r="P170">
        <v>839.27</v>
      </c>
    </row>
    <row r="171" spans="1:16" x14ac:dyDescent="0.2">
      <c r="A171">
        <v>3869685</v>
      </c>
      <c r="B171">
        <v>1</v>
      </c>
      <c r="C171" t="str">
        <f t="shared" si="10"/>
        <v>3869685-1</v>
      </c>
      <c r="D171" s="13">
        <v>45070.003863645827</v>
      </c>
      <c r="E171" s="10">
        <f>VLOOKUP(C171,match_start_times!$E$1:$F$19,2,0)</f>
        <v>4.4444444444444401E-3</v>
      </c>
      <c r="F171">
        <v>0.58596199999999998</v>
      </c>
      <c r="G171" s="15" t="str">
        <f t="shared" si="11"/>
        <v>12:00:0.585962 AM</v>
      </c>
      <c r="H171" t="s">
        <v>40</v>
      </c>
      <c r="I171" t="s">
        <v>15</v>
      </c>
      <c r="J171" t="s">
        <v>17</v>
      </c>
      <c r="K171">
        <v>61.9</v>
      </c>
      <c r="L171">
        <v>67.7</v>
      </c>
      <c r="M171" t="str">
        <f t="shared" si="12"/>
        <v>Pressure</v>
      </c>
      <c r="N171" s="13">
        <f t="shared" si="13"/>
        <v>45070.00830809027</v>
      </c>
      <c r="O171" s="13">
        <f t="shared" si="14"/>
        <v>45070.008314872677</v>
      </c>
      <c r="P171">
        <v>823.98</v>
      </c>
    </row>
    <row r="172" spans="1:16" x14ac:dyDescent="0.2">
      <c r="A172">
        <v>3869685</v>
      </c>
      <c r="B172">
        <v>1</v>
      </c>
      <c r="C172" t="str">
        <f t="shared" si="10"/>
        <v>3869685-1</v>
      </c>
      <c r="D172" s="13">
        <v>45070.003872685193</v>
      </c>
      <c r="E172" s="10">
        <f>VLOOKUP(C172,match_start_times!$E$1:$F$19,2,0)</f>
        <v>4.4444444444444401E-3</v>
      </c>
      <c r="F172">
        <v>0</v>
      </c>
      <c r="G172" s="15" t="str">
        <f t="shared" si="11"/>
        <v>12:00:0 AM</v>
      </c>
      <c r="H172" t="s">
        <v>40</v>
      </c>
      <c r="I172" t="s">
        <v>15</v>
      </c>
      <c r="J172" t="s">
        <v>48</v>
      </c>
      <c r="K172">
        <v>65.900000000000006</v>
      </c>
      <c r="L172">
        <v>65</v>
      </c>
      <c r="M172" t="str">
        <f t="shared" si="12"/>
        <v>Dribbled Past</v>
      </c>
      <c r="N172" s="13">
        <f t="shared" si="13"/>
        <v>45070.008317129636</v>
      </c>
      <c r="O172" s="13">
        <f t="shared" si="14"/>
        <v>45070.008317129636</v>
      </c>
      <c r="P172">
        <v>809.45</v>
      </c>
    </row>
    <row r="173" spans="1:16" x14ac:dyDescent="0.2">
      <c r="A173">
        <v>3869685</v>
      </c>
      <c r="B173">
        <v>1</v>
      </c>
      <c r="C173" t="str">
        <f t="shared" si="10"/>
        <v>3869685-1</v>
      </c>
      <c r="D173" s="13">
        <v>45070.003872685193</v>
      </c>
      <c r="E173" s="10">
        <f>VLOOKUP(C173,match_start_times!$E$1:$F$19,2,0)</f>
        <v>4.4444444444444401E-3</v>
      </c>
      <c r="F173">
        <v>0</v>
      </c>
      <c r="G173" s="15" t="str">
        <f t="shared" si="11"/>
        <v>12:00:0 AM</v>
      </c>
      <c r="H173" t="s">
        <v>27</v>
      </c>
      <c r="I173" t="s">
        <v>10</v>
      </c>
      <c r="J173" t="s">
        <v>42</v>
      </c>
      <c r="K173">
        <v>54.2</v>
      </c>
      <c r="L173">
        <v>15.1</v>
      </c>
      <c r="M173" t="str">
        <f t="shared" si="12"/>
        <v>Dribble</v>
      </c>
      <c r="N173" s="13">
        <f t="shared" si="13"/>
        <v>45070.008317129636</v>
      </c>
      <c r="O173" s="13">
        <f t="shared" si="14"/>
        <v>45070.008317129636</v>
      </c>
      <c r="P173">
        <v>809.45</v>
      </c>
    </row>
    <row r="174" spans="1:16" x14ac:dyDescent="0.2">
      <c r="A174">
        <v>3869685</v>
      </c>
      <c r="B174">
        <v>1</v>
      </c>
      <c r="C174" t="str">
        <f t="shared" si="10"/>
        <v>3869685-1</v>
      </c>
      <c r="D174" s="13">
        <v>45070.003872685193</v>
      </c>
      <c r="E174" s="10">
        <f>VLOOKUP(C174,match_start_times!$E$1:$F$19,2,0)</f>
        <v>4.4444444444444401E-3</v>
      </c>
      <c r="F174">
        <v>2.287166</v>
      </c>
      <c r="G174" s="15" t="str">
        <f t="shared" si="11"/>
        <v>12:00:2.287166 AM</v>
      </c>
      <c r="H174" t="s">
        <v>27</v>
      </c>
      <c r="I174" t="s">
        <v>10</v>
      </c>
      <c r="J174" t="s">
        <v>13</v>
      </c>
      <c r="K174">
        <v>54.2</v>
      </c>
      <c r="L174">
        <v>15.1</v>
      </c>
      <c r="M174" t="str">
        <f t="shared" si="12"/>
        <v>Carry</v>
      </c>
      <c r="N174" s="13">
        <f t="shared" si="13"/>
        <v>45070.008317129636</v>
      </c>
      <c r="O174" s="13">
        <f t="shared" si="14"/>
        <v>45070.00834359954</v>
      </c>
      <c r="P174">
        <v>787.67</v>
      </c>
    </row>
    <row r="175" spans="1:16" x14ac:dyDescent="0.2">
      <c r="A175">
        <v>3869685</v>
      </c>
      <c r="B175">
        <v>1</v>
      </c>
      <c r="C175" t="str">
        <f t="shared" si="10"/>
        <v>3869685-1</v>
      </c>
      <c r="D175" s="13">
        <v>45070.00389915509</v>
      </c>
      <c r="E175" s="10">
        <f>VLOOKUP(C175,match_start_times!$E$1:$F$19,2,0)</f>
        <v>4.4444444444444401E-3</v>
      </c>
      <c r="F175">
        <v>1.5128090000000001</v>
      </c>
      <c r="G175" s="15" t="str">
        <f t="shared" si="11"/>
        <v>12:00:1.512809 AM</v>
      </c>
      <c r="H175" t="s">
        <v>27</v>
      </c>
      <c r="I175" t="s">
        <v>10</v>
      </c>
      <c r="J175" t="s">
        <v>11</v>
      </c>
      <c r="K175">
        <v>46.5</v>
      </c>
      <c r="L175">
        <v>34.4</v>
      </c>
      <c r="M175" t="str">
        <f t="shared" si="12"/>
        <v>Pass</v>
      </c>
      <c r="N175" s="13">
        <f t="shared" si="13"/>
        <v>45070.008343599533</v>
      </c>
      <c r="O175" s="13">
        <f t="shared" si="14"/>
        <v>45070.008361111104</v>
      </c>
      <c r="P175">
        <v>760.6</v>
      </c>
    </row>
    <row r="176" spans="1:16" x14ac:dyDescent="0.2">
      <c r="A176">
        <v>3869685</v>
      </c>
      <c r="B176">
        <v>1</v>
      </c>
      <c r="C176" t="str">
        <f t="shared" si="10"/>
        <v>3869685-1</v>
      </c>
      <c r="D176" s="13">
        <v>45070.003916666668</v>
      </c>
      <c r="E176" s="10">
        <f>VLOOKUP(C176,match_start_times!$E$1:$F$19,2,0)</f>
        <v>4.4444444444444401E-3</v>
      </c>
      <c r="F176">
        <v>1.004162</v>
      </c>
      <c r="G176" s="15" t="str">
        <f t="shared" si="11"/>
        <v>12:00:1.004162 AM</v>
      </c>
      <c r="H176" t="s">
        <v>31</v>
      </c>
      <c r="I176" t="s">
        <v>10</v>
      </c>
      <c r="J176" t="s">
        <v>13</v>
      </c>
      <c r="K176">
        <v>40.700000000000003</v>
      </c>
      <c r="L176">
        <v>54.7</v>
      </c>
      <c r="M176" t="str">
        <f t="shared" si="12"/>
        <v>Carry</v>
      </c>
      <c r="N176" s="13">
        <f t="shared" si="13"/>
        <v>45070.008361111111</v>
      </c>
      <c r="O176" s="13">
        <f t="shared" si="14"/>
        <v>45070.008372731485</v>
      </c>
      <c r="P176">
        <v>746.17</v>
      </c>
    </row>
    <row r="177" spans="1:16" x14ac:dyDescent="0.2">
      <c r="A177">
        <v>3869685</v>
      </c>
      <c r="B177">
        <v>1</v>
      </c>
      <c r="C177" t="str">
        <f t="shared" si="10"/>
        <v>3869685-1</v>
      </c>
      <c r="D177" s="13">
        <v>45070.003928287028</v>
      </c>
      <c r="E177" s="10">
        <f>VLOOKUP(C177,match_start_times!$E$1:$F$19,2,0)</f>
        <v>4.4444444444444401E-3</v>
      </c>
      <c r="F177">
        <v>1.8137970000000001</v>
      </c>
      <c r="G177" s="15" t="str">
        <f t="shared" si="11"/>
        <v>12:00:1.813797 AM</v>
      </c>
      <c r="H177" t="s">
        <v>31</v>
      </c>
      <c r="I177" t="s">
        <v>10</v>
      </c>
      <c r="J177" t="s">
        <v>11</v>
      </c>
      <c r="K177">
        <v>37.9</v>
      </c>
      <c r="L177">
        <v>54.7</v>
      </c>
      <c r="M177" t="str">
        <f t="shared" si="12"/>
        <v>Pass</v>
      </c>
      <c r="N177" s="13">
        <f t="shared" si="13"/>
        <v>45070.00837273147</v>
      </c>
      <c r="O177" s="13">
        <f t="shared" si="14"/>
        <v>45070.008393726843</v>
      </c>
      <c r="P177">
        <v>738.34</v>
      </c>
    </row>
    <row r="178" spans="1:16" x14ac:dyDescent="0.2">
      <c r="A178">
        <v>3869685</v>
      </c>
      <c r="B178">
        <v>1</v>
      </c>
      <c r="C178" t="str">
        <f t="shared" si="10"/>
        <v>3869685-1</v>
      </c>
      <c r="D178" s="13">
        <v>45070.003949282407</v>
      </c>
      <c r="E178" s="10">
        <f>VLOOKUP(C178,match_start_times!$E$1:$F$19,2,0)</f>
        <v>4.4444444444444401E-3</v>
      </c>
      <c r="F178">
        <v>0.84806199999999998</v>
      </c>
      <c r="G178" s="15" t="str">
        <f t="shared" si="11"/>
        <v>12:00:0.848062 AM</v>
      </c>
      <c r="H178" t="s">
        <v>30</v>
      </c>
      <c r="I178" t="s">
        <v>10</v>
      </c>
      <c r="J178" t="s">
        <v>11</v>
      </c>
      <c r="K178">
        <v>36.799999999999997</v>
      </c>
      <c r="L178">
        <v>36.700000000000003</v>
      </c>
      <c r="M178" t="str">
        <f t="shared" si="12"/>
        <v>Pass</v>
      </c>
      <c r="N178" s="13">
        <f t="shared" si="13"/>
        <v>45070.00839372685</v>
      </c>
      <c r="O178" s="13">
        <f t="shared" si="14"/>
        <v>45070.008403541666</v>
      </c>
      <c r="P178">
        <v>746.65</v>
      </c>
    </row>
    <row r="179" spans="1:16" x14ac:dyDescent="0.2">
      <c r="A179">
        <v>3869685</v>
      </c>
      <c r="B179">
        <v>1</v>
      </c>
      <c r="C179" t="str">
        <f t="shared" si="10"/>
        <v>3869685-1</v>
      </c>
      <c r="D179" s="13">
        <v>45070.003959097223</v>
      </c>
      <c r="E179" s="10">
        <f>VLOOKUP(C179,match_start_times!$E$1:$F$19,2,0)</f>
        <v>4.4444444444444401E-3</v>
      </c>
      <c r="F179">
        <v>2.7176230000000001</v>
      </c>
      <c r="G179" s="15" t="str">
        <f t="shared" si="11"/>
        <v>12:00:2.717623 AM</v>
      </c>
      <c r="H179" t="s">
        <v>27</v>
      </c>
      <c r="I179" t="s">
        <v>10</v>
      </c>
      <c r="J179" t="s">
        <v>13</v>
      </c>
      <c r="K179">
        <v>45.8</v>
      </c>
      <c r="L179">
        <v>32.299999999999997</v>
      </c>
      <c r="M179" t="str">
        <f t="shared" si="12"/>
        <v>Carry</v>
      </c>
      <c r="N179" s="13">
        <f t="shared" si="13"/>
        <v>45070.008403541666</v>
      </c>
      <c r="O179" s="13">
        <f t="shared" si="14"/>
        <v>45070.008434999996</v>
      </c>
      <c r="P179">
        <v>754.68</v>
      </c>
    </row>
    <row r="180" spans="1:16" x14ac:dyDescent="0.2">
      <c r="A180">
        <v>3869685</v>
      </c>
      <c r="B180">
        <v>1</v>
      </c>
      <c r="C180" t="str">
        <f t="shared" si="10"/>
        <v>3869685-1</v>
      </c>
      <c r="D180" s="13">
        <v>45070.003976678243</v>
      </c>
      <c r="E180" s="10">
        <f>VLOOKUP(C180,match_start_times!$E$1:$F$19,2,0)</f>
        <v>4.4444444444444401E-3</v>
      </c>
      <c r="F180">
        <v>1.3513919999999999</v>
      </c>
      <c r="G180" s="15" t="str">
        <f t="shared" si="11"/>
        <v>12:00:1.351392 AM</v>
      </c>
      <c r="H180" t="s">
        <v>33</v>
      </c>
      <c r="I180" t="s">
        <v>15</v>
      </c>
      <c r="J180" t="s">
        <v>17</v>
      </c>
      <c r="K180">
        <v>68.900000000000006</v>
      </c>
      <c r="L180">
        <v>49.6</v>
      </c>
      <c r="M180" t="str">
        <f t="shared" si="12"/>
        <v>Pressure</v>
      </c>
      <c r="N180" s="13">
        <f t="shared" si="13"/>
        <v>45070.008421122686</v>
      </c>
      <c r="O180" s="13">
        <f t="shared" si="14"/>
        <v>45070.008436759257</v>
      </c>
      <c r="P180">
        <v>756.76</v>
      </c>
    </row>
    <row r="181" spans="1:16" x14ac:dyDescent="0.2">
      <c r="A181">
        <v>3869685</v>
      </c>
      <c r="B181">
        <v>1</v>
      </c>
      <c r="C181" t="str">
        <f t="shared" si="10"/>
        <v>3869685-1</v>
      </c>
      <c r="D181" s="13">
        <v>45070.003990543977</v>
      </c>
      <c r="E181" s="10">
        <f>VLOOKUP(C181,match_start_times!$E$1:$F$19,2,0)</f>
        <v>4.4444444444444401E-3</v>
      </c>
      <c r="F181">
        <v>0</v>
      </c>
      <c r="G181" s="15" t="str">
        <f t="shared" si="11"/>
        <v>12:00:0 AM</v>
      </c>
      <c r="H181" t="s">
        <v>33</v>
      </c>
      <c r="I181" t="s">
        <v>15</v>
      </c>
      <c r="J181" t="s">
        <v>19</v>
      </c>
      <c r="K181">
        <v>68.3</v>
      </c>
      <c r="L181">
        <v>46.1</v>
      </c>
      <c r="M181" t="str">
        <f t="shared" si="12"/>
        <v>Foul Committed</v>
      </c>
      <c r="N181" s="13">
        <f t="shared" si="13"/>
        <v>45070.00843498842</v>
      </c>
      <c r="O181" s="13">
        <f t="shared" si="14"/>
        <v>45070.00843498842</v>
      </c>
      <c r="P181">
        <v>757</v>
      </c>
    </row>
    <row r="182" spans="1:16" x14ac:dyDescent="0.2">
      <c r="A182">
        <v>3869685</v>
      </c>
      <c r="B182">
        <v>1</v>
      </c>
      <c r="C182" t="str">
        <f t="shared" si="10"/>
        <v>3869685-1</v>
      </c>
      <c r="D182" s="13">
        <v>45070.003990543977</v>
      </c>
      <c r="E182" s="10">
        <f>VLOOKUP(C182,match_start_times!$E$1:$F$19,2,0)</f>
        <v>4.4444444444444401E-3</v>
      </c>
      <c r="F182">
        <v>0</v>
      </c>
      <c r="G182" s="15" t="str">
        <f t="shared" si="11"/>
        <v>12:00:0 AM</v>
      </c>
      <c r="H182" t="s">
        <v>27</v>
      </c>
      <c r="I182" t="s">
        <v>10</v>
      </c>
      <c r="J182" t="s">
        <v>20</v>
      </c>
      <c r="K182">
        <v>51.8</v>
      </c>
      <c r="L182">
        <v>34</v>
      </c>
      <c r="M182" t="str">
        <f t="shared" si="12"/>
        <v>Foul Won</v>
      </c>
      <c r="N182" s="13">
        <f t="shared" si="13"/>
        <v>45070.00843498842</v>
      </c>
      <c r="O182" s="13">
        <f t="shared" si="14"/>
        <v>45070.00843498842</v>
      </c>
      <c r="P182">
        <v>757</v>
      </c>
    </row>
    <row r="183" spans="1:16" x14ac:dyDescent="0.2">
      <c r="A183">
        <v>3869685</v>
      </c>
      <c r="B183">
        <v>1</v>
      </c>
      <c r="C183" t="str">
        <f t="shared" si="10"/>
        <v>3869685-1</v>
      </c>
      <c r="D183" s="13">
        <v>45070.004160358803</v>
      </c>
      <c r="E183" s="10">
        <f>VLOOKUP(C183,match_start_times!$E$1:$F$19,2,0)</f>
        <v>4.4444444444444401E-3</v>
      </c>
      <c r="F183">
        <v>1.229441</v>
      </c>
      <c r="G183" s="15" t="str">
        <f t="shared" si="11"/>
        <v>12:00:1.229441 AM</v>
      </c>
      <c r="H183" t="s">
        <v>16</v>
      </c>
      <c r="I183" t="s">
        <v>10</v>
      </c>
      <c r="J183" t="s">
        <v>11</v>
      </c>
      <c r="K183">
        <v>53.3</v>
      </c>
      <c r="L183">
        <v>33.299999999999997</v>
      </c>
      <c r="M183" t="str">
        <f t="shared" si="12"/>
        <v>Pass</v>
      </c>
      <c r="N183" s="13">
        <f t="shared" si="13"/>
        <v>45070.008604803246</v>
      </c>
      <c r="O183" s="13">
        <f t="shared" si="14"/>
        <v>45070.00861902778</v>
      </c>
      <c r="P183">
        <v>751.96</v>
      </c>
    </row>
    <row r="184" spans="1:16" x14ac:dyDescent="0.2">
      <c r="A184">
        <v>3869685</v>
      </c>
      <c r="B184">
        <v>1</v>
      </c>
      <c r="C184" t="str">
        <f t="shared" si="10"/>
        <v>3869685-1</v>
      </c>
      <c r="D184" s="13">
        <v>45070.004183414349</v>
      </c>
      <c r="E184" s="10">
        <f>VLOOKUP(C184,match_start_times!$E$1:$F$19,2,0)</f>
        <v>4.4444444444444401E-3</v>
      </c>
      <c r="F184">
        <v>1.8153520000000001</v>
      </c>
      <c r="G184" s="15" t="str">
        <f t="shared" si="11"/>
        <v>12:00:1.815352 AM</v>
      </c>
      <c r="H184" t="s">
        <v>23</v>
      </c>
      <c r="I184" t="s">
        <v>10</v>
      </c>
      <c r="J184" t="s">
        <v>11</v>
      </c>
      <c r="K184">
        <v>64.599999999999994</v>
      </c>
      <c r="L184">
        <v>76.099999999999994</v>
      </c>
      <c r="M184" t="str">
        <f t="shared" si="12"/>
        <v>Pass</v>
      </c>
      <c r="N184" s="13">
        <f t="shared" si="13"/>
        <v>45070.008627858791</v>
      </c>
      <c r="O184" s="13">
        <f t="shared" si="14"/>
        <v>45070.008648865733</v>
      </c>
      <c r="P184">
        <v>776.02</v>
      </c>
    </row>
    <row r="185" spans="1:16" x14ac:dyDescent="0.2">
      <c r="A185">
        <v>3869685</v>
      </c>
      <c r="B185">
        <v>1</v>
      </c>
      <c r="C185" t="str">
        <f t="shared" si="10"/>
        <v>3869685-1</v>
      </c>
      <c r="D185" s="13">
        <v>45070.004204421297</v>
      </c>
      <c r="E185" s="10">
        <f>VLOOKUP(C185,match_start_times!$E$1:$F$19,2,0)</f>
        <v>4.4444444444444401E-3</v>
      </c>
      <c r="F185">
        <v>0.81754399999999994</v>
      </c>
      <c r="G185" s="15" t="str">
        <f t="shared" si="11"/>
        <v>12:00:0.817544 AM</v>
      </c>
      <c r="H185" t="s">
        <v>31</v>
      </c>
      <c r="I185" t="s">
        <v>10</v>
      </c>
      <c r="J185" t="s">
        <v>13</v>
      </c>
      <c r="K185">
        <v>44.1</v>
      </c>
      <c r="L185">
        <v>71.400000000000006</v>
      </c>
      <c r="M185" t="str">
        <f t="shared" si="12"/>
        <v>Carry</v>
      </c>
      <c r="N185" s="13">
        <f t="shared" si="13"/>
        <v>45070.00864886574</v>
      </c>
      <c r="O185" s="13">
        <f t="shared" si="14"/>
        <v>45070.008658333332</v>
      </c>
      <c r="P185">
        <v>789.49</v>
      </c>
    </row>
    <row r="186" spans="1:16" x14ac:dyDescent="0.2">
      <c r="A186">
        <v>3869685</v>
      </c>
      <c r="B186">
        <v>1</v>
      </c>
      <c r="C186" t="str">
        <f t="shared" si="10"/>
        <v>3869685-1</v>
      </c>
      <c r="D186" s="13">
        <v>45070.004213888889</v>
      </c>
      <c r="E186" s="10">
        <f>VLOOKUP(C186,match_start_times!$E$1:$F$19,2,0)</f>
        <v>4.4444444444444401E-3</v>
      </c>
      <c r="F186">
        <v>1.710655</v>
      </c>
      <c r="G186" s="15" t="str">
        <f t="shared" si="11"/>
        <v>12:00:1.710655 AM</v>
      </c>
      <c r="H186" t="s">
        <v>31</v>
      </c>
      <c r="I186" t="s">
        <v>10</v>
      </c>
      <c r="J186" t="s">
        <v>11</v>
      </c>
      <c r="K186">
        <v>42.4</v>
      </c>
      <c r="L186">
        <v>66</v>
      </c>
      <c r="M186" t="str">
        <f t="shared" si="12"/>
        <v>Pass</v>
      </c>
      <c r="N186" s="13">
        <f t="shared" si="13"/>
        <v>45070.008658333332</v>
      </c>
      <c r="O186" s="13">
        <f t="shared" si="14"/>
        <v>45070.008678136575</v>
      </c>
      <c r="P186">
        <v>775.94</v>
      </c>
    </row>
    <row r="187" spans="1:16" x14ac:dyDescent="0.2">
      <c r="A187">
        <v>3869685</v>
      </c>
      <c r="B187">
        <v>1</v>
      </c>
      <c r="C187" t="str">
        <f t="shared" si="10"/>
        <v>3869685-1</v>
      </c>
      <c r="D187" s="13">
        <v>45070.004233680564</v>
      </c>
      <c r="E187" s="10">
        <f>VLOOKUP(C187,match_start_times!$E$1:$F$19,2,0)</f>
        <v>4.4444444444444401E-3</v>
      </c>
      <c r="F187">
        <v>1.4085799999999999</v>
      </c>
      <c r="G187" s="15" t="str">
        <f t="shared" si="11"/>
        <v>12:00:1.40858 AM</v>
      </c>
      <c r="H187" t="s">
        <v>30</v>
      </c>
      <c r="I187" t="s">
        <v>10</v>
      </c>
      <c r="J187" t="s">
        <v>13</v>
      </c>
      <c r="K187">
        <v>33.200000000000003</v>
      </c>
      <c r="L187">
        <v>55.6</v>
      </c>
      <c r="M187" t="str">
        <f t="shared" si="12"/>
        <v>Carry</v>
      </c>
      <c r="N187" s="13">
        <f t="shared" si="13"/>
        <v>45070.008678125007</v>
      </c>
      <c r="O187" s="13">
        <f t="shared" si="14"/>
        <v>45070.00869443288</v>
      </c>
      <c r="P187">
        <v>735.61</v>
      </c>
    </row>
    <row r="188" spans="1:16" x14ac:dyDescent="0.2">
      <c r="A188">
        <v>3869685</v>
      </c>
      <c r="B188">
        <v>1</v>
      </c>
      <c r="C188" t="str">
        <f t="shared" si="10"/>
        <v>3869685-1</v>
      </c>
      <c r="D188" s="13">
        <v>45070.004249988429</v>
      </c>
      <c r="E188" s="10">
        <f>VLOOKUP(C188,match_start_times!$E$1:$F$19,2,0)</f>
        <v>4.4444444444444401E-3</v>
      </c>
      <c r="F188">
        <v>1.225136</v>
      </c>
      <c r="G188" s="15" t="str">
        <f t="shared" si="11"/>
        <v>12:00:1.225136 AM</v>
      </c>
      <c r="H188" t="s">
        <v>30</v>
      </c>
      <c r="I188" t="s">
        <v>10</v>
      </c>
      <c r="J188" t="s">
        <v>11</v>
      </c>
      <c r="K188">
        <v>33.6</v>
      </c>
      <c r="L188">
        <v>32.700000000000003</v>
      </c>
      <c r="M188" t="str">
        <f t="shared" si="12"/>
        <v>Pass</v>
      </c>
      <c r="N188" s="13">
        <f t="shared" si="13"/>
        <v>45070.008694432872</v>
      </c>
      <c r="O188" s="13">
        <f t="shared" si="14"/>
        <v>45070.008708611116</v>
      </c>
      <c r="P188">
        <v>677.26</v>
      </c>
    </row>
    <row r="189" spans="1:16" x14ac:dyDescent="0.2">
      <c r="A189">
        <v>3869685</v>
      </c>
      <c r="B189">
        <v>1</v>
      </c>
      <c r="C189" t="str">
        <f t="shared" si="10"/>
        <v>3869685-1</v>
      </c>
      <c r="D189" s="13">
        <v>45070.004264166673</v>
      </c>
      <c r="E189" s="10">
        <f>VLOOKUP(C189,match_start_times!$E$1:$F$19,2,0)</f>
        <v>4.4444444444444401E-3</v>
      </c>
      <c r="F189">
        <v>1.4805600000000001</v>
      </c>
      <c r="G189" s="15" t="str">
        <f t="shared" si="11"/>
        <v>12:00:1.48056 AM</v>
      </c>
      <c r="H189" t="s">
        <v>39</v>
      </c>
      <c r="I189" t="s">
        <v>10</v>
      </c>
      <c r="J189" t="s">
        <v>13</v>
      </c>
      <c r="K189">
        <v>39.4</v>
      </c>
      <c r="L189">
        <v>26.9</v>
      </c>
      <c r="M189" t="str">
        <f t="shared" si="12"/>
        <v>Carry</v>
      </c>
      <c r="N189" s="13">
        <f t="shared" si="13"/>
        <v>45070.008708611116</v>
      </c>
      <c r="O189" s="13">
        <f t="shared" si="14"/>
        <v>45070.008725752319</v>
      </c>
      <c r="P189">
        <v>660.35</v>
      </c>
    </row>
    <row r="190" spans="1:16" x14ac:dyDescent="0.2">
      <c r="A190">
        <v>3869685</v>
      </c>
      <c r="B190">
        <v>1</v>
      </c>
      <c r="C190" t="str">
        <f t="shared" si="10"/>
        <v>3869685-1</v>
      </c>
      <c r="D190" s="13">
        <v>45070.004281307869</v>
      </c>
      <c r="E190" s="10">
        <f>VLOOKUP(C190,match_start_times!$E$1:$F$19,2,0)</f>
        <v>4.4444444444444401E-3</v>
      </c>
      <c r="F190">
        <v>1.4134519999999999</v>
      </c>
      <c r="G190" s="15" t="str">
        <f t="shared" si="11"/>
        <v>12:00:1.413452 AM</v>
      </c>
      <c r="H190" t="s">
        <v>39</v>
      </c>
      <c r="I190" t="s">
        <v>10</v>
      </c>
      <c r="J190" t="s">
        <v>11</v>
      </c>
      <c r="K190">
        <v>46.7</v>
      </c>
      <c r="L190">
        <v>22.6</v>
      </c>
      <c r="M190" t="str">
        <f t="shared" si="12"/>
        <v>Pass</v>
      </c>
      <c r="N190" s="13">
        <f t="shared" si="13"/>
        <v>45070.008725752312</v>
      </c>
      <c r="O190" s="13">
        <f t="shared" si="14"/>
        <v>45070.008742106482</v>
      </c>
      <c r="P190">
        <v>636.75</v>
      </c>
    </row>
    <row r="191" spans="1:16" x14ac:dyDescent="0.2">
      <c r="A191">
        <v>3869685</v>
      </c>
      <c r="B191">
        <v>1</v>
      </c>
      <c r="C191" t="str">
        <f t="shared" si="10"/>
        <v>3869685-1</v>
      </c>
      <c r="D191" s="13">
        <v>45070.004297662039</v>
      </c>
      <c r="E191" s="10">
        <f>VLOOKUP(C191,match_start_times!$E$1:$F$19,2,0)</f>
        <v>4.4444444444444401E-3</v>
      </c>
      <c r="F191">
        <v>5.5080989999999996</v>
      </c>
      <c r="G191" s="15" t="str">
        <f t="shared" si="11"/>
        <v>12:00:5.508099 AM</v>
      </c>
      <c r="H191" t="s">
        <v>30</v>
      </c>
      <c r="I191" t="s">
        <v>10</v>
      </c>
      <c r="J191" t="s">
        <v>13</v>
      </c>
      <c r="K191">
        <v>54.6</v>
      </c>
      <c r="L191">
        <v>39.1</v>
      </c>
      <c r="M191" t="str">
        <f t="shared" si="12"/>
        <v>Carry</v>
      </c>
      <c r="N191" s="13">
        <f t="shared" si="13"/>
        <v>45070.008742106482</v>
      </c>
      <c r="O191" s="13">
        <f t="shared" si="14"/>
        <v>45070.00880585648</v>
      </c>
      <c r="P191">
        <v>603.05999999999995</v>
      </c>
    </row>
    <row r="192" spans="1:16" x14ac:dyDescent="0.2">
      <c r="A192">
        <v>3869685</v>
      </c>
      <c r="B192">
        <v>1</v>
      </c>
      <c r="C192" t="str">
        <f t="shared" si="10"/>
        <v>3869685-1</v>
      </c>
      <c r="D192" s="13">
        <v>45070.004361412037</v>
      </c>
      <c r="E192" s="10">
        <f>VLOOKUP(C192,match_start_times!$E$1:$F$19,2,0)</f>
        <v>4.4444444444444401E-3</v>
      </c>
      <c r="F192">
        <v>1.5773889999999999</v>
      </c>
      <c r="G192" s="15" t="str">
        <f t="shared" si="11"/>
        <v>12:00:1.577389 AM</v>
      </c>
      <c r="H192" t="s">
        <v>30</v>
      </c>
      <c r="I192" t="s">
        <v>10</v>
      </c>
      <c r="J192" t="s">
        <v>11</v>
      </c>
      <c r="K192">
        <v>46</v>
      </c>
      <c r="L192">
        <v>48.7</v>
      </c>
      <c r="M192" t="str">
        <f t="shared" si="12"/>
        <v>Pass</v>
      </c>
      <c r="N192" s="13">
        <f t="shared" si="13"/>
        <v>45070.00880585648</v>
      </c>
      <c r="O192" s="13">
        <f t="shared" si="14"/>
        <v>45070.008824108794</v>
      </c>
      <c r="P192">
        <v>599.78</v>
      </c>
    </row>
    <row r="193" spans="1:16" x14ac:dyDescent="0.2">
      <c r="A193">
        <v>3869685</v>
      </c>
      <c r="B193">
        <v>1</v>
      </c>
      <c r="C193" t="str">
        <f t="shared" si="10"/>
        <v>3869685-1</v>
      </c>
      <c r="D193" s="13">
        <v>45070.004379675927</v>
      </c>
      <c r="E193" s="10">
        <f>VLOOKUP(C193,match_start_times!$E$1:$F$19,2,0)</f>
        <v>4.4444444444444401E-3</v>
      </c>
      <c r="F193">
        <v>2.298162</v>
      </c>
      <c r="G193" s="15" t="str">
        <f t="shared" si="11"/>
        <v>12:00:2.298162 AM</v>
      </c>
      <c r="H193" t="s">
        <v>39</v>
      </c>
      <c r="I193" t="s">
        <v>10</v>
      </c>
      <c r="J193" t="s">
        <v>13</v>
      </c>
      <c r="K193">
        <v>39.6</v>
      </c>
      <c r="L193">
        <v>25.4</v>
      </c>
      <c r="M193" t="str">
        <f t="shared" si="12"/>
        <v>Carry</v>
      </c>
      <c r="N193" s="13">
        <f t="shared" si="13"/>
        <v>45070.00882412037</v>
      </c>
      <c r="O193" s="13">
        <f t="shared" si="14"/>
        <v>45070.00885071759</v>
      </c>
      <c r="P193">
        <v>601.25</v>
      </c>
    </row>
    <row r="194" spans="1:16" x14ac:dyDescent="0.2">
      <c r="A194">
        <v>3869685</v>
      </c>
      <c r="B194">
        <v>1</v>
      </c>
      <c r="C194" t="str">
        <f t="shared" si="10"/>
        <v>3869685-1</v>
      </c>
      <c r="D194" s="13">
        <v>45070.004406273147</v>
      </c>
      <c r="E194" s="10">
        <f>VLOOKUP(C194,match_start_times!$E$1:$F$19,2,0)</f>
        <v>4.4444444444444401E-3</v>
      </c>
      <c r="F194">
        <v>1.4278329999999999</v>
      </c>
      <c r="G194" s="15" t="str">
        <f t="shared" si="11"/>
        <v>12:00:1.427833 AM</v>
      </c>
      <c r="H194" t="s">
        <v>39</v>
      </c>
      <c r="I194" t="s">
        <v>10</v>
      </c>
      <c r="J194" t="s">
        <v>11</v>
      </c>
      <c r="K194">
        <v>39.6</v>
      </c>
      <c r="L194">
        <v>25.2</v>
      </c>
      <c r="M194" t="str">
        <f t="shared" si="12"/>
        <v>Pass</v>
      </c>
      <c r="N194" s="13">
        <f t="shared" si="13"/>
        <v>45070.00885071759</v>
      </c>
      <c r="O194" s="13">
        <f t="shared" si="14"/>
        <v>45070.008867245364</v>
      </c>
      <c r="P194">
        <v>656.13</v>
      </c>
    </row>
    <row r="195" spans="1:16" x14ac:dyDescent="0.2">
      <c r="A195">
        <v>3869685</v>
      </c>
      <c r="B195">
        <v>1</v>
      </c>
      <c r="C195" t="str">
        <f t="shared" ref="C195:C258" si="15">A195&amp;"-"&amp;B195</f>
        <v>3869685-1</v>
      </c>
      <c r="D195" s="13">
        <v>45070.004422800928</v>
      </c>
      <c r="E195" s="10">
        <f>VLOOKUP(C195,match_start_times!$E$1:$F$19,2,0)</f>
        <v>4.4444444444444401E-3</v>
      </c>
      <c r="F195">
        <v>4.5249269999999999</v>
      </c>
      <c r="G195" s="15" t="str">
        <f t="shared" ref="G195:G258" si="16">"12:00:"&amp;F195&amp;" AM"</f>
        <v>12:00:4.524927 AM</v>
      </c>
      <c r="H195" t="s">
        <v>30</v>
      </c>
      <c r="I195" t="s">
        <v>10</v>
      </c>
      <c r="J195" t="s">
        <v>13</v>
      </c>
      <c r="K195">
        <v>33.799999999999997</v>
      </c>
      <c r="L195">
        <v>36.5</v>
      </c>
      <c r="M195" t="str">
        <f t="shared" ref="M195:M258" si="17">J195</f>
        <v>Carry</v>
      </c>
      <c r="N195" s="13">
        <f t="shared" ref="N195:N258" si="18">D195+E195</f>
        <v>45070.008867245371</v>
      </c>
      <c r="O195" s="13">
        <f t="shared" ref="O195:O258" si="19">N195+G195</f>
        <v>45070.008919618056</v>
      </c>
      <c r="P195">
        <v>714.13</v>
      </c>
    </row>
    <row r="196" spans="1:16" x14ac:dyDescent="0.2">
      <c r="A196">
        <v>3869685</v>
      </c>
      <c r="B196">
        <v>1</v>
      </c>
      <c r="C196" t="str">
        <f t="shared" si="15"/>
        <v>3869685-1</v>
      </c>
      <c r="D196" s="13">
        <v>45070.004475173613</v>
      </c>
      <c r="E196" s="10">
        <f>VLOOKUP(C196,match_start_times!$E$1:$F$19,2,0)</f>
        <v>4.4444444444444401E-3</v>
      </c>
      <c r="F196">
        <v>1.2288410000000001</v>
      </c>
      <c r="G196" s="15" t="str">
        <f t="shared" si="16"/>
        <v>12:00:1.228841 AM</v>
      </c>
      <c r="H196" t="s">
        <v>30</v>
      </c>
      <c r="I196" t="s">
        <v>10</v>
      </c>
      <c r="J196" t="s">
        <v>11</v>
      </c>
      <c r="K196">
        <v>25.3</v>
      </c>
      <c r="L196">
        <v>51.5</v>
      </c>
      <c r="M196" t="str">
        <f t="shared" si="17"/>
        <v>Pass</v>
      </c>
      <c r="N196" s="13">
        <f t="shared" si="18"/>
        <v>45070.008919618056</v>
      </c>
      <c r="O196" s="13">
        <f t="shared" si="19"/>
        <v>45070.00893384259</v>
      </c>
      <c r="P196">
        <v>755.5</v>
      </c>
    </row>
    <row r="197" spans="1:16" x14ac:dyDescent="0.2">
      <c r="A197">
        <v>3869685</v>
      </c>
      <c r="B197">
        <v>1</v>
      </c>
      <c r="C197" t="str">
        <f t="shared" si="15"/>
        <v>3869685-1</v>
      </c>
      <c r="D197" s="13">
        <v>45070.004489386571</v>
      </c>
      <c r="E197" s="10">
        <f>VLOOKUP(C197,match_start_times!$E$1:$F$19,2,0)</f>
        <v>4.4444444444444401E-3</v>
      </c>
      <c r="F197">
        <v>2.6109779999999998</v>
      </c>
      <c r="G197" s="15" t="str">
        <f t="shared" si="16"/>
        <v>12:00:2.610978 AM</v>
      </c>
      <c r="H197" t="s">
        <v>39</v>
      </c>
      <c r="I197" t="s">
        <v>10</v>
      </c>
      <c r="J197" t="s">
        <v>13</v>
      </c>
      <c r="K197">
        <v>23.1</v>
      </c>
      <c r="L197">
        <v>26.7</v>
      </c>
      <c r="M197" t="str">
        <f t="shared" si="17"/>
        <v>Carry</v>
      </c>
      <c r="N197" s="13">
        <f t="shared" si="18"/>
        <v>45070.008933831014</v>
      </c>
      <c r="O197" s="13">
        <f t="shared" si="19"/>
        <v>45070.008964050918</v>
      </c>
      <c r="P197">
        <v>702.37</v>
      </c>
    </row>
    <row r="198" spans="1:16" x14ac:dyDescent="0.2">
      <c r="A198">
        <v>3869685</v>
      </c>
      <c r="B198">
        <v>1</v>
      </c>
      <c r="C198" t="str">
        <f t="shared" si="15"/>
        <v>3869685-1</v>
      </c>
      <c r="D198" s="13">
        <v>45070.004519606482</v>
      </c>
      <c r="E198" s="10">
        <f>VLOOKUP(C198,match_start_times!$E$1:$F$19,2,0)</f>
        <v>4.4444444444444401E-3</v>
      </c>
      <c r="F198">
        <v>2.604527</v>
      </c>
      <c r="G198" s="15" t="str">
        <f t="shared" si="16"/>
        <v>12:00:2.604527 AM</v>
      </c>
      <c r="H198" t="s">
        <v>39</v>
      </c>
      <c r="I198" t="s">
        <v>10</v>
      </c>
      <c r="J198" t="s">
        <v>11</v>
      </c>
      <c r="K198">
        <v>23.6</v>
      </c>
      <c r="L198">
        <v>27.3</v>
      </c>
      <c r="M198" t="str">
        <f t="shared" si="17"/>
        <v>Pass</v>
      </c>
      <c r="N198" s="13">
        <f t="shared" si="18"/>
        <v>45070.008964050925</v>
      </c>
      <c r="O198" s="13">
        <f t="shared" si="19"/>
        <v>45070.008994201387</v>
      </c>
      <c r="P198">
        <v>685.83</v>
      </c>
    </row>
    <row r="199" spans="1:16" x14ac:dyDescent="0.2">
      <c r="A199">
        <v>3869685</v>
      </c>
      <c r="B199">
        <v>1</v>
      </c>
      <c r="C199" t="str">
        <f t="shared" si="15"/>
        <v>3869685-1</v>
      </c>
      <c r="D199" s="13">
        <v>45070.004548530087</v>
      </c>
      <c r="E199" s="10">
        <f>VLOOKUP(C199,match_start_times!$E$1:$F$19,2,0)</f>
        <v>4.4444444444444401E-3</v>
      </c>
      <c r="F199">
        <v>0.190413</v>
      </c>
      <c r="G199" s="15" t="str">
        <f t="shared" si="16"/>
        <v>12:00:0.190413 AM</v>
      </c>
      <c r="H199" t="s">
        <v>24</v>
      </c>
      <c r="I199" t="s">
        <v>15</v>
      </c>
      <c r="J199" t="s">
        <v>17</v>
      </c>
      <c r="K199">
        <v>65.7</v>
      </c>
      <c r="L199">
        <v>13</v>
      </c>
      <c r="M199" t="str">
        <f t="shared" si="17"/>
        <v>Pressure</v>
      </c>
      <c r="N199" s="13">
        <f t="shared" si="18"/>
        <v>45070.00899297453</v>
      </c>
      <c r="O199" s="13">
        <f t="shared" si="19"/>
        <v>45070.008995173601</v>
      </c>
      <c r="P199">
        <v>693.2</v>
      </c>
    </row>
    <row r="200" spans="1:16" x14ac:dyDescent="0.2">
      <c r="A200">
        <v>3869685</v>
      </c>
      <c r="B200">
        <v>1</v>
      </c>
      <c r="C200" t="str">
        <f t="shared" si="15"/>
        <v>3869685-1</v>
      </c>
      <c r="D200" s="13">
        <v>45070.004549756937</v>
      </c>
      <c r="E200" s="10">
        <f>VLOOKUP(C200,match_start_times!$E$1:$F$19,2,0)</f>
        <v>4.4444444444444401E-3</v>
      </c>
      <c r="F200">
        <v>1.3657630000000001</v>
      </c>
      <c r="G200" s="15" t="str">
        <f t="shared" si="16"/>
        <v>12:00:1.365763 AM</v>
      </c>
      <c r="H200" t="s">
        <v>23</v>
      </c>
      <c r="I200" t="s">
        <v>10</v>
      </c>
      <c r="J200" t="s">
        <v>11</v>
      </c>
      <c r="K200">
        <v>52.2</v>
      </c>
      <c r="L200">
        <v>66.7</v>
      </c>
      <c r="M200" t="str">
        <f t="shared" si="17"/>
        <v>Pass</v>
      </c>
      <c r="N200" s="13">
        <f t="shared" si="18"/>
        <v>45070.00899420138</v>
      </c>
      <c r="O200" s="13">
        <f t="shared" si="19"/>
        <v>45070.009010011563</v>
      </c>
      <c r="P200">
        <v>695.44</v>
      </c>
    </row>
    <row r="201" spans="1:16" x14ac:dyDescent="0.2">
      <c r="A201">
        <v>3869685</v>
      </c>
      <c r="B201">
        <v>1</v>
      </c>
      <c r="C201" t="str">
        <f t="shared" si="15"/>
        <v>3869685-1</v>
      </c>
      <c r="D201" s="13">
        <v>45070.004565567127</v>
      </c>
      <c r="E201" s="10">
        <f>VLOOKUP(C201,match_start_times!$E$1:$F$19,2,0)</f>
        <v>4.4444444444444401E-3</v>
      </c>
      <c r="F201">
        <v>2.1919729999999999</v>
      </c>
      <c r="G201" s="15" t="str">
        <f t="shared" si="16"/>
        <v>12:00:2.191973 AM</v>
      </c>
      <c r="H201" t="s">
        <v>9</v>
      </c>
      <c r="I201" t="s">
        <v>10</v>
      </c>
      <c r="J201" t="s">
        <v>13</v>
      </c>
      <c r="K201">
        <v>45.8</v>
      </c>
      <c r="L201">
        <v>60.5</v>
      </c>
      <c r="M201" t="str">
        <f t="shared" si="17"/>
        <v>Carry</v>
      </c>
      <c r="N201" s="13">
        <f t="shared" si="18"/>
        <v>45070.00901001157</v>
      </c>
      <c r="O201" s="13">
        <f t="shared" si="19"/>
        <v>45070.00903538194</v>
      </c>
      <c r="P201">
        <v>691.17</v>
      </c>
    </row>
    <row r="202" spans="1:16" x14ac:dyDescent="0.2">
      <c r="A202">
        <v>3869685</v>
      </c>
      <c r="B202">
        <v>1</v>
      </c>
      <c r="C202" t="str">
        <f t="shared" si="15"/>
        <v>3869685-1</v>
      </c>
      <c r="D202" s="13">
        <v>45070.004587175928</v>
      </c>
      <c r="E202" s="10">
        <f>VLOOKUP(C202,match_start_times!$E$1:$F$19,2,0)</f>
        <v>4.4444444444444401E-3</v>
      </c>
      <c r="F202">
        <v>0.408389</v>
      </c>
      <c r="G202" s="15" t="str">
        <f t="shared" si="16"/>
        <v>12:00:0.408389 AM</v>
      </c>
      <c r="H202" t="s">
        <v>40</v>
      </c>
      <c r="I202" t="s">
        <v>15</v>
      </c>
      <c r="J202" t="s">
        <v>17</v>
      </c>
      <c r="K202">
        <v>68.7</v>
      </c>
      <c r="L202">
        <v>26.2</v>
      </c>
      <c r="M202" t="str">
        <f t="shared" si="17"/>
        <v>Pressure</v>
      </c>
      <c r="N202" s="13">
        <f t="shared" si="18"/>
        <v>45070.009031620371</v>
      </c>
      <c r="O202" s="13">
        <f t="shared" si="19"/>
        <v>45070.009036342592</v>
      </c>
      <c r="P202">
        <v>695.02</v>
      </c>
    </row>
    <row r="203" spans="1:16" x14ac:dyDescent="0.2">
      <c r="A203">
        <v>3869685</v>
      </c>
      <c r="B203">
        <v>1</v>
      </c>
      <c r="C203" t="str">
        <f t="shared" si="15"/>
        <v>3869685-1</v>
      </c>
      <c r="D203" s="13">
        <v>45070.004590937497</v>
      </c>
      <c r="E203" s="10">
        <f>VLOOKUP(C203,match_start_times!$E$1:$F$19,2,0)</f>
        <v>4.4444444444444401E-3</v>
      </c>
      <c r="F203">
        <v>0.484765</v>
      </c>
      <c r="G203" s="15" t="str">
        <f t="shared" si="16"/>
        <v>12:00:0.484765 AM</v>
      </c>
      <c r="H203" t="s">
        <v>9</v>
      </c>
      <c r="I203" t="s">
        <v>10</v>
      </c>
      <c r="J203" t="s">
        <v>11</v>
      </c>
      <c r="K203">
        <v>51.8</v>
      </c>
      <c r="L203">
        <v>59</v>
      </c>
      <c r="M203" t="str">
        <f t="shared" si="17"/>
        <v>Pass</v>
      </c>
      <c r="N203" s="13">
        <f t="shared" si="18"/>
        <v>45070.00903538194</v>
      </c>
      <c r="O203" s="13">
        <f t="shared" si="19"/>
        <v>45070.009040995363</v>
      </c>
      <c r="P203">
        <v>707.37</v>
      </c>
    </row>
    <row r="204" spans="1:16" x14ac:dyDescent="0.2">
      <c r="A204">
        <v>3869685</v>
      </c>
      <c r="B204">
        <v>1</v>
      </c>
      <c r="C204" t="str">
        <f t="shared" si="15"/>
        <v>3869685-1</v>
      </c>
      <c r="D204" s="13">
        <v>45070.004596539351</v>
      </c>
      <c r="E204" s="10">
        <f>VLOOKUP(C204,match_start_times!$E$1:$F$19,2,0)</f>
        <v>4.4444444444444401E-3</v>
      </c>
      <c r="F204">
        <v>3.98109</v>
      </c>
      <c r="G204" s="15" t="str">
        <f t="shared" si="16"/>
        <v>12:00:3.98109 AM</v>
      </c>
      <c r="H204" t="s">
        <v>12</v>
      </c>
      <c r="I204" t="s">
        <v>10</v>
      </c>
      <c r="J204" t="s">
        <v>13</v>
      </c>
      <c r="K204">
        <v>51.2</v>
      </c>
      <c r="L204">
        <v>45.5</v>
      </c>
      <c r="M204" t="str">
        <f t="shared" si="17"/>
        <v>Carry</v>
      </c>
      <c r="N204" s="13">
        <f t="shared" si="18"/>
        <v>45070.009040983794</v>
      </c>
      <c r="O204" s="13">
        <f t="shared" si="19"/>
        <v>45070.009087060185</v>
      </c>
      <c r="P204">
        <v>799.17</v>
      </c>
    </row>
    <row r="205" spans="1:16" x14ac:dyDescent="0.2">
      <c r="A205">
        <v>3869685</v>
      </c>
      <c r="B205">
        <v>1</v>
      </c>
      <c r="C205" t="str">
        <f t="shared" si="15"/>
        <v>3869685-1</v>
      </c>
      <c r="D205" s="13">
        <v>45070.004620949083</v>
      </c>
      <c r="E205" s="10">
        <f>VLOOKUP(C205,match_start_times!$E$1:$F$19,2,0)</f>
        <v>4.4444444444444401E-3</v>
      </c>
      <c r="F205">
        <v>2.9598770000000001</v>
      </c>
      <c r="G205" s="15" t="str">
        <f t="shared" si="16"/>
        <v>12:00:2.959877 AM</v>
      </c>
      <c r="H205" t="s">
        <v>44</v>
      </c>
      <c r="I205" t="s">
        <v>15</v>
      </c>
      <c r="J205" t="s">
        <v>17</v>
      </c>
      <c r="K205">
        <v>57.4</v>
      </c>
      <c r="L205">
        <v>63.9</v>
      </c>
      <c r="M205" t="str">
        <f t="shared" si="17"/>
        <v>Pressure</v>
      </c>
      <c r="N205" s="13">
        <f t="shared" si="18"/>
        <v>45070.009065393526</v>
      </c>
      <c r="O205" s="13">
        <f t="shared" si="19"/>
        <v>45070.009099652787</v>
      </c>
      <c r="P205">
        <v>825.47</v>
      </c>
    </row>
    <row r="206" spans="1:16" x14ac:dyDescent="0.2">
      <c r="A206">
        <v>3869685</v>
      </c>
      <c r="B206">
        <v>1</v>
      </c>
      <c r="C206" t="str">
        <f t="shared" si="15"/>
        <v>3869685-1</v>
      </c>
      <c r="D206" s="13">
        <v>45070.004642627318</v>
      </c>
      <c r="E206" s="10">
        <f>VLOOKUP(C206,match_start_times!$E$1:$F$19,2,0)</f>
        <v>4.4444444444444401E-3</v>
      </c>
      <c r="F206">
        <v>0.62101099999999998</v>
      </c>
      <c r="G206" s="15" t="str">
        <f t="shared" si="16"/>
        <v>12:00:0.621011 AM</v>
      </c>
      <c r="H206" t="s">
        <v>12</v>
      </c>
      <c r="I206" t="s">
        <v>10</v>
      </c>
      <c r="J206" t="s">
        <v>11</v>
      </c>
      <c r="K206">
        <v>63.8</v>
      </c>
      <c r="L206">
        <v>13</v>
      </c>
      <c r="M206" t="str">
        <f t="shared" si="17"/>
        <v>Pass</v>
      </c>
      <c r="N206" s="13">
        <f t="shared" si="18"/>
        <v>45070.009087071761</v>
      </c>
      <c r="O206" s="13">
        <f t="shared" si="19"/>
        <v>45070.009094259258</v>
      </c>
      <c r="P206">
        <v>886.39</v>
      </c>
    </row>
    <row r="207" spans="1:16" x14ac:dyDescent="0.2">
      <c r="A207">
        <v>3869685</v>
      </c>
      <c r="B207">
        <v>1</v>
      </c>
      <c r="C207" t="str">
        <f t="shared" si="15"/>
        <v>3869685-1</v>
      </c>
      <c r="D207" s="13">
        <v>45070.004649814808</v>
      </c>
      <c r="E207" s="10">
        <f>VLOOKUP(C207,match_start_times!$E$1:$F$19,2,0)</f>
        <v>4.4444444444444401E-3</v>
      </c>
      <c r="F207">
        <v>0.56366000000000005</v>
      </c>
      <c r="G207" s="15" t="str">
        <f t="shared" si="16"/>
        <v>12:00:0.56366 AM</v>
      </c>
      <c r="H207" t="s">
        <v>16</v>
      </c>
      <c r="I207" t="s">
        <v>10</v>
      </c>
      <c r="J207" t="s">
        <v>13</v>
      </c>
      <c r="K207">
        <v>61</v>
      </c>
      <c r="L207">
        <v>5.0999999999999996</v>
      </c>
      <c r="M207" t="str">
        <f t="shared" si="17"/>
        <v>Carry</v>
      </c>
      <c r="N207" s="13">
        <f t="shared" si="18"/>
        <v>45070.009094259251</v>
      </c>
      <c r="O207" s="13">
        <f t="shared" si="19"/>
        <v>45070.009100787029</v>
      </c>
      <c r="P207">
        <v>889.38</v>
      </c>
    </row>
    <row r="208" spans="1:16" x14ac:dyDescent="0.2">
      <c r="A208">
        <v>3869685</v>
      </c>
      <c r="B208">
        <v>1</v>
      </c>
      <c r="C208" t="str">
        <f t="shared" si="15"/>
        <v>3869685-1</v>
      </c>
      <c r="D208" s="13">
        <v>45070.004656331017</v>
      </c>
      <c r="E208" s="10">
        <f>VLOOKUP(C208,match_start_times!$E$1:$F$19,2,0)</f>
        <v>4.4444444444444401E-3</v>
      </c>
      <c r="F208">
        <v>0</v>
      </c>
      <c r="G208" s="15" t="str">
        <f t="shared" si="16"/>
        <v>12:00:0 AM</v>
      </c>
      <c r="H208" t="s">
        <v>44</v>
      </c>
      <c r="I208" t="s">
        <v>15</v>
      </c>
      <c r="J208" t="s">
        <v>19</v>
      </c>
      <c r="K208">
        <v>62.1</v>
      </c>
      <c r="L208">
        <v>73.7</v>
      </c>
      <c r="M208" t="str">
        <f t="shared" si="17"/>
        <v>Foul Committed</v>
      </c>
      <c r="N208" s="13">
        <f t="shared" si="18"/>
        <v>45070.00910077546</v>
      </c>
      <c r="O208" s="13">
        <f t="shared" si="19"/>
        <v>45070.00910077546</v>
      </c>
      <c r="P208">
        <v>913.43</v>
      </c>
    </row>
    <row r="209" spans="1:16" x14ac:dyDescent="0.2">
      <c r="A209">
        <v>3869685</v>
      </c>
      <c r="B209">
        <v>1</v>
      </c>
      <c r="C209" t="str">
        <f t="shared" si="15"/>
        <v>3869685-1</v>
      </c>
      <c r="D209" s="13">
        <v>45070.004656331017</v>
      </c>
      <c r="E209" s="10">
        <f>VLOOKUP(C209,match_start_times!$E$1:$F$19,2,0)</f>
        <v>4.4444444444444401E-3</v>
      </c>
      <c r="F209">
        <v>0</v>
      </c>
      <c r="G209" s="15" t="str">
        <f t="shared" si="16"/>
        <v>12:00:0 AM</v>
      </c>
      <c r="H209" t="s">
        <v>16</v>
      </c>
      <c r="I209" t="s">
        <v>10</v>
      </c>
      <c r="J209" t="s">
        <v>20</v>
      </c>
      <c r="K209">
        <v>58</v>
      </c>
      <c r="L209">
        <v>6.4</v>
      </c>
      <c r="M209" t="str">
        <f t="shared" si="17"/>
        <v>Foul Won</v>
      </c>
      <c r="N209" s="13">
        <f t="shared" si="18"/>
        <v>45070.00910077546</v>
      </c>
      <c r="O209" s="13">
        <f t="shared" si="19"/>
        <v>45070.00910077546</v>
      </c>
      <c r="P209">
        <v>913.43</v>
      </c>
    </row>
    <row r="210" spans="1:16" x14ac:dyDescent="0.2">
      <c r="A210">
        <v>3869685</v>
      </c>
      <c r="B210">
        <v>1</v>
      </c>
      <c r="C210" t="str">
        <f t="shared" si="15"/>
        <v>3869685-1</v>
      </c>
      <c r="D210" s="13">
        <v>45070.004750949083</v>
      </c>
      <c r="E210" s="10">
        <f>VLOOKUP(C210,match_start_times!$E$1:$F$19,2,0)</f>
        <v>4.4444444444444401E-3</v>
      </c>
      <c r="F210">
        <v>1.223908</v>
      </c>
      <c r="G210" s="15" t="str">
        <f t="shared" si="16"/>
        <v>12:00:1.223908 AM</v>
      </c>
      <c r="H210" t="s">
        <v>16</v>
      </c>
      <c r="I210" t="s">
        <v>10</v>
      </c>
      <c r="J210" t="s">
        <v>11</v>
      </c>
      <c r="K210">
        <v>52.9</v>
      </c>
      <c r="L210">
        <v>6.6</v>
      </c>
      <c r="M210" t="str">
        <f t="shared" si="17"/>
        <v>Pass</v>
      </c>
      <c r="N210" s="13">
        <f t="shared" si="18"/>
        <v>45070.009195393526</v>
      </c>
      <c r="O210" s="13">
        <f t="shared" si="19"/>
        <v>45070.009209560194</v>
      </c>
      <c r="P210">
        <v>1095.07</v>
      </c>
    </row>
    <row r="211" spans="1:16" x14ac:dyDescent="0.2">
      <c r="A211">
        <v>3869685</v>
      </c>
      <c r="B211">
        <v>1</v>
      </c>
      <c r="C211" t="str">
        <f t="shared" si="15"/>
        <v>3869685-1</v>
      </c>
      <c r="D211" s="13">
        <v>45070.004765115737</v>
      </c>
      <c r="E211" s="10">
        <f>VLOOKUP(C211,match_start_times!$E$1:$F$19,2,0)</f>
        <v>4.4444444444444401E-3</v>
      </c>
      <c r="F211">
        <v>4.1178489999999996</v>
      </c>
      <c r="G211" s="15" t="str">
        <f t="shared" si="16"/>
        <v>12:00:4.117849 AM</v>
      </c>
      <c r="H211" t="s">
        <v>12</v>
      </c>
      <c r="I211" t="s">
        <v>10</v>
      </c>
      <c r="J211" t="s">
        <v>13</v>
      </c>
      <c r="K211">
        <v>53.5</v>
      </c>
      <c r="L211">
        <v>19.2</v>
      </c>
      <c r="M211" t="str">
        <f t="shared" si="17"/>
        <v>Carry</v>
      </c>
      <c r="N211" s="13">
        <f t="shared" si="18"/>
        <v>45070.009209560179</v>
      </c>
      <c r="O211" s="13">
        <f t="shared" si="19"/>
        <v>45070.009257222213</v>
      </c>
      <c r="P211">
        <v>1004.02</v>
      </c>
    </row>
    <row r="212" spans="1:16" x14ac:dyDescent="0.2">
      <c r="A212">
        <v>3869685</v>
      </c>
      <c r="B212">
        <v>1</v>
      </c>
      <c r="C212" t="str">
        <f t="shared" si="15"/>
        <v>3869685-1</v>
      </c>
      <c r="D212" s="13">
        <v>45070.004809722217</v>
      </c>
      <c r="E212" s="10">
        <f>VLOOKUP(C212,match_start_times!$E$1:$F$19,2,0)</f>
        <v>4.4444444444444401E-3</v>
      </c>
      <c r="F212">
        <v>0.33071800000000001</v>
      </c>
      <c r="G212" s="15" t="str">
        <f t="shared" si="16"/>
        <v>12:00:0.330718 AM</v>
      </c>
      <c r="H212" t="s">
        <v>44</v>
      </c>
      <c r="I212" t="s">
        <v>15</v>
      </c>
      <c r="J212" t="s">
        <v>17</v>
      </c>
      <c r="K212">
        <v>64.900000000000006</v>
      </c>
      <c r="L212">
        <v>53.2</v>
      </c>
      <c r="M212" t="str">
        <f t="shared" si="17"/>
        <v>Pressure</v>
      </c>
      <c r="N212" s="13">
        <f t="shared" si="18"/>
        <v>45070.00925416666</v>
      </c>
      <c r="O212" s="13">
        <f t="shared" si="19"/>
        <v>45070.009257997677</v>
      </c>
      <c r="P212">
        <v>938.02</v>
      </c>
    </row>
    <row r="213" spans="1:16" x14ac:dyDescent="0.2">
      <c r="A213">
        <v>3869685</v>
      </c>
      <c r="B213">
        <v>1</v>
      </c>
      <c r="C213" t="str">
        <f t="shared" si="15"/>
        <v>3869685-1</v>
      </c>
      <c r="D213" s="13">
        <v>45070.004812777777</v>
      </c>
      <c r="E213" s="10">
        <f>VLOOKUP(C213,match_start_times!$E$1:$F$19,2,0)</f>
        <v>4.4444444444444401E-3</v>
      </c>
      <c r="F213">
        <v>1.217735</v>
      </c>
      <c r="G213" s="15" t="str">
        <f t="shared" si="16"/>
        <v>12:00:1.217735 AM</v>
      </c>
      <c r="H213" t="s">
        <v>12</v>
      </c>
      <c r="I213" t="s">
        <v>10</v>
      </c>
      <c r="J213" t="s">
        <v>11</v>
      </c>
      <c r="K213">
        <v>50.9</v>
      </c>
      <c r="L213">
        <v>26</v>
      </c>
      <c r="M213" t="str">
        <f t="shared" si="17"/>
        <v>Pass</v>
      </c>
      <c r="N213" s="13">
        <f t="shared" si="18"/>
        <v>45070.00925722222</v>
      </c>
      <c r="O213" s="13">
        <f t="shared" si="19"/>
        <v>45070.009271319439</v>
      </c>
      <c r="P213">
        <v>883.91</v>
      </c>
    </row>
    <row r="214" spans="1:16" x14ac:dyDescent="0.2">
      <c r="A214">
        <v>3869685</v>
      </c>
      <c r="B214">
        <v>1</v>
      </c>
      <c r="C214" t="str">
        <f t="shared" si="15"/>
        <v>3869685-1</v>
      </c>
      <c r="D214" s="13">
        <v>45070.004826875003</v>
      </c>
      <c r="E214" s="10">
        <f>VLOOKUP(C214,match_start_times!$E$1:$F$19,2,0)</f>
        <v>4.4444444444444401E-3</v>
      </c>
      <c r="F214">
        <v>3.8412570000000001</v>
      </c>
      <c r="G214" s="15" t="str">
        <f t="shared" si="16"/>
        <v>12:00:3.841257 AM</v>
      </c>
      <c r="H214" t="s">
        <v>30</v>
      </c>
      <c r="I214" t="s">
        <v>10</v>
      </c>
      <c r="J214" t="s">
        <v>13</v>
      </c>
      <c r="K214">
        <v>46</v>
      </c>
      <c r="L214">
        <v>49.4</v>
      </c>
      <c r="M214" t="str">
        <f t="shared" si="17"/>
        <v>Carry</v>
      </c>
      <c r="N214" s="13">
        <f t="shared" si="18"/>
        <v>45070.009271319446</v>
      </c>
      <c r="O214" s="13">
        <f t="shared" si="19"/>
        <v>45070.009315775467</v>
      </c>
      <c r="P214">
        <v>784.16</v>
      </c>
    </row>
    <row r="215" spans="1:16" x14ac:dyDescent="0.2">
      <c r="A215">
        <v>3869685</v>
      </c>
      <c r="B215">
        <v>1</v>
      </c>
      <c r="C215" t="str">
        <f t="shared" si="15"/>
        <v>3869685-1</v>
      </c>
      <c r="D215" s="13">
        <v>45070.004871331017</v>
      </c>
      <c r="E215" s="10">
        <f>VLOOKUP(C215,match_start_times!$E$1:$F$19,2,0)</f>
        <v>4.4444444444444401E-3</v>
      </c>
      <c r="F215">
        <v>3.1247739999999999</v>
      </c>
      <c r="G215" s="15" t="str">
        <f t="shared" si="16"/>
        <v>12:00:3.124774 AM</v>
      </c>
      <c r="H215" t="s">
        <v>30</v>
      </c>
      <c r="I215" t="s">
        <v>10</v>
      </c>
      <c r="J215" t="s">
        <v>11</v>
      </c>
      <c r="K215">
        <v>67</v>
      </c>
      <c r="L215">
        <v>51.1</v>
      </c>
      <c r="M215" t="str">
        <f t="shared" si="17"/>
        <v>Pass</v>
      </c>
      <c r="N215" s="13">
        <f t="shared" si="18"/>
        <v>45070.00931577546</v>
      </c>
      <c r="O215" s="13">
        <f t="shared" si="19"/>
        <v>45070.009351944442</v>
      </c>
      <c r="P215">
        <v>730.86</v>
      </c>
    </row>
    <row r="216" spans="1:16" x14ac:dyDescent="0.2">
      <c r="A216">
        <v>3869685</v>
      </c>
      <c r="B216">
        <v>1</v>
      </c>
      <c r="C216" t="str">
        <f t="shared" si="15"/>
        <v>3869685-1</v>
      </c>
      <c r="D216" s="13">
        <v>45070.004907499999</v>
      </c>
      <c r="E216" s="10">
        <f>VLOOKUP(C216,match_start_times!$E$1:$F$19,2,0)</f>
        <v>4.4444444444444401E-3</v>
      </c>
      <c r="F216">
        <v>1.3206420000000001</v>
      </c>
      <c r="G216" s="15" t="str">
        <f t="shared" si="16"/>
        <v>12:00:1.320642 AM</v>
      </c>
      <c r="H216" t="s">
        <v>18</v>
      </c>
      <c r="I216" t="s">
        <v>15</v>
      </c>
      <c r="J216" t="s">
        <v>11</v>
      </c>
      <c r="K216">
        <v>20.2</v>
      </c>
      <c r="L216">
        <v>71.2</v>
      </c>
      <c r="M216" t="str">
        <f t="shared" si="17"/>
        <v>Pass</v>
      </c>
      <c r="N216" s="13">
        <f t="shared" si="18"/>
        <v>45070.009351944442</v>
      </c>
      <c r="O216" s="13">
        <f t="shared" si="19"/>
        <v>45070.009367233797</v>
      </c>
      <c r="P216">
        <v>733.71</v>
      </c>
    </row>
    <row r="217" spans="1:16" x14ac:dyDescent="0.2">
      <c r="A217">
        <v>3869685</v>
      </c>
      <c r="B217">
        <v>1</v>
      </c>
      <c r="C217" t="str">
        <f t="shared" si="15"/>
        <v>3869685-1</v>
      </c>
      <c r="D217" s="13">
        <v>45070.004922777778</v>
      </c>
      <c r="E217" s="10">
        <f>VLOOKUP(C217,match_start_times!$E$1:$F$19,2,0)</f>
        <v>4.4444444444444401E-3</v>
      </c>
      <c r="F217">
        <v>1.8652299999999999</v>
      </c>
      <c r="G217" s="15" t="str">
        <f t="shared" si="16"/>
        <v>12:00:1.86523 AM</v>
      </c>
      <c r="H217" t="s">
        <v>14</v>
      </c>
      <c r="I217" t="s">
        <v>15</v>
      </c>
      <c r="J217" t="s">
        <v>11</v>
      </c>
      <c r="K217">
        <v>16.3</v>
      </c>
      <c r="L217">
        <v>60.3</v>
      </c>
      <c r="M217" t="str">
        <f t="shared" si="17"/>
        <v>Pass</v>
      </c>
      <c r="N217" s="13">
        <f t="shared" si="18"/>
        <v>45070.009367222221</v>
      </c>
      <c r="O217" s="13">
        <f t="shared" si="19"/>
        <v>45070.00938880787</v>
      </c>
      <c r="P217">
        <v>731.59</v>
      </c>
    </row>
    <row r="218" spans="1:16" x14ac:dyDescent="0.2">
      <c r="A218">
        <v>3869685</v>
      </c>
      <c r="B218">
        <v>1</v>
      </c>
      <c r="C218" t="str">
        <f t="shared" si="15"/>
        <v>3869685-1</v>
      </c>
      <c r="D218" s="13">
        <v>45070.004944375003</v>
      </c>
      <c r="E218" s="10">
        <f>VLOOKUP(C218,match_start_times!$E$1:$F$19,2,0)</f>
        <v>4.4444444444444401E-3</v>
      </c>
      <c r="F218">
        <v>0</v>
      </c>
      <c r="G218" s="15" t="str">
        <f t="shared" si="16"/>
        <v>12:00:0 AM</v>
      </c>
      <c r="H218" t="s">
        <v>39</v>
      </c>
      <c r="I218" t="s">
        <v>10</v>
      </c>
      <c r="J218" t="s">
        <v>28</v>
      </c>
      <c r="K218">
        <v>73</v>
      </c>
      <c r="L218">
        <v>16.2</v>
      </c>
      <c r="M218" t="str">
        <f t="shared" si="17"/>
        <v>Ball Recovery</v>
      </c>
      <c r="N218" s="13">
        <f t="shared" si="18"/>
        <v>45070.009388819446</v>
      </c>
      <c r="O218" s="13">
        <f t="shared" si="19"/>
        <v>45070.009388819446</v>
      </c>
      <c r="P218">
        <v>720.17</v>
      </c>
    </row>
    <row r="219" spans="1:16" x14ac:dyDescent="0.2">
      <c r="A219">
        <v>3869685</v>
      </c>
      <c r="B219">
        <v>1</v>
      </c>
      <c r="C219" t="str">
        <f t="shared" si="15"/>
        <v>3869685-1</v>
      </c>
      <c r="D219" s="13">
        <v>45070.004958877318</v>
      </c>
      <c r="E219" s="10">
        <f>VLOOKUP(C219,match_start_times!$E$1:$F$19,2,0)</f>
        <v>4.4444444444444401E-3</v>
      </c>
      <c r="F219">
        <v>0</v>
      </c>
      <c r="G219" s="15" t="str">
        <f t="shared" si="16"/>
        <v>12:00:0 AM</v>
      </c>
      <c r="H219" t="s">
        <v>40</v>
      </c>
      <c r="I219" t="s">
        <v>15</v>
      </c>
      <c r="J219" t="s">
        <v>28</v>
      </c>
      <c r="K219">
        <v>35.1</v>
      </c>
      <c r="L219">
        <v>53</v>
      </c>
      <c r="M219" t="str">
        <f t="shared" si="17"/>
        <v>Ball Recovery</v>
      </c>
      <c r="N219" s="13">
        <f t="shared" si="18"/>
        <v>45070.009403321761</v>
      </c>
      <c r="O219" s="13">
        <f t="shared" si="19"/>
        <v>45070.009403321761</v>
      </c>
      <c r="P219">
        <v>707.11</v>
      </c>
    </row>
    <row r="220" spans="1:16" x14ac:dyDescent="0.2">
      <c r="A220">
        <v>3869685</v>
      </c>
      <c r="B220">
        <v>1</v>
      </c>
      <c r="C220" t="str">
        <f t="shared" si="15"/>
        <v>3869685-1</v>
      </c>
      <c r="D220" s="13">
        <v>45070.004958877318</v>
      </c>
      <c r="E220" s="10">
        <f>VLOOKUP(C220,match_start_times!$E$1:$F$19,2,0)</f>
        <v>4.4444444444444401E-3</v>
      </c>
      <c r="F220">
        <v>0.96486700000000003</v>
      </c>
      <c r="G220" s="15" t="str">
        <f t="shared" si="16"/>
        <v>12:00:0.964867 AM</v>
      </c>
      <c r="H220" t="s">
        <v>40</v>
      </c>
      <c r="I220" t="s">
        <v>15</v>
      </c>
      <c r="J220" t="s">
        <v>13</v>
      </c>
      <c r="K220">
        <v>35.1</v>
      </c>
      <c r="L220">
        <v>53</v>
      </c>
      <c r="M220" t="str">
        <f t="shared" si="17"/>
        <v>Carry</v>
      </c>
      <c r="N220" s="13">
        <f t="shared" si="18"/>
        <v>45070.009403321761</v>
      </c>
      <c r="O220" s="13">
        <f t="shared" si="19"/>
        <v>45070.009414490742</v>
      </c>
      <c r="P220">
        <v>703.26</v>
      </c>
    </row>
    <row r="221" spans="1:16" x14ac:dyDescent="0.2">
      <c r="A221">
        <v>3869685</v>
      </c>
      <c r="B221">
        <v>1</v>
      </c>
      <c r="C221" t="str">
        <f t="shared" si="15"/>
        <v>3869685-1</v>
      </c>
      <c r="D221" s="13">
        <v>45070.004970046299</v>
      </c>
      <c r="E221" s="10">
        <f>VLOOKUP(C221,match_start_times!$E$1:$F$19,2,0)</f>
        <v>4.4444444444444401E-3</v>
      </c>
      <c r="F221">
        <v>0.67944399999999994</v>
      </c>
      <c r="G221" s="15" t="str">
        <f t="shared" si="16"/>
        <v>12:00:0.679444 AM</v>
      </c>
      <c r="H221" t="s">
        <v>40</v>
      </c>
      <c r="I221" t="s">
        <v>15</v>
      </c>
      <c r="J221" t="s">
        <v>11</v>
      </c>
      <c r="K221">
        <v>34.299999999999997</v>
      </c>
      <c r="L221">
        <v>50.2</v>
      </c>
      <c r="M221" t="str">
        <f t="shared" si="17"/>
        <v>Pass</v>
      </c>
      <c r="N221" s="13">
        <f t="shared" si="18"/>
        <v>45070.009414490742</v>
      </c>
      <c r="O221" s="13">
        <f t="shared" si="19"/>
        <v>45070.00942234954</v>
      </c>
      <c r="P221">
        <v>734.34</v>
      </c>
    </row>
    <row r="222" spans="1:16" x14ac:dyDescent="0.2">
      <c r="A222">
        <v>3869685</v>
      </c>
      <c r="B222">
        <v>1</v>
      </c>
      <c r="C222" t="str">
        <f t="shared" si="15"/>
        <v>3869685-1</v>
      </c>
      <c r="D222" s="13">
        <v>45070.004977916673</v>
      </c>
      <c r="E222" s="10">
        <f>VLOOKUP(C222,match_start_times!$E$1:$F$19,2,0)</f>
        <v>4.4444444444444401E-3</v>
      </c>
      <c r="F222">
        <v>1.2333510000000001</v>
      </c>
      <c r="G222" s="15" t="str">
        <f t="shared" si="16"/>
        <v>12:00:1.233351 AM</v>
      </c>
      <c r="H222" t="s">
        <v>33</v>
      </c>
      <c r="I222" t="s">
        <v>15</v>
      </c>
      <c r="J222" t="s">
        <v>13</v>
      </c>
      <c r="K222">
        <v>38.799999999999997</v>
      </c>
      <c r="L222">
        <v>53.4</v>
      </c>
      <c r="M222" t="str">
        <f t="shared" si="17"/>
        <v>Carry</v>
      </c>
      <c r="N222" s="13">
        <f t="shared" si="18"/>
        <v>45070.009422361116</v>
      </c>
      <c r="O222" s="13">
        <f t="shared" si="19"/>
        <v>45070.009436631946</v>
      </c>
      <c r="P222">
        <v>752.22</v>
      </c>
    </row>
    <row r="223" spans="1:16" x14ac:dyDescent="0.2">
      <c r="A223">
        <v>3869685</v>
      </c>
      <c r="B223">
        <v>1</v>
      </c>
      <c r="C223" t="str">
        <f t="shared" si="15"/>
        <v>3869685-1</v>
      </c>
      <c r="D223" s="13">
        <v>45070.004992187503</v>
      </c>
      <c r="E223" s="10">
        <f>VLOOKUP(C223,match_start_times!$E$1:$F$19,2,0)</f>
        <v>4.4444444444444401E-3</v>
      </c>
      <c r="F223">
        <v>2.1276130000000002</v>
      </c>
      <c r="G223" s="15" t="str">
        <f t="shared" si="16"/>
        <v>12:00:2.127613 AM</v>
      </c>
      <c r="H223" t="s">
        <v>33</v>
      </c>
      <c r="I223" t="s">
        <v>15</v>
      </c>
      <c r="J223" t="s">
        <v>11</v>
      </c>
      <c r="K223">
        <v>39.200000000000003</v>
      </c>
      <c r="L223">
        <v>48.1</v>
      </c>
      <c r="M223" t="str">
        <f t="shared" si="17"/>
        <v>Pass</v>
      </c>
      <c r="N223" s="13">
        <f t="shared" si="18"/>
        <v>45070.009436631946</v>
      </c>
      <c r="O223" s="13">
        <f t="shared" si="19"/>
        <v>45070.009461261579</v>
      </c>
      <c r="P223">
        <v>848.66</v>
      </c>
    </row>
    <row r="224" spans="1:16" x14ac:dyDescent="0.2">
      <c r="A224">
        <v>3869685</v>
      </c>
      <c r="B224">
        <v>1</v>
      </c>
      <c r="C224" t="str">
        <f t="shared" si="15"/>
        <v>3869685-1</v>
      </c>
      <c r="D224" s="13">
        <v>45070.005016817129</v>
      </c>
      <c r="E224" s="10">
        <f>VLOOKUP(C224,match_start_times!$E$1:$F$19,2,0)</f>
        <v>4.4444444444444401E-3</v>
      </c>
      <c r="F224">
        <v>0.36035600000000001</v>
      </c>
      <c r="G224" s="15" t="str">
        <f t="shared" si="16"/>
        <v>12:00:0.360356 AM</v>
      </c>
      <c r="H224" t="s">
        <v>25</v>
      </c>
      <c r="I224" t="s">
        <v>15</v>
      </c>
      <c r="J224" t="s">
        <v>13</v>
      </c>
      <c r="K224">
        <v>65.3</v>
      </c>
      <c r="L224">
        <v>35.4</v>
      </c>
      <c r="M224" t="str">
        <f t="shared" si="17"/>
        <v>Carry</v>
      </c>
      <c r="N224" s="13">
        <f t="shared" si="18"/>
        <v>45070.009461261572</v>
      </c>
      <c r="O224" s="13">
        <f t="shared" si="19"/>
        <v>45070.009465428237</v>
      </c>
      <c r="P224">
        <v>917.16</v>
      </c>
    </row>
    <row r="225" spans="1:16" x14ac:dyDescent="0.2">
      <c r="A225">
        <v>3869685</v>
      </c>
      <c r="B225">
        <v>1</v>
      </c>
      <c r="C225" t="str">
        <f t="shared" si="15"/>
        <v>3869685-1</v>
      </c>
      <c r="D225" s="13">
        <v>45070.005020983786</v>
      </c>
      <c r="E225" s="10">
        <f>VLOOKUP(C225,match_start_times!$E$1:$F$19,2,0)</f>
        <v>4.4444444444444401E-3</v>
      </c>
      <c r="F225">
        <v>0</v>
      </c>
      <c r="G225" s="15" t="str">
        <f t="shared" si="16"/>
        <v>12:00:0 AM</v>
      </c>
      <c r="H225" t="s">
        <v>31</v>
      </c>
      <c r="I225" t="s">
        <v>10</v>
      </c>
      <c r="J225" t="s">
        <v>48</v>
      </c>
      <c r="K225">
        <v>46.7</v>
      </c>
      <c r="L225">
        <v>50</v>
      </c>
      <c r="M225" t="str">
        <f t="shared" si="17"/>
        <v>Dribbled Past</v>
      </c>
      <c r="N225" s="13">
        <f t="shared" si="18"/>
        <v>45070.009465428229</v>
      </c>
      <c r="O225" s="13">
        <f t="shared" si="19"/>
        <v>45070.009465428229</v>
      </c>
      <c r="P225">
        <v>917.16</v>
      </c>
    </row>
    <row r="226" spans="1:16" x14ac:dyDescent="0.2">
      <c r="A226">
        <v>3869685</v>
      </c>
      <c r="B226">
        <v>1</v>
      </c>
      <c r="C226" t="str">
        <f t="shared" si="15"/>
        <v>3869685-1</v>
      </c>
      <c r="D226" s="13">
        <v>45070.005020983786</v>
      </c>
      <c r="E226" s="10">
        <f>VLOOKUP(C226,match_start_times!$E$1:$F$19,2,0)</f>
        <v>4.4444444444444401E-3</v>
      </c>
      <c r="F226">
        <v>0</v>
      </c>
      <c r="G226" s="15" t="str">
        <f t="shared" si="16"/>
        <v>12:00:0 AM</v>
      </c>
      <c r="H226" t="s">
        <v>25</v>
      </c>
      <c r="I226" t="s">
        <v>15</v>
      </c>
      <c r="J226" t="s">
        <v>42</v>
      </c>
      <c r="K226">
        <v>73.400000000000006</v>
      </c>
      <c r="L226">
        <v>30.1</v>
      </c>
      <c r="M226" t="str">
        <f t="shared" si="17"/>
        <v>Dribble</v>
      </c>
      <c r="N226" s="13">
        <f t="shared" si="18"/>
        <v>45070.009465428229</v>
      </c>
      <c r="O226" s="13">
        <f t="shared" si="19"/>
        <v>45070.009465428229</v>
      </c>
      <c r="P226">
        <v>917.16</v>
      </c>
    </row>
    <row r="227" spans="1:16" x14ac:dyDescent="0.2">
      <c r="A227">
        <v>3869685</v>
      </c>
      <c r="B227">
        <v>1</v>
      </c>
      <c r="C227" t="str">
        <f t="shared" si="15"/>
        <v>3869685-1</v>
      </c>
      <c r="D227" s="13">
        <v>45070.005020983786</v>
      </c>
      <c r="E227" s="10">
        <f>VLOOKUP(C227,match_start_times!$E$1:$F$19,2,0)</f>
        <v>4.4444444444444401E-3</v>
      </c>
      <c r="F227">
        <v>1.1928920000000001</v>
      </c>
      <c r="G227" s="15" t="str">
        <f t="shared" si="16"/>
        <v>12:00:1.192892 AM</v>
      </c>
      <c r="H227" t="s">
        <v>25</v>
      </c>
      <c r="I227" t="s">
        <v>15</v>
      </c>
      <c r="J227" t="s">
        <v>13</v>
      </c>
      <c r="K227">
        <v>73.400000000000006</v>
      </c>
      <c r="L227">
        <v>30.1</v>
      </c>
      <c r="M227" t="str">
        <f t="shared" si="17"/>
        <v>Carry</v>
      </c>
      <c r="N227" s="13">
        <f t="shared" si="18"/>
        <v>45070.009465428229</v>
      </c>
      <c r="O227" s="13">
        <f t="shared" si="19"/>
        <v>45070.009479236098</v>
      </c>
      <c r="P227">
        <v>1001.65</v>
      </c>
    </row>
    <row r="228" spans="1:16" x14ac:dyDescent="0.2">
      <c r="A228">
        <v>3869685</v>
      </c>
      <c r="B228">
        <v>1</v>
      </c>
      <c r="C228" t="str">
        <f t="shared" si="15"/>
        <v>3869685-1</v>
      </c>
      <c r="D228" s="13">
        <v>45070.005034791669</v>
      </c>
      <c r="E228" s="10">
        <f>VLOOKUP(C228,match_start_times!$E$1:$F$19,2,0)</f>
        <v>4.4444444444444401E-3</v>
      </c>
      <c r="F228">
        <v>3.2906710000000001</v>
      </c>
      <c r="G228" s="15" t="str">
        <f t="shared" si="16"/>
        <v>12:00:3.290671 AM</v>
      </c>
      <c r="H228" t="s">
        <v>25</v>
      </c>
      <c r="I228" t="s">
        <v>15</v>
      </c>
      <c r="J228" t="s">
        <v>11</v>
      </c>
      <c r="K228">
        <v>75.8</v>
      </c>
      <c r="L228">
        <v>26.9</v>
      </c>
      <c r="M228" t="str">
        <f t="shared" si="17"/>
        <v>Pass</v>
      </c>
      <c r="N228" s="13">
        <f t="shared" si="18"/>
        <v>45070.009479236112</v>
      </c>
      <c r="O228" s="13">
        <f t="shared" si="19"/>
        <v>45070.009517326391</v>
      </c>
      <c r="P228">
        <v>1127.83</v>
      </c>
    </row>
    <row r="229" spans="1:16" x14ac:dyDescent="0.2">
      <c r="A229">
        <v>3869685</v>
      </c>
      <c r="B229">
        <v>1</v>
      </c>
      <c r="C229" t="str">
        <f t="shared" si="15"/>
        <v>3869685-1</v>
      </c>
      <c r="D229" s="13">
        <v>45070.005072870372</v>
      </c>
      <c r="E229" s="10">
        <f>VLOOKUP(C229,match_start_times!$E$1:$F$19,2,0)</f>
        <v>4.4444444444444401E-3</v>
      </c>
      <c r="F229">
        <v>3.7379280000000001</v>
      </c>
      <c r="G229" s="15" t="str">
        <f t="shared" si="16"/>
        <v>12:00:3.737928 AM</v>
      </c>
      <c r="H229" t="s">
        <v>34</v>
      </c>
      <c r="I229" t="s">
        <v>15</v>
      </c>
      <c r="J229" t="s">
        <v>13</v>
      </c>
      <c r="K229">
        <v>94.2</v>
      </c>
      <c r="L229">
        <v>14.1</v>
      </c>
      <c r="M229" t="str">
        <f t="shared" si="17"/>
        <v>Carry</v>
      </c>
      <c r="N229" s="13">
        <f t="shared" si="18"/>
        <v>45070.009517314815</v>
      </c>
      <c r="O229" s="13">
        <f t="shared" si="19"/>
        <v>45070.009560578706</v>
      </c>
      <c r="P229">
        <v>1237.73</v>
      </c>
    </row>
    <row r="230" spans="1:16" x14ac:dyDescent="0.2">
      <c r="A230">
        <v>3869685</v>
      </c>
      <c r="B230">
        <v>1</v>
      </c>
      <c r="C230" t="str">
        <f t="shared" si="15"/>
        <v>3869685-1</v>
      </c>
      <c r="D230" s="13">
        <v>45070.005116134264</v>
      </c>
      <c r="E230" s="10">
        <f>VLOOKUP(C230,match_start_times!$E$1:$F$19,2,0)</f>
        <v>4.4444444444444401E-3</v>
      </c>
      <c r="F230">
        <v>0.69255499999999992</v>
      </c>
      <c r="G230" s="15" t="str">
        <f t="shared" si="16"/>
        <v>12:00:0.692555 AM</v>
      </c>
      <c r="H230" t="s">
        <v>34</v>
      </c>
      <c r="I230" t="s">
        <v>15</v>
      </c>
      <c r="J230" t="s">
        <v>11</v>
      </c>
      <c r="K230">
        <v>98.5</v>
      </c>
      <c r="L230">
        <v>10.199999999999999</v>
      </c>
      <c r="M230" t="str">
        <f t="shared" si="17"/>
        <v>Pass</v>
      </c>
      <c r="N230" s="13">
        <f t="shared" si="18"/>
        <v>45070.009560578706</v>
      </c>
      <c r="O230" s="13">
        <f t="shared" si="19"/>
        <v>45070.00956859954</v>
      </c>
      <c r="P230">
        <v>1260.3399999999999</v>
      </c>
    </row>
    <row r="231" spans="1:16" x14ac:dyDescent="0.2">
      <c r="A231">
        <v>3869685</v>
      </c>
      <c r="B231">
        <v>1</v>
      </c>
      <c r="C231" t="str">
        <f t="shared" si="15"/>
        <v>3869685-1</v>
      </c>
      <c r="D231" s="13">
        <v>45070.00512415509</v>
      </c>
      <c r="E231" s="10">
        <f>VLOOKUP(C231,match_start_times!$E$1:$F$19,2,0)</f>
        <v>4.4444444444444401E-3</v>
      </c>
      <c r="F231">
        <v>0.61562399999999995</v>
      </c>
      <c r="G231" s="15" t="str">
        <f t="shared" si="16"/>
        <v>12:00:0.615624 AM</v>
      </c>
      <c r="H231" t="s">
        <v>25</v>
      </c>
      <c r="I231" t="s">
        <v>15</v>
      </c>
      <c r="J231" t="s">
        <v>13</v>
      </c>
      <c r="K231">
        <v>92.9</v>
      </c>
      <c r="L231">
        <v>11.3</v>
      </c>
      <c r="M231" t="str">
        <f t="shared" si="17"/>
        <v>Carry</v>
      </c>
      <c r="N231" s="13">
        <f t="shared" si="18"/>
        <v>45070.009568599533</v>
      </c>
      <c r="O231" s="13">
        <f t="shared" si="19"/>
        <v>45070.009575729164</v>
      </c>
      <c r="P231">
        <v>1250.07</v>
      </c>
    </row>
    <row r="232" spans="1:16" x14ac:dyDescent="0.2">
      <c r="A232">
        <v>3869685</v>
      </c>
      <c r="B232">
        <v>1</v>
      </c>
      <c r="C232" t="str">
        <f t="shared" si="15"/>
        <v>3869685-1</v>
      </c>
      <c r="D232" s="13">
        <v>45070.005131284721</v>
      </c>
      <c r="E232" s="10">
        <f>VLOOKUP(C232,match_start_times!$E$1:$F$19,2,0)</f>
        <v>4.4444444444444401E-3</v>
      </c>
      <c r="F232">
        <v>1.0985579999999999</v>
      </c>
      <c r="G232" s="15" t="str">
        <f t="shared" si="16"/>
        <v>12:00:1.098558 AM</v>
      </c>
      <c r="H232" t="s">
        <v>25</v>
      </c>
      <c r="I232" t="s">
        <v>15</v>
      </c>
      <c r="J232" t="s">
        <v>11</v>
      </c>
      <c r="K232">
        <v>89.5</v>
      </c>
      <c r="L232">
        <v>12.3</v>
      </c>
      <c r="M232" t="str">
        <f t="shared" si="17"/>
        <v>Pass</v>
      </c>
      <c r="N232" s="13">
        <f t="shared" si="18"/>
        <v>45070.009575729164</v>
      </c>
      <c r="O232" s="13">
        <f t="shared" si="19"/>
        <v>45070.009588449073</v>
      </c>
      <c r="P232">
        <v>1281.7</v>
      </c>
    </row>
    <row r="233" spans="1:16" x14ac:dyDescent="0.2">
      <c r="A233">
        <v>3869685</v>
      </c>
      <c r="B233">
        <v>1</v>
      </c>
      <c r="C233" t="str">
        <f t="shared" si="15"/>
        <v>3869685-1</v>
      </c>
      <c r="D233" s="13">
        <v>45070.005143993047</v>
      </c>
      <c r="E233" s="10">
        <f>VLOOKUP(C233,match_start_times!$E$1:$F$19,2,0)</f>
        <v>4.4444444444444401E-3</v>
      </c>
      <c r="F233">
        <v>1.334711</v>
      </c>
      <c r="G233" s="15" t="str">
        <f t="shared" si="16"/>
        <v>12:00:1.334711 AM</v>
      </c>
      <c r="H233" t="s">
        <v>40</v>
      </c>
      <c r="I233" t="s">
        <v>15</v>
      </c>
      <c r="J233" t="s">
        <v>13</v>
      </c>
      <c r="K233">
        <v>84.1</v>
      </c>
      <c r="L233">
        <v>21.3</v>
      </c>
      <c r="M233" t="str">
        <f t="shared" si="17"/>
        <v>Carry</v>
      </c>
      <c r="N233" s="13">
        <f t="shared" si="18"/>
        <v>45070.00958843749</v>
      </c>
      <c r="O233" s="13">
        <f t="shared" si="19"/>
        <v>45070.009603888881</v>
      </c>
      <c r="P233">
        <v>1301.78</v>
      </c>
    </row>
    <row r="234" spans="1:16" x14ac:dyDescent="0.2">
      <c r="A234">
        <v>3869685</v>
      </c>
      <c r="B234">
        <v>1</v>
      </c>
      <c r="C234" t="str">
        <f t="shared" si="15"/>
        <v>3869685-1</v>
      </c>
      <c r="D234" s="13">
        <v>45070.005159444438</v>
      </c>
      <c r="E234" s="10">
        <f>VLOOKUP(C234,match_start_times!$E$1:$F$19,2,0)</f>
        <v>4.4444444444444401E-3</v>
      </c>
      <c r="F234">
        <v>0.58227299999999993</v>
      </c>
      <c r="G234" s="15" t="str">
        <f t="shared" si="16"/>
        <v>12:00:0.582273 AM</v>
      </c>
      <c r="H234" t="s">
        <v>40</v>
      </c>
      <c r="I234" t="s">
        <v>15</v>
      </c>
      <c r="J234" t="s">
        <v>11</v>
      </c>
      <c r="K234">
        <v>88</v>
      </c>
      <c r="L234">
        <v>23.9</v>
      </c>
      <c r="M234" t="str">
        <f t="shared" si="17"/>
        <v>Pass</v>
      </c>
      <c r="N234" s="13">
        <f t="shared" si="18"/>
        <v>45070.009603888881</v>
      </c>
      <c r="O234" s="13">
        <f t="shared" si="19"/>
        <v>45070.009610624991</v>
      </c>
      <c r="P234">
        <v>1316.99</v>
      </c>
    </row>
    <row r="235" spans="1:16" x14ac:dyDescent="0.2">
      <c r="A235">
        <v>3869685</v>
      </c>
      <c r="B235">
        <v>1</v>
      </c>
      <c r="C235" t="str">
        <f t="shared" si="15"/>
        <v>3869685-1</v>
      </c>
      <c r="D235" s="13">
        <v>45070.005166180563</v>
      </c>
      <c r="E235" s="10">
        <f>VLOOKUP(C235,match_start_times!$E$1:$F$19,2,0)</f>
        <v>4.4444444444444401E-3</v>
      </c>
      <c r="F235">
        <v>0</v>
      </c>
      <c r="G235" s="15" t="str">
        <f t="shared" si="16"/>
        <v>12:00:0 AM</v>
      </c>
      <c r="H235" t="s">
        <v>9</v>
      </c>
      <c r="I235" t="s">
        <v>10</v>
      </c>
      <c r="J235" t="s">
        <v>41</v>
      </c>
      <c r="K235">
        <v>26.4</v>
      </c>
      <c r="L235">
        <v>59.8</v>
      </c>
      <c r="M235" t="str">
        <f t="shared" si="17"/>
        <v>Interception</v>
      </c>
      <c r="N235" s="13">
        <f t="shared" si="18"/>
        <v>45070.009610625006</v>
      </c>
      <c r="O235" s="13">
        <f t="shared" si="19"/>
        <v>45070.009610625006</v>
      </c>
      <c r="P235">
        <v>1305.76</v>
      </c>
    </row>
    <row r="236" spans="1:16" x14ac:dyDescent="0.2">
      <c r="A236">
        <v>3869685</v>
      </c>
      <c r="B236">
        <v>1</v>
      </c>
      <c r="C236" t="str">
        <f t="shared" si="15"/>
        <v>3869685-1</v>
      </c>
      <c r="D236" s="13">
        <v>45070.005166180563</v>
      </c>
      <c r="E236" s="10">
        <f>VLOOKUP(C236,match_start_times!$E$1:$F$19,2,0)</f>
        <v>4.4444444444444401E-3</v>
      </c>
      <c r="F236">
        <v>0.96689199999999997</v>
      </c>
      <c r="G236" s="15" t="str">
        <f t="shared" si="16"/>
        <v>12:00:0.966892 AM</v>
      </c>
      <c r="H236" t="s">
        <v>9</v>
      </c>
      <c r="I236" t="s">
        <v>10</v>
      </c>
      <c r="J236" t="s">
        <v>13</v>
      </c>
      <c r="K236">
        <v>26.4</v>
      </c>
      <c r="L236">
        <v>59.8</v>
      </c>
      <c r="M236" t="str">
        <f t="shared" si="17"/>
        <v>Carry</v>
      </c>
      <c r="N236" s="13">
        <f t="shared" si="18"/>
        <v>45070.009610625006</v>
      </c>
      <c r="O236" s="13">
        <f t="shared" si="19"/>
        <v>45070.009621817138</v>
      </c>
      <c r="P236">
        <v>1282.82</v>
      </c>
    </row>
    <row r="237" spans="1:16" x14ac:dyDescent="0.2">
      <c r="A237">
        <v>3869685</v>
      </c>
      <c r="B237">
        <v>1</v>
      </c>
      <c r="C237" t="str">
        <f t="shared" si="15"/>
        <v>3869685-1</v>
      </c>
      <c r="D237" s="13">
        <v>45070.005171585653</v>
      </c>
      <c r="E237" s="10">
        <f>VLOOKUP(C237,match_start_times!$E$1:$F$19,2,0)</f>
        <v>4.4444444444444401E-3</v>
      </c>
      <c r="F237">
        <v>0.50039599999999995</v>
      </c>
      <c r="G237" s="15" t="str">
        <f t="shared" si="16"/>
        <v>12:00:0.500396 AM</v>
      </c>
      <c r="H237" t="s">
        <v>40</v>
      </c>
      <c r="I237" t="s">
        <v>15</v>
      </c>
      <c r="J237" t="s">
        <v>17</v>
      </c>
      <c r="K237">
        <v>86.3</v>
      </c>
      <c r="L237">
        <v>25.8</v>
      </c>
      <c r="M237" t="str">
        <f t="shared" si="17"/>
        <v>Pressure</v>
      </c>
      <c r="N237" s="13">
        <f t="shared" si="18"/>
        <v>45070.009616030096</v>
      </c>
      <c r="O237" s="13">
        <f t="shared" si="19"/>
        <v>45070.009621817131</v>
      </c>
      <c r="P237">
        <v>1282.82</v>
      </c>
    </row>
    <row r="238" spans="1:16" x14ac:dyDescent="0.2">
      <c r="A238">
        <v>3869685</v>
      </c>
      <c r="B238">
        <v>1</v>
      </c>
      <c r="C238" t="str">
        <f t="shared" si="15"/>
        <v>3869685-1</v>
      </c>
      <c r="D238" s="13">
        <v>45070.005177372688</v>
      </c>
      <c r="E238" s="10">
        <f>VLOOKUP(C238,match_start_times!$E$1:$F$19,2,0)</f>
        <v>4.4444444444444401E-3</v>
      </c>
      <c r="F238">
        <v>0</v>
      </c>
      <c r="G238" s="15" t="str">
        <f t="shared" si="16"/>
        <v>12:00:0 AM</v>
      </c>
      <c r="H238" t="s">
        <v>9</v>
      </c>
      <c r="I238" t="s">
        <v>10</v>
      </c>
      <c r="J238" t="s">
        <v>47</v>
      </c>
      <c r="K238">
        <v>31.1</v>
      </c>
      <c r="L238">
        <v>56</v>
      </c>
      <c r="M238" t="str">
        <f t="shared" si="17"/>
        <v>Dispossessed</v>
      </c>
      <c r="N238" s="13">
        <f t="shared" si="18"/>
        <v>45070.009621817131</v>
      </c>
      <c r="O238" s="13">
        <f t="shared" si="19"/>
        <v>45070.009621817131</v>
      </c>
      <c r="P238">
        <v>1277.6099999999999</v>
      </c>
    </row>
    <row r="239" spans="1:16" x14ac:dyDescent="0.2">
      <c r="A239">
        <v>3869685</v>
      </c>
      <c r="B239">
        <v>1</v>
      </c>
      <c r="C239" t="str">
        <f t="shared" si="15"/>
        <v>3869685-1</v>
      </c>
      <c r="D239" s="13">
        <v>45070.005177372688</v>
      </c>
      <c r="E239" s="10">
        <f>VLOOKUP(C239,match_start_times!$E$1:$F$19,2,0)</f>
        <v>4.4444444444444401E-3</v>
      </c>
      <c r="F239">
        <v>0</v>
      </c>
      <c r="G239" s="15" t="str">
        <f t="shared" si="16"/>
        <v>12:00:0 AM</v>
      </c>
      <c r="H239" t="s">
        <v>40</v>
      </c>
      <c r="I239" t="s">
        <v>15</v>
      </c>
      <c r="J239" t="s">
        <v>37</v>
      </c>
      <c r="K239">
        <v>89</v>
      </c>
      <c r="L239">
        <v>24.1</v>
      </c>
      <c r="M239" t="str">
        <f t="shared" si="17"/>
        <v>Duel</v>
      </c>
      <c r="N239" s="13">
        <f t="shared" si="18"/>
        <v>45070.009621817131</v>
      </c>
      <c r="O239" s="13">
        <f t="shared" si="19"/>
        <v>45070.009621817131</v>
      </c>
      <c r="P239">
        <v>1277.6099999999999</v>
      </c>
    </row>
    <row r="240" spans="1:16" x14ac:dyDescent="0.2">
      <c r="A240">
        <v>3869685</v>
      </c>
      <c r="B240">
        <v>1</v>
      </c>
      <c r="C240" t="str">
        <f t="shared" si="15"/>
        <v>3869685-1</v>
      </c>
      <c r="D240" s="13">
        <v>45070.005204120367</v>
      </c>
      <c r="E240" s="10">
        <f>VLOOKUP(C240,match_start_times!$E$1:$F$19,2,0)</f>
        <v>4.4444444444444401E-3</v>
      </c>
      <c r="F240">
        <v>0.71542699999999992</v>
      </c>
      <c r="G240" s="15" t="str">
        <f t="shared" si="16"/>
        <v>12:00:0.715427 AM</v>
      </c>
      <c r="H240" t="s">
        <v>44</v>
      </c>
      <c r="I240" t="s">
        <v>15</v>
      </c>
      <c r="J240" t="s">
        <v>11</v>
      </c>
      <c r="K240">
        <v>110.6</v>
      </c>
      <c r="L240">
        <v>17.899999999999999</v>
      </c>
      <c r="M240" t="str">
        <f t="shared" si="17"/>
        <v>Pass</v>
      </c>
      <c r="N240" s="13">
        <f t="shared" si="18"/>
        <v>45070.00964856481</v>
      </c>
      <c r="O240" s="13">
        <f t="shared" si="19"/>
        <v>45070.009656840273</v>
      </c>
      <c r="P240">
        <v>1187.67</v>
      </c>
    </row>
    <row r="241" spans="1:16" x14ac:dyDescent="0.2">
      <c r="A241">
        <v>3869685</v>
      </c>
      <c r="B241">
        <v>1</v>
      </c>
      <c r="C241" t="str">
        <f t="shared" si="15"/>
        <v>3869685-1</v>
      </c>
      <c r="D241" s="13">
        <v>45070.00521239583</v>
      </c>
      <c r="E241" s="10">
        <f>VLOOKUP(C241,match_start_times!$E$1:$F$19,2,0)</f>
        <v>4.4444444444444401E-3</v>
      </c>
      <c r="F241">
        <v>1.427972</v>
      </c>
      <c r="G241" s="15" t="str">
        <f t="shared" si="16"/>
        <v>12:00:1.427972 AM</v>
      </c>
      <c r="H241" t="s">
        <v>34</v>
      </c>
      <c r="I241" t="s">
        <v>15</v>
      </c>
      <c r="J241" t="s">
        <v>13</v>
      </c>
      <c r="K241">
        <v>106.4</v>
      </c>
      <c r="L241">
        <v>12.3</v>
      </c>
      <c r="M241" t="str">
        <f t="shared" si="17"/>
        <v>Carry</v>
      </c>
      <c r="N241" s="13">
        <f t="shared" si="18"/>
        <v>45070.009656840273</v>
      </c>
      <c r="O241" s="13">
        <f t="shared" si="19"/>
        <v>45070.009673368048</v>
      </c>
      <c r="P241">
        <v>1153.6099999999999</v>
      </c>
    </row>
    <row r="242" spans="1:16" x14ac:dyDescent="0.2">
      <c r="A242">
        <v>3869685</v>
      </c>
      <c r="B242">
        <v>1</v>
      </c>
      <c r="C242" t="str">
        <f t="shared" si="15"/>
        <v>3869685-1</v>
      </c>
      <c r="D242" s="13">
        <v>45070.005228923612</v>
      </c>
      <c r="E242" s="10">
        <f>VLOOKUP(C242,match_start_times!$E$1:$F$19,2,0)</f>
        <v>4.4444444444444401E-3</v>
      </c>
      <c r="F242">
        <v>0</v>
      </c>
      <c r="G242" s="15" t="str">
        <f t="shared" si="16"/>
        <v>12:00:0 AM</v>
      </c>
      <c r="H242" t="s">
        <v>31</v>
      </c>
      <c r="I242" t="s">
        <v>10</v>
      </c>
      <c r="J242" t="s">
        <v>48</v>
      </c>
      <c r="K242">
        <v>9.9</v>
      </c>
      <c r="L242">
        <v>62</v>
      </c>
      <c r="M242" t="str">
        <f t="shared" si="17"/>
        <v>Dribbled Past</v>
      </c>
      <c r="N242" s="13">
        <f t="shared" si="18"/>
        <v>45070.009673368055</v>
      </c>
      <c r="O242" s="13">
        <f t="shared" si="19"/>
        <v>45070.009673368055</v>
      </c>
      <c r="P242">
        <v>1114.03</v>
      </c>
    </row>
    <row r="243" spans="1:16" x14ac:dyDescent="0.2">
      <c r="A243">
        <v>3869685</v>
      </c>
      <c r="B243">
        <v>1</v>
      </c>
      <c r="C243" t="str">
        <f t="shared" si="15"/>
        <v>3869685-1</v>
      </c>
      <c r="D243" s="13">
        <v>45070.005228923612</v>
      </c>
      <c r="E243" s="10">
        <f>VLOOKUP(C243,match_start_times!$E$1:$F$19,2,0)</f>
        <v>4.4444444444444401E-3</v>
      </c>
      <c r="F243">
        <v>0</v>
      </c>
      <c r="G243" s="15" t="str">
        <f t="shared" si="16"/>
        <v>12:00:0 AM</v>
      </c>
      <c r="H243" t="s">
        <v>34</v>
      </c>
      <c r="I243" t="s">
        <v>15</v>
      </c>
      <c r="J243" t="s">
        <v>42</v>
      </c>
      <c r="K243">
        <v>110.2</v>
      </c>
      <c r="L243">
        <v>18.100000000000001</v>
      </c>
      <c r="M243" t="str">
        <f t="shared" si="17"/>
        <v>Dribble</v>
      </c>
      <c r="N243" s="13">
        <f t="shared" si="18"/>
        <v>45070.009673368055</v>
      </c>
      <c r="O243" s="13">
        <f t="shared" si="19"/>
        <v>45070.009673368055</v>
      </c>
      <c r="P243">
        <v>1114.03</v>
      </c>
    </row>
    <row r="244" spans="1:16" x14ac:dyDescent="0.2">
      <c r="A244">
        <v>3869685</v>
      </c>
      <c r="B244">
        <v>1</v>
      </c>
      <c r="C244" t="str">
        <f t="shared" si="15"/>
        <v>3869685-1</v>
      </c>
      <c r="D244" s="13">
        <v>45070.005228923612</v>
      </c>
      <c r="E244" s="10">
        <f>VLOOKUP(C244,match_start_times!$E$1:$F$19,2,0)</f>
        <v>4.4444444444444401E-3</v>
      </c>
      <c r="F244">
        <v>1.141445</v>
      </c>
      <c r="G244" s="15" t="str">
        <f t="shared" si="16"/>
        <v>12:00:1.141445 AM</v>
      </c>
      <c r="H244" t="s">
        <v>34</v>
      </c>
      <c r="I244" t="s">
        <v>15</v>
      </c>
      <c r="J244" t="s">
        <v>13</v>
      </c>
      <c r="K244">
        <v>110.2</v>
      </c>
      <c r="L244">
        <v>18.100000000000001</v>
      </c>
      <c r="M244" t="str">
        <f t="shared" si="17"/>
        <v>Carry</v>
      </c>
      <c r="N244" s="13">
        <f t="shared" si="18"/>
        <v>45070.009673368055</v>
      </c>
      <c r="O244" s="13">
        <f t="shared" si="19"/>
        <v>45070.009686574071</v>
      </c>
      <c r="P244">
        <v>1114.3</v>
      </c>
    </row>
    <row r="245" spans="1:16" x14ac:dyDescent="0.2">
      <c r="A245">
        <v>3869685</v>
      </c>
      <c r="B245">
        <v>1</v>
      </c>
      <c r="C245" t="str">
        <f t="shared" si="15"/>
        <v>3869685-1</v>
      </c>
      <c r="D245" s="13">
        <v>45070.005242141197</v>
      </c>
      <c r="E245" s="10">
        <f>VLOOKUP(C245,match_start_times!$E$1:$F$19,2,0)</f>
        <v>4.4444444444444401E-3</v>
      </c>
      <c r="F245">
        <v>1.9288479999999999</v>
      </c>
      <c r="G245" s="15" t="str">
        <f t="shared" si="16"/>
        <v>12:00:1.928848 AM</v>
      </c>
      <c r="H245" t="s">
        <v>34</v>
      </c>
      <c r="I245" t="s">
        <v>15</v>
      </c>
      <c r="J245" t="s">
        <v>11</v>
      </c>
      <c r="K245">
        <v>115.1</v>
      </c>
      <c r="L245">
        <v>21.3</v>
      </c>
      <c r="M245" t="str">
        <f t="shared" si="17"/>
        <v>Pass</v>
      </c>
      <c r="N245" s="13">
        <f t="shared" si="18"/>
        <v>45070.009686585639</v>
      </c>
      <c r="O245" s="13">
        <f t="shared" si="19"/>
        <v>45070.009708912032</v>
      </c>
      <c r="P245">
        <v>1109.49</v>
      </c>
    </row>
    <row r="246" spans="1:16" x14ac:dyDescent="0.2">
      <c r="A246">
        <v>3869685</v>
      </c>
      <c r="B246">
        <v>1</v>
      </c>
      <c r="C246" t="str">
        <f t="shared" si="15"/>
        <v>3869685-1</v>
      </c>
      <c r="D246" s="13">
        <v>45070.005264467603</v>
      </c>
      <c r="E246" s="10">
        <f>VLOOKUP(C246,match_start_times!$E$1:$F$19,2,0)</f>
        <v>4.4444444444444401E-3</v>
      </c>
      <c r="F246">
        <v>1.687392</v>
      </c>
      <c r="G246" s="15" t="str">
        <f t="shared" si="16"/>
        <v>12:00:1.687392 AM</v>
      </c>
      <c r="H246" t="s">
        <v>18</v>
      </c>
      <c r="I246" t="s">
        <v>15</v>
      </c>
      <c r="J246" t="s">
        <v>13</v>
      </c>
      <c r="K246">
        <v>98.7</v>
      </c>
      <c r="L246">
        <v>51.7</v>
      </c>
      <c r="M246" t="str">
        <f t="shared" si="17"/>
        <v>Carry</v>
      </c>
      <c r="N246" s="13">
        <f t="shared" si="18"/>
        <v>45070.009708912046</v>
      </c>
      <c r="O246" s="13">
        <f t="shared" si="19"/>
        <v>45070.009728437508</v>
      </c>
      <c r="P246">
        <v>1151.95</v>
      </c>
    </row>
    <row r="247" spans="1:16" x14ac:dyDescent="0.2">
      <c r="A247">
        <v>3869685</v>
      </c>
      <c r="B247">
        <v>1</v>
      </c>
      <c r="C247" t="str">
        <f t="shared" si="15"/>
        <v>3869685-1</v>
      </c>
      <c r="D247" s="13">
        <v>45070.005283993058</v>
      </c>
      <c r="E247" s="10">
        <f>VLOOKUP(C247,match_start_times!$E$1:$F$19,2,0)</f>
        <v>4.4444444444444401E-3</v>
      </c>
      <c r="F247">
        <v>0.422018</v>
      </c>
      <c r="G247" s="15" t="str">
        <f t="shared" si="16"/>
        <v>12:00:0.422018 AM</v>
      </c>
      <c r="H247" t="s">
        <v>18</v>
      </c>
      <c r="I247" t="s">
        <v>15</v>
      </c>
      <c r="J247" t="s">
        <v>45</v>
      </c>
      <c r="K247">
        <v>99.2</v>
      </c>
      <c r="L247">
        <v>47.9</v>
      </c>
      <c r="M247" t="str">
        <f t="shared" si="17"/>
        <v>Shot</v>
      </c>
      <c r="N247" s="13">
        <f t="shared" si="18"/>
        <v>45070.009728437501</v>
      </c>
      <c r="O247" s="13">
        <f t="shared" si="19"/>
        <v>45070.009733321756</v>
      </c>
      <c r="P247">
        <v>1161.3399999999999</v>
      </c>
    </row>
    <row r="248" spans="1:16" x14ac:dyDescent="0.2">
      <c r="A248">
        <v>3869685</v>
      </c>
      <c r="B248">
        <v>1</v>
      </c>
      <c r="C248" t="str">
        <f t="shared" si="15"/>
        <v>3869685-1</v>
      </c>
      <c r="D248" s="13">
        <v>45070.005288877313</v>
      </c>
      <c r="E248" s="10">
        <f>VLOOKUP(C248,match_start_times!$E$1:$F$19,2,0)</f>
        <v>4.4444444444444401E-3</v>
      </c>
      <c r="F248">
        <v>0</v>
      </c>
      <c r="G248" s="15" t="str">
        <f t="shared" si="16"/>
        <v>12:00:0 AM</v>
      </c>
      <c r="H248" t="s">
        <v>30</v>
      </c>
      <c r="I248" t="s">
        <v>10</v>
      </c>
      <c r="J248" t="s">
        <v>29</v>
      </c>
      <c r="K248">
        <v>12</v>
      </c>
      <c r="L248">
        <v>39.700000000000003</v>
      </c>
      <c r="M248" t="str">
        <f t="shared" si="17"/>
        <v>Block</v>
      </c>
      <c r="N248" s="13">
        <f t="shared" si="18"/>
        <v>45070.009733321756</v>
      </c>
      <c r="O248" s="13">
        <f t="shared" si="19"/>
        <v>45070.009733321756</v>
      </c>
      <c r="P248">
        <v>1170.47</v>
      </c>
    </row>
    <row r="249" spans="1:16" x14ac:dyDescent="0.2">
      <c r="A249">
        <v>3869685</v>
      </c>
      <c r="B249">
        <v>1</v>
      </c>
      <c r="C249" t="str">
        <f t="shared" si="15"/>
        <v>3869685-1</v>
      </c>
      <c r="D249" s="13">
        <v>45070.005289502318</v>
      </c>
      <c r="E249" s="10">
        <f>VLOOKUP(C249,match_start_times!$E$1:$F$19,2,0)</f>
        <v>4.4444444444444401E-3</v>
      </c>
      <c r="F249">
        <v>0</v>
      </c>
      <c r="G249" s="15" t="str">
        <f t="shared" si="16"/>
        <v>12:00:0 AM</v>
      </c>
      <c r="H249" t="s">
        <v>36</v>
      </c>
      <c r="I249" t="s">
        <v>10</v>
      </c>
      <c r="J249" t="s">
        <v>46</v>
      </c>
      <c r="K249">
        <v>2.7</v>
      </c>
      <c r="L249">
        <v>39</v>
      </c>
      <c r="M249" t="str">
        <f t="shared" si="17"/>
        <v>Goal Keeper</v>
      </c>
      <c r="N249" s="13">
        <f t="shared" si="18"/>
        <v>45070.009733946761</v>
      </c>
      <c r="O249" s="13">
        <f t="shared" si="19"/>
        <v>45070.009733946761</v>
      </c>
      <c r="P249">
        <v>1170.47</v>
      </c>
    </row>
    <row r="250" spans="1:16" x14ac:dyDescent="0.2">
      <c r="A250">
        <v>3869685</v>
      </c>
      <c r="B250">
        <v>1</v>
      </c>
      <c r="C250" t="str">
        <f t="shared" si="15"/>
        <v>3869685-1</v>
      </c>
      <c r="D250" s="13">
        <v>45070.005818148151</v>
      </c>
      <c r="E250" s="10">
        <f>VLOOKUP(C250,match_start_times!$E$1:$F$19,2,0)</f>
        <v>4.4444444444444401E-3</v>
      </c>
      <c r="F250">
        <v>0.97352700000000003</v>
      </c>
      <c r="G250" s="15" t="str">
        <f t="shared" si="16"/>
        <v>12:00:0.973527 AM</v>
      </c>
      <c r="H250" t="s">
        <v>33</v>
      </c>
      <c r="I250" t="s">
        <v>15</v>
      </c>
      <c r="J250" t="s">
        <v>11</v>
      </c>
      <c r="K250">
        <v>120</v>
      </c>
      <c r="L250">
        <v>80</v>
      </c>
      <c r="M250" t="str">
        <f t="shared" si="17"/>
        <v>Pass</v>
      </c>
      <c r="N250" s="13">
        <f t="shared" si="18"/>
        <v>45070.010262592594</v>
      </c>
      <c r="O250" s="13">
        <f t="shared" si="19"/>
        <v>45070.010273865744</v>
      </c>
      <c r="P250">
        <v>913.78</v>
      </c>
    </row>
    <row r="251" spans="1:16" x14ac:dyDescent="0.2">
      <c r="A251">
        <v>3869685</v>
      </c>
      <c r="B251">
        <v>1</v>
      </c>
      <c r="C251" t="str">
        <f t="shared" si="15"/>
        <v>3869685-1</v>
      </c>
      <c r="D251" s="13">
        <v>45070.005829409733</v>
      </c>
      <c r="E251" s="10">
        <f>VLOOKUP(C251,match_start_times!$E$1:$F$19,2,0)</f>
        <v>4.4444444444444401E-3</v>
      </c>
      <c r="F251">
        <v>0</v>
      </c>
      <c r="G251" s="15" t="str">
        <f t="shared" si="16"/>
        <v>12:00:0 AM</v>
      </c>
      <c r="H251" t="s">
        <v>9</v>
      </c>
      <c r="I251" t="s">
        <v>10</v>
      </c>
      <c r="J251" t="s">
        <v>35</v>
      </c>
      <c r="K251">
        <v>3.5</v>
      </c>
      <c r="L251">
        <v>25.6</v>
      </c>
      <c r="M251" t="str">
        <f t="shared" si="17"/>
        <v>Clearance</v>
      </c>
      <c r="N251" s="13">
        <f t="shared" si="18"/>
        <v>45070.010273854175</v>
      </c>
      <c r="O251" s="13">
        <f t="shared" si="19"/>
        <v>45070.010273854175</v>
      </c>
      <c r="P251">
        <v>937.48</v>
      </c>
    </row>
    <row r="252" spans="1:16" x14ac:dyDescent="0.2">
      <c r="A252">
        <v>3869685</v>
      </c>
      <c r="B252">
        <v>1</v>
      </c>
      <c r="C252" t="str">
        <f t="shared" si="15"/>
        <v>3869685-1</v>
      </c>
      <c r="D252" s="13">
        <v>45070.005849953697</v>
      </c>
      <c r="E252" s="10">
        <f>VLOOKUP(C252,match_start_times!$E$1:$F$19,2,0)</f>
        <v>4.4444444444444401E-3</v>
      </c>
      <c r="F252">
        <v>1.7210209999999999</v>
      </c>
      <c r="G252" s="15" t="str">
        <f t="shared" si="16"/>
        <v>12:00:1.721021 AM</v>
      </c>
      <c r="H252" t="s">
        <v>18</v>
      </c>
      <c r="I252" t="s">
        <v>15</v>
      </c>
      <c r="J252" t="s">
        <v>11</v>
      </c>
      <c r="K252">
        <v>95.2</v>
      </c>
      <c r="L252">
        <v>65.599999999999994</v>
      </c>
      <c r="M252" t="str">
        <f t="shared" si="17"/>
        <v>Pass</v>
      </c>
      <c r="N252" s="13">
        <f t="shared" si="18"/>
        <v>45070.01029439814</v>
      </c>
      <c r="O252" s="13">
        <f t="shared" si="19"/>
        <v>45070.010314317122</v>
      </c>
      <c r="P252">
        <v>911.7</v>
      </c>
    </row>
    <row r="253" spans="1:16" x14ac:dyDescent="0.2">
      <c r="A253">
        <v>3869685</v>
      </c>
      <c r="B253">
        <v>1</v>
      </c>
      <c r="C253" t="str">
        <f t="shared" si="15"/>
        <v>3869685-1</v>
      </c>
      <c r="D253" s="13">
        <v>45070.005869872693</v>
      </c>
      <c r="E253" s="10">
        <f>VLOOKUP(C253,match_start_times!$E$1:$F$19,2,0)</f>
        <v>4.4444444444444401E-3</v>
      </c>
      <c r="F253">
        <v>2.5155500000000002</v>
      </c>
      <c r="G253" s="15" t="str">
        <f t="shared" si="16"/>
        <v>12:00:2.51555 AM</v>
      </c>
      <c r="H253" t="s">
        <v>33</v>
      </c>
      <c r="I253" t="s">
        <v>15</v>
      </c>
      <c r="J253" t="s">
        <v>13</v>
      </c>
      <c r="K253">
        <v>107.9</v>
      </c>
      <c r="L253">
        <v>72.900000000000006</v>
      </c>
      <c r="M253" t="str">
        <f t="shared" si="17"/>
        <v>Carry</v>
      </c>
      <c r="N253" s="13">
        <f t="shared" si="18"/>
        <v>45070.010314317136</v>
      </c>
      <c r="O253" s="13">
        <f t="shared" si="19"/>
        <v>45070.010343437505</v>
      </c>
      <c r="P253">
        <v>844.22</v>
      </c>
    </row>
    <row r="254" spans="1:16" x14ac:dyDescent="0.2">
      <c r="A254">
        <v>3869685</v>
      </c>
      <c r="B254">
        <v>1</v>
      </c>
      <c r="C254" t="str">
        <f t="shared" si="15"/>
        <v>3869685-1</v>
      </c>
      <c r="D254" s="13">
        <v>45070.005898993048</v>
      </c>
      <c r="E254" s="10">
        <f>VLOOKUP(C254,match_start_times!$E$1:$F$19,2,0)</f>
        <v>4.4444444444444401E-3</v>
      </c>
      <c r="F254">
        <v>0</v>
      </c>
      <c r="G254" s="15" t="str">
        <f t="shared" si="16"/>
        <v>12:00:0 AM</v>
      </c>
      <c r="H254" t="s">
        <v>33</v>
      </c>
      <c r="I254" t="s">
        <v>15</v>
      </c>
      <c r="J254" t="s">
        <v>47</v>
      </c>
      <c r="K254">
        <v>110.6</v>
      </c>
      <c r="L254">
        <v>72.900000000000006</v>
      </c>
      <c r="M254" t="str">
        <f t="shared" si="17"/>
        <v>Dispossessed</v>
      </c>
      <c r="N254" s="13">
        <f t="shared" si="18"/>
        <v>45070.010343437491</v>
      </c>
      <c r="O254" s="13">
        <f t="shared" si="19"/>
        <v>45070.010343437491</v>
      </c>
      <c r="P254">
        <v>806.52</v>
      </c>
    </row>
    <row r="255" spans="1:16" x14ac:dyDescent="0.2">
      <c r="A255">
        <v>3869685</v>
      </c>
      <c r="B255">
        <v>1</v>
      </c>
      <c r="C255" t="str">
        <f t="shared" si="15"/>
        <v>3869685-1</v>
      </c>
      <c r="D255" s="13">
        <v>45070.005898993048</v>
      </c>
      <c r="E255" s="10">
        <f>VLOOKUP(C255,match_start_times!$E$1:$F$19,2,0)</f>
        <v>4.4444444444444401E-3</v>
      </c>
      <c r="F255">
        <v>0</v>
      </c>
      <c r="G255" s="15" t="str">
        <f t="shared" si="16"/>
        <v>12:00:0 AM</v>
      </c>
      <c r="H255" t="s">
        <v>9</v>
      </c>
      <c r="I255" t="s">
        <v>10</v>
      </c>
      <c r="J255" t="s">
        <v>37</v>
      </c>
      <c r="K255">
        <v>9.5</v>
      </c>
      <c r="L255">
        <v>7.2</v>
      </c>
      <c r="M255" t="str">
        <f t="shared" si="17"/>
        <v>Duel</v>
      </c>
      <c r="N255" s="13">
        <f t="shared" si="18"/>
        <v>45070.010343437491</v>
      </c>
      <c r="O255" s="13">
        <f t="shared" si="19"/>
        <v>45070.010343437491</v>
      </c>
      <c r="P255">
        <v>806.52</v>
      </c>
    </row>
    <row r="256" spans="1:16" x14ac:dyDescent="0.2">
      <c r="A256">
        <v>3869685</v>
      </c>
      <c r="B256">
        <v>1</v>
      </c>
      <c r="C256" t="str">
        <f t="shared" si="15"/>
        <v>3869685-1</v>
      </c>
      <c r="D256" s="13">
        <v>45070.005917812501</v>
      </c>
      <c r="E256" s="10">
        <f>VLOOKUP(C256,match_start_times!$E$1:$F$19,2,0)</f>
        <v>4.4444444444444401E-3</v>
      </c>
      <c r="F256">
        <v>1.37558</v>
      </c>
      <c r="G256" s="15" t="str">
        <f t="shared" si="16"/>
        <v>12:00:1.37558 AM</v>
      </c>
      <c r="H256" t="s">
        <v>33</v>
      </c>
      <c r="I256" t="s">
        <v>15</v>
      </c>
      <c r="J256" t="s">
        <v>11</v>
      </c>
      <c r="K256">
        <v>108.2</v>
      </c>
      <c r="L256">
        <v>74.400000000000006</v>
      </c>
      <c r="M256" t="str">
        <f t="shared" si="17"/>
        <v>Pass</v>
      </c>
      <c r="N256" s="13">
        <f t="shared" si="18"/>
        <v>45070.010362256944</v>
      </c>
      <c r="O256" s="13">
        <f t="shared" si="19"/>
        <v>45070.010378182873</v>
      </c>
      <c r="P256">
        <v>765.18</v>
      </c>
    </row>
    <row r="257" spans="1:16" x14ac:dyDescent="0.2">
      <c r="A257">
        <v>3869685</v>
      </c>
      <c r="B257">
        <v>1</v>
      </c>
      <c r="C257" t="str">
        <f t="shared" si="15"/>
        <v>3869685-1</v>
      </c>
      <c r="D257" s="13">
        <v>45070.005933726847</v>
      </c>
      <c r="E257" s="10">
        <f>VLOOKUP(C257,match_start_times!$E$1:$F$19,2,0)</f>
        <v>4.4444444444444401E-3</v>
      </c>
      <c r="F257">
        <v>1.381154</v>
      </c>
      <c r="G257" s="15" t="str">
        <f t="shared" si="16"/>
        <v>12:00:1.381154 AM</v>
      </c>
      <c r="H257" t="s">
        <v>18</v>
      </c>
      <c r="I257" t="s">
        <v>15</v>
      </c>
      <c r="J257" t="s">
        <v>13</v>
      </c>
      <c r="K257">
        <v>86.3</v>
      </c>
      <c r="L257">
        <v>67.5</v>
      </c>
      <c r="M257" t="str">
        <f t="shared" si="17"/>
        <v>Carry</v>
      </c>
      <c r="N257" s="13">
        <f t="shared" si="18"/>
        <v>45070.01037817129</v>
      </c>
      <c r="O257" s="13">
        <f t="shared" si="19"/>
        <v>45070.010394155084</v>
      </c>
      <c r="P257">
        <v>794.1</v>
      </c>
    </row>
    <row r="258" spans="1:16" x14ac:dyDescent="0.2">
      <c r="A258">
        <v>3869685</v>
      </c>
      <c r="B258">
        <v>1</v>
      </c>
      <c r="C258" t="str">
        <f t="shared" si="15"/>
        <v>3869685-1</v>
      </c>
      <c r="D258" s="13">
        <v>45070.005949710649</v>
      </c>
      <c r="E258" s="10">
        <f>VLOOKUP(C258,match_start_times!$E$1:$F$19,2,0)</f>
        <v>4.4444444444444401E-3</v>
      </c>
      <c r="F258">
        <v>1.227401</v>
      </c>
      <c r="G258" s="15" t="str">
        <f t="shared" si="16"/>
        <v>12:00:1.227401 AM</v>
      </c>
      <c r="H258" t="s">
        <v>18</v>
      </c>
      <c r="I258" t="s">
        <v>15</v>
      </c>
      <c r="J258" t="s">
        <v>11</v>
      </c>
      <c r="K258">
        <v>87.7</v>
      </c>
      <c r="L258">
        <v>67.7</v>
      </c>
      <c r="M258" t="str">
        <f t="shared" si="17"/>
        <v>Pass</v>
      </c>
      <c r="N258" s="13">
        <f t="shared" si="18"/>
        <v>45070.010394155091</v>
      </c>
      <c r="O258" s="13">
        <f t="shared" si="19"/>
        <v>45070.01040835648</v>
      </c>
      <c r="P258">
        <v>808.93</v>
      </c>
    </row>
    <row r="259" spans="1:16" x14ac:dyDescent="0.2">
      <c r="A259">
        <v>3869685</v>
      </c>
      <c r="B259">
        <v>1</v>
      </c>
      <c r="C259" t="str">
        <f t="shared" ref="C259:C322" si="20">A259&amp;"-"&amp;B259</f>
        <v>3869685-1</v>
      </c>
      <c r="D259" s="13">
        <v>45070.005963923613</v>
      </c>
      <c r="E259" s="10">
        <f>VLOOKUP(C259,match_start_times!$E$1:$F$19,2,0)</f>
        <v>4.4444444444444401E-3</v>
      </c>
      <c r="F259">
        <v>0</v>
      </c>
      <c r="G259" s="15" t="str">
        <f t="shared" ref="G259:G322" si="21">"12:00:"&amp;F259&amp;" AM"</f>
        <v>12:00:0 AM</v>
      </c>
      <c r="H259" t="s">
        <v>21</v>
      </c>
      <c r="I259" t="s">
        <v>15</v>
      </c>
      <c r="J259" t="s">
        <v>37</v>
      </c>
      <c r="K259">
        <v>108.7</v>
      </c>
      <c r="L259">
        <v>41.5</v>
      </c>
      <c r="M259" t="str">
        <f t="shared" ref="M259:M322" si="22">J259</f>
        <v>Duel</v>
      </c>
      <c r="N259" s="13">
        <f t="shared" ref="N259:N322" si="23">D259+E259</f>
        <v>45070.010408368056</v>
      </c>
      <c r="O259" s="13">
        <f t="shared" ref="O259:O322" si="24">N259+G259</f>
        <v>45070.010408368056</v>
      </c>
      <c r="P259">
        <v>828.04</v>
      </c>
    </row>
    <row r="260" spans="1:16" x14ac:dyDescent="0.2">
      <c r="A260">
        <v>3869685</v>
      </c>
      <c r="B260">
        <v>1</v>
      </c>
      <c r="C260" t="str">
        <f t="shared" si="20"/>
        <v>3869685-1</v>
      </c>
      <c r="D260" s="13">
        <v>45070.005963923613</v>
      </c>
      <c r="E260" s="10">
        <f>VLOOKUP(C260,match_start_times!$E$1:$F$19,2,0)</f>
        <v>4.4444444444444401E-3</v>
      </c>
      <c r="F260">
        <v>0</v>
      </c>
      <c r="G260" s="15" t="str">
        <f t="shared" si="21"/>
        <v>12:00:0 AM</v>
      </c>
      <c r="H260" t="s">
        <v>16</v>
      </c>
      <c r="I260" t="s">
        <v>10</v>
      </c>
      <c r="J260" t="s">
        <v>35</v>
      </c>
      <c r="K260">
        <v>11.4</v>
      </c>
      <c r="L260">
        <v>38.6</v>
      </c>
      <c r="M260" t="str">
        <f t="shared" si="22"/>
        <v>Clearance</v>
      </c>
      <c r="N260" s="13">
        <f t="shared" si="23"/>
        <v>45070.010408368056</v>
      </c>
      <c r="O260" s="13">
        <f t="shared" si="24"/>
        <v>45070.010408368056</v>
      </c>
      <c r="P260">
        <v>828.04</v>
      </c>
    </row>
    <row r="261" spans="1:16" x14ac:dyDescent="0.2">
      <c r="A261">
        <v>3869685</v>
      </c>
      <c r="B261">
        <v>1</v>
      </c>
      <c r="C261" t="str">
        <f t="shared" si="20"/>
        <v>3869685-1</v>
      </c>
      <c r="D261" s="13">
        <v>45070.006032928242</v>
      </c>
      <c r="E261" s="10">
        <f>VLOOKUP(C261,match_start_times!$E$1:$F$19,2,0)</f>
        <v>4.4444444444444401E-3</v>
      </c>
      <c r="F261">
        <v>0</v>
      </c>
      <c r="G261" s="15" t="str">
        <f t="shared" si="21"/>
        <v>12:00:0 AM</v>
      </c>
      <c r="H261" t="s">
        <v>21</v>
      </c>
      <c r="I261" t="s">
        <v>15</v>
      </c>
      <c r="J261" t="s">
        <v>19</v>
      </c>
      <c r="K261">
        <v>112.9</v>
      </c>
      <c r="L261">
        <v>42.7</v>
      </c>
      <c r="M261" t="str">
        <f t="shared" si="22"/>
        <v>Foul Committed</v>
      </c>
      <c r="N261" s="13">
        <f t="shared" si="23"/>
        <v>45070.010477372685</v>
      </c>
      <c r="O261" s="13">
        <f t="shared" si="24"/>
        <v>45070.010477372685</v>
      </c>
      <c r="P261">
        <v>1036.67</v>
      </c>
    </row>
    <row r="262" spans="1:16" x14ac:dyDescent="0.2">
      <c r="A262">
        <v>3869685</v>
      </c>
      <c r="B262">
        <v>1</v>
      </c>
      <c r="C262" t="str">
        <f t="shared" si="20"/>
        <v>3869685-1</v>
      </c>
      <c r="D262" s="13">
        <v>45070.006032928242</v>
      </c>
      <c r="E262" s="10">
        <f>VLOOKUP(C262,match_start_times!$E$1:$F$19,2,0)</f>
        <v>4.4444444444444401E-3</v>
      </c>
      <c r="F262">
        <v>0</v>
      </c>
      <c r="G262" s="15" t="str">
        <f t="shared" si="21"/>
        <v>12:00:0 AM</v>
      </c>
      <c r="H262" t="s">
        <v>36</v>
      </c>
      <c r="I262" t="s">
        <v>10</v>
      </c>
      <c r="J262" t="s">
        <v>20</v>
      </c>
      <c r="K262">
        <v>7.2</v>
      </c>
      <c r="L262">
        <v>37.4</v>
      </c>
      <c r="M262" t="str">
        <f t="shared" si="22"/>
        <v>Foul Won</v>
      </c>
      <c r="N262" s="13">
        <f t="shared" si="23"/>
        <v>45070.010477372685</v>
      </c>
      <c r="O262" s="13">
        <f t="shared" si="24"/>
        <v>45070.010477372685</v>
      </c>
      <c r="P262">
        <v>1036.67</v>
      </c>
    </row>
    <row r="263" spans="1:16" x14ac:dyDescent="0.2">
      <c r="A263">
        <v>3869685</v>
      </c>
      <c r="B263">
        <v>1</v>
      </c>
      <c r="C263" t="str">
        <f t="shared" si="20"/>
        <v>3869685-1</v>
      </c>
      <c r="D263" s="13">
        <v>45070.007696423607</v>
      </c>
      <c r="E263" s="10">
        <f>VLOOKUP(C263,match_start_times!$E$1:$F$19,2,0)</f>
        <v>4.4444444444444401E-3</v>
      </c>
      <c r="F263">
        <v>3.647894</v>
      </c>
      <c r="G263" s="15" t="str">
        <f t="shared" si="21"/>
        <v>12:00:3.647894 AM</v>
      </c>
      <c r="H263" t="s">
        <v>36</v>
      </c>
      <c r="I263" t="s">
        <v>10</v>
      </c>
      <c r="J263" t="s">
        <v>11</v>
      </c>
      <c r="K263">
        <v>9</v>
      </c>
      <c r="L263">
        <v>38.200000000000003</v>
      </c>
      <c r="M263" t="str">
        <f t="shared" si="22"/>
        <v>Pass</v>
      </c>
      <c r="N263" s="13">
        <f t="shared" si="23"/>
        <v>45070.01214086805</v>
      </c>
      <c r="O263" s="13">
        <f t="shared" si="24"/>
        <v>45070.012183090272</v>
      </c>
      <c r="P263">
        <v>884.4</v>
      </c>
    </row>
    <row r="264" spans="1:16" x14ac:dyDescent="0.2">
      <c r="A264">
        <v>3869685</v>
      </c>
      <c r="B264">
        <v>1</v>
      </c>
      <c r="C264" t="str">
        <f t="shared" si="20"/>
        <v>3869685-1</v>
      </c>
      <c r="D264" s="13">
        <v>45070.007738645843</v>
      </c>
      <c r="E264" s="10">
        <f>VLOOKUP(C264,match_start_times!$E$1:$F$19,2,0)</f>
        <v>4.4444444444444401E-3</v>
      </c>
      <c r="F264">
        <v>1.030373</v>
      </c>
      <c r="G264" s="15" t="str">
        <f t="shared" si="21"/>
        <v>12:00:1.030373 AM</v>
      </c>
      <c r="H264" t="s">
        <v>38</v>
      </c>
      <c r="I264" t="s">
        <v>10</v>
      </c>
      <c r="J264" t="s">
        <v>11</v>
      </c>
      <c r="K264">
        <v>74.3</v>
      </c>
      <c r="L264">
        <v>58.3</v>
      </c>
      <c r="M264" t="str">
        <f t="shared" si="22"/>
        <v>Pass</v>
      </c>
      <c r="N264" s="13">
        <f t="shared" si="23"/>
        <v>45070.012183090286</v>
      </c>
      <c r="O264" s="13">
        <f t="shared" si="24"/>
        <v>45070.012195011579</v>
      </c>
      <c r="P264">
        <v>880.6</v>
      </c>
    </row>
    <row r="265" spans="1:16" x14ac:dyDescent="0.2">
      <c r="A265">
        <v>3869685</v>
      </c>
      <c r="B265">
        <v>1</v>
      </c>
      <c r="C265" t="str">
        <f t="shared" si="20"/>
        <v>3869685-1</v>
      </c>
      <c r="D265" s="13">
        <v>45070.007738645843</v>
      </c>
      <c r="E265" s="10">
        <f>VLOOKUP(C265,match_start_times!$E$1:$F$19,2,0)</f>
        <v>4.4444444444444401E-3</v>
      </c>
      <c r="F265">
        <v>0</v>
      </c>
      <c r="G265" s="15" t="str">
        <f t="shared" si="21"/>
        <v>12:00:0 AM</v>
      </c>
      <c r="H265" t="s">
        <v>25</v>
      </c>
      <c r="I265" t="s">
        <v>15</v>
      </c>
      <c r="J265" t="s">
        <v>37</v>
      </c>
      <c r="K265">
        <v>45.8</v>
      </c>
      <c r="L265">
        <v>21.8</v>
      </c>
      <c r="M265" t="str">
        <f t="shared" si="22"/>
        <v>Duel</v>
      </c>
      <c r="N265" s="13">
        <f t="shared" si="23"/>
        <v>45070.012183090286</v>
      </c>
      <c r="O265" s="13">
        <f t="shared" si="24"/>
        <v>45070.012183090286</v>
      </c>
      <c r="P265">
        <v>880.45</v>
      </c>
    </row>
    <row r="266" spans="1:16" x14ac:dyDescent="0.2">
      <c r="A266">
        <v>3869685</v>
      </c>
      <c r="B266">
        <v>1</v>
      </c>
      <c r="C266" t="str">
        <f t="shared" si="20"/>
        <v>3869685-1</v>
      </c>
      <c r="D266" s="13">
        <v>45070.007750567129</v>
      </c>
      <c r="E266" s="10">
        <f>VLOOKUP(C266,match_start_times!$E$1:$F$19,2,0)</f>
        <v>4.4444444444444401E-3</v>
      </c>
      <c r="F266">
        <v>2.316141</v>
      </c>
      <c r="G266" s="15" t="str">
        <f t="shared" si="21"/>
        <v>12:00:2.316141 AM</v>
      </c>
      <c r="H266" t="s">
        <v>24</v>
      </c>
      <c r="I266" t="s">
        <v>15</v>
      </c>
      <c r="J266" t="s">
        <v>11</v>
      </c>
      <c r="K266">
        <v>31.9</v>
      </c>
      <c r="L266">
        <v>16.600000000000001</v>
      </c>
      <c r="M266" t="str">
        <f t="shared" si="22"/>
        <v>Pass</v>
      </c>
      <c r="N266" s="13">
        <f t="shared" si="23"/>
        <v>45070.012195011572</v>
      </c>
      <c r="O266" s="13">
        <f t="shared" si="24"/>
        <v>45070.012221817131</v>
      </c>
      <c r="P266">
        <v>888.15</v>
      </c>
    </row>
    <row r="267" spans="1:16" x14ac:dyDescent="0.2">
      <c r="A267">
        <v>3869685</v>
      </c>
      <c r="B267">
        <v>1</v>
      </c>
      <c r="C267" t="str">
        <f t="shared" si="20"/>
        <v>3869685-1</v>
      </c>
      <c r="D267" s="13">
        <v>45070.007750567129</v>
      </c>
      <c r="E267" s="10">
        <f>VLOOKUP(C267,match_start_times!$E$1:$F$19,2,0)</f>
        <v>4.4444444444444401E-3</v>
      </c>
      <c r="F267">
        <v>0</v>
      </c>
      <c r="G267" s="15" t="str">
        <f t="shared" si="21"/>
        <v>12:00:0 AM</v>
      </c>
      <c r="H267" t="s">
        <v>23</v>
      </c>
      <c r="I267" t="s">
        <v>10</v>
      </c>
      <c r="J267" t="s">
        <v>37</v>
      </c>
      <c r="K267">
        <v>88.2</v>
      </c>
      <c r="L267">
        <v>63.5</v>
      </c>
      <c r="M267" t="str">
        <f t="shared" si="22"/>
        <v>Duel</v>
      </c>
      <c r="N267" s="13">
        <f t="shared" si="23"/>
        <v>45070.012195011572</v>
      </c>
      <c r="O267" s="13">
        <f t="shared" si="24"/>
        <v>45070.012195011572</v>
      </c>
      <c r="P267">
        <v>860.5</v>
      </c>
    </row>
    <row r="268" spans="1:16" x14ac:dyDescent="0.2">
      <c r="A268">
        <v>3869685</v>
      </c>
      <c r="B268">
        <v>1</v>
      </c>
      <c r="C268" t="str">
        <f t="shared" si="20"/>
        <v>3869685-1</v>
      </c>
      <c r="D268" s="13">
        <v>45070.007777372688</v>
      </c>
      <c r="E268" s="10">
        <f>VLOOKUP(C268,match_start_times!$E$1:$F$19,2,0)</f>
        <v>4.4444444444444401E-3</v>
      </c>
      <c r="F268">
        <v>1.8133349999999999</v>
      </c>
      <c r="G268" s="15" t="str">
        <f t="shared" si="21"/>
        <v>12:00:1.813335 AM</v>
      </c>
      <c r="H268" t="s">
        <v>16</v>
      </c>
      <c r="I268" t="s">
        <v>10</v>
      </c>
      <c r="J268" t="s">
        <v>11</v>
      </c>
      <c r="K268">
        <v>68.5</v>
      </c>
      <c r="L268">
        <v>53.6</v>
      </c>
      <c r="M268" t="str">
        <f t="shared" si="22"/>
        <v>Pass</v>
      </c>
      <c r="N268" s="13">
        <f t="shared" si="23"/>
        <v>45070.012221817131</v>
      </c>
      <c r="O268" s="13">
        <f t="shared" si="24"/>
        <v>45070.012242800927</v>
      </c>
      <c r="P268">
        <v>864.56</v>
      </c>
    </row>
    <row r="269" spans="1:16" x14ac:dyDescent="0.2">
      <c r="A269">
        <v>3869685</v>
      </c>
      <c r="B269">
        <v>1</v>
      </c>
      <c r="C269" t="str">
        <f t="shared" si="20"/>
        <v>3869685-1</v>
      </c>
      <c r="D269" s="13">
        <v>45070.007798368053</v>
      </c>
      <c r="E269" s="10">
        <f>VLOOKUP(C269,match_start_times!$E$1:$F$19,2,0)</f>
        <v>4.4444444444444401E-3</v>
      </c>
      <c r="F269">
        <v>0.89128000000000007</v>
      </c>
      <c r="G269" s="15" t="str">
        <f t="shared" si="21"/>
        <v>12:00:0.89128 AM</v>
      </c>
      <c r="H269" t="s">
        <v>9</v>
      </c>
      <c r="I269" t="s">
        <v>10</v>
      </c>
      <c r="J269" t="s">
        <v>11</v>
      </c>
      <c r="K269">
        <v>78.5</v>
      </c>
      <c r="L269">
        <v>63.3</v>
      </c>
      <c r="M269" t="str">
        <f t="shared" si="22"/>
        <v>Pass</v>
      </c>
      <c r="N269" s="13">
        <f t="shared" si="23"/>
        <v>45070.012242812496</v>
      </c>
      <c r="O269" s="13">
        <f t="shared" si="24"/>
        <v>45070.012253124994</v>
      </c>
      <c r="P269">
        <v>882.76</v>
      </c>
    </row>
    <row r="270" spans="1:16" x14ac:dyDescent="0.2">
      <c r="A270">
        <v>3869685</v>
      </c>
      <c r="B270">
        <v>1</v>
      </c>
      <c r="C270" t="str">
        <f t="shared" si="20"/>
        <v>3869685-1</v>
      </c>
      <c r="D270" s="13">
        <v>45070.007808680559</v>
      </c>
      <c r="E270" s="10">
        <f>VLOOKUP(C270,match_start_times!$E$1:$F$19,2,0)</f>
        <v>4.4444444444444401E-3</v>
      </c>
      <c r="F270">
        <v>1.7601420000000001</v>
      </c>
      <c r="G270" s="15" t="str">
        <f t="shared" si="21"/>
        <v>12:00:1.760142 AM</v>
      </c>
      <c r="H270" t="s">
        <v>38</v>
      </c>
      <c r="I270" t="s">
        <v>10</v>
      </c>
      <c r="J270" t="s">
        <v>11</v>
      </c>
      <c r="K270">
        <v>79.8</v>
      </c>
      <c r="L270">
        <v>58.1</v>
      </c>
      <c r="M270" t="str">
        <f t="shared" si="22"/>
        <v>Pass</v>
      </c>
      <c r="N270" s="13">
        <f t="shared" si="23"/>
        <v>45070.012253125002</v>
      </c>
      <c r="O270" s="13">
        <f t="shared" si="24"/>
        <v>45070.012273495369</v>
      </c>
      <c r="P270">
        <v>911.79</v>
      </c>
    </row>
    <row r="271" spans="1:16" x14ac:dyDescent="0.2">
      <c r="A271">
        <v>3869685</v>
      </c>
      <c r="B271">
        <v>1</v>
      </c>
      <c r="C271" t="str">
        <f t="shared" si="20"/>
        <v>3869685-1</v>
      </c>
      <c r="D271" s="13">
        <v>45070.007829050926</v>
      </c>
      <c r="E271" s="10">
        <f>VLOOKUP(C271,match_start_times!$E$1:$F$19,2,0)</f>
        <v>4.4444444444444401E-3</v>
      </c>
      <c r="F271">
        <v>0</v>
      </c>
      <c r="G271" s="15" t="str">
        <f t="shared" si="21"/>
        <v>12:00:0 AM</v>
      </c>
      <c r="H271" t="s">
        <v>21</v>
      </c>
      <c r="I271" t="s">
        <v>15</v>
      </c>
      <c r="J271" t="s">
        <v>28</v>
      </c>
      <c r="K271">
        <v>35.6</v>
      </c>
      <c r="L271">
        <v>30.7</v>
      </c>
      <c r="M271" t="str">
        <f t="shared" si="22"/>
        <v>Ball Recovery</v>
      </c>
      <c r="N271" s="13">
        <f t="shared" si="23"/>
        <v>45070.012273495369</v>
      </c>
      <c r="O271" s="13">
        <f t="shared" si="24"/>
        <v>45070.012273495369</v>
      </c>
      <c r="P271">
        <v>962.59</v>
      </c>
    </row>
    <row r="272" spans="1:16" x14ac:dyDescent="0.2">
      <c r="A272">
        <v>3869685</v>
      </c>
      <c r="B272">
        <v>1</v>
      </c>
      <c r="C272" t="str">
        <f t="shared" si="20"/>
        <v>3869685-1</v>
      </c>
      <c r="D272" s="13">
        <v>45070.007829050926</v>
      </c>
      <c r="E272" s="10">
        <f>VLOOKUP(C272,match_start_times!$E$1:$F$19,2,0)</f>
        <v>4.4444444444444401E-3</v>
      </c>
      <c r="F272">
        <v>0.45468999999999998</v>
      </c>
      <c r="G272" s="15" t="str">
        <f t="shared" si="21"/>
        <v>12:00:0.45469 AM</v>
      </c>
      <c r="H272" t="s">
        <v>21</v>
      </c>
      <c r="I272" t="s">
        <v>15</v>
      </c>
      <c r="J272" t="s">
        <v>13</v>
      </c>
      <c r="K272">
        <v>35.6</v>
      </c>
      <c r="L272">
        <v>30.7</v>
      </c>
      <c r="M272" t="str">
        <f t="shared" si="22"/>
        <v>Carry</v>
      </c>
      <c r="N272" s="13">
        <f t="shared" si="23"/>
        <v>45070.012273495369</v>
      </c>
      <c r="O272" s="13">
        <f t="shared" si="24"/>
        <v>45070.012278761576</v>
      </c>
      <c r="P272">
        <v>962.59</v>
      </c>
    </row>
    <row r="273" spans="1:16" x14ac:dyDescent="0.2">
      <c r="A273">
        <v>3869685</v>
      </c>
      <c r="B273">
        <v>1</v>
      </c>
      <c r="C273" t="str">
        <f t="shared" si="20"/>
        <v>3869685-1</v>
      </c>
      <c r="D273" s="13">
        <v>45070.007834317134</v>
      </c>
      <c r="E273" s="10">
        <f>VLOOKUP(C273,match_start_times!$E$1:$F$19,2,0)</f>
        <v>4.4444444444444401E-3</v>
      </c>
      <c r="F273">
        <v>0.33631099999999992</v>
      </c>
      <c r="G273" s="15" t="str">
        <f t="shared" si="21"/>
        <v>12:00:0.336311 AM</v>
      </c>
      <c r="H273" t="s">
        <v>21</v>
      </c>
      <c r="I273" t="s">
        <v>15</v>
      </c>
      <c r="J273" t="s">
        <v>11</v>
      </c>
      <c r="K273">
        <v>35.6</v>
      </c>
      <c r="L273">
        <v>33.9</v>
      </c>
      <c r="M273" t="str">
        <f t="shared" si="22"/>
        <v>Pass</v>
      </c>
      <c r="N273" s="13">
        <f t="shared" si="23"/>
        <v>45070.012278761576</v>
      </c>
      <c r="O273" s="13">
        <f t="shared" si="24"/>
        <v>45070.012282650467</v>
      </c>
      <c r="P273">
        <v>961.77</v>
      </c>
    </row>
    <row r="274" spans="1:16" x14ac:dyDescent="0.2">
      <c r="A274">
        <v>3869685</v>
      </c>
      <c r="B274">
        <v>1</v>
      </c>
      <c r="C274" t="str">
        <f t="shared" si="20"/>
        <v>3869685-1</v>
      </c>
      <c r="D274" s="13">
        <v>45070.007838206016</v>
      </c>
      <c r="E274" s="10">
        <f>VLOOKUP(C274,match_start_times!$E$1:$F$19,2,0)</f>
        <v>4.4444444444444401E-3</v>
      </c>
      <c r="F274">
        <v>0</v>
      </c>
      <c r="G274" s="15" t="str">
        <f t="shared" si="21"/>
        <v>12:00:0 AM</v>
      </c>
      <c r="H274" t="s">
        <v>9</v>
      </c>
      <c r="I274" t="s">
        <v>10</v>
      </c>
      <c r="J274" t="s">
        <v>41</v>
      </c>
      <c r="K274">
        <v>80.7</v>
      </c>
      <c r="L274">
        <v>49.6</v>
      </c>
      <c r="M274" t="str">
        <f t="shared" si="22"/>
        <v>Interception</v>
      </c>
      <c r="N274" s="13">
        <f t="shared" si="23"/>
        <v>45070.012282650459</v>
      </c>
      <c r="O274" s="13">
        <f t="shared" si="24"/>
        <v>45070.012282650459</v>
      </c>
      <c r="P274">
        <v>979.39</v>
      </c>
    </row>
    <row r="275" spans="1:16" x14ac:dyDescent="0.2">
      <c r="A275">
        <v>3869685</v>
      </c>
      <c r="B275">
        <v>1</v>
      </c>
      <c r="C275" t="str">
        <f t="shared" si="20"/>
        <v>3869685-1</v>
      </c>
      <c r="D275" s="13">
        <v>45070.007840509257</v>
      </c>
      <c r="E275" s="10">
        <f>VLOOKUP(C275,match_start_times!$E$1:$F$19,2,0)</f>
        <v>4.4444444444444401E-3</v>
      </c>
      <c r="F275">
        <v>0</v>
      </c>
      <c r="G275" s="15" t="str">
        <f t="shared" si="21"/>
        <v>12:00:0 AM</v>
      </c>
      <c r="H275" t="s">
        <v>21</v>
      </c>
      <c r="I275" t="s">
        <v>15</v>
      </c>
      <c r="J275" t="s">
        <v>29</v>
      </c>
      <c r="K275">
        <v>33.4</v>
      </c>
      <c r="L275">
        <v>29.2</v>
      </c>
      <c r="M275" t="str">
        <f t="shared" si="22"/>
        <v>Block</v>
      </c>
      <c r="N275" s="13">
        <f t="shared" si="23"/>
        <v>45070.0122849537</v>
      </c>
      <c r="O275" s="13">
        <f t="shared" si="24"/>
        <v>45070.0122849537</v>
      </c>
      <c r="P275">
        <v>979.39</v>
      </c>
    </row>
    <row r="276" spans="1:16" x14ac:dyDescent="0.2">
      <c r="A276">
        <v>3869685</v>
      </c>
      <c r="B276">
        <v>1</v>
      </c>
      <c r="C276" t="str">
        <f t="shared" si="20"/>
        <v>3869685-1</v>
      </c>
      <c r="D276" s="13">
        <v>45070.007855381948</v>
      </c>
      <c r="E276" s="10">
        <f>VLOOKUP(C276,match_start_times!$E$1:$F$19,2,0)</f>
        <v>4.4444444444444401E-3</v>
      </c>
      <c r="F276">
        <v>0.74462399999999995</v>
      </c>
      <c r="G276" s="15" t="str">
        <f t="shared" si="21"/>
        <v>12:00:0.744624 AM</v>
      </c>
      <c r="H276" t="s">
        <v>18</v>
      </c>
      <c r="I276" t="s">
        <v>15</v>
      </c>
      <c r="J276" t="s">
        <v>11</v>
      </c>
      <c r="K276">
        <v>31.5</v>
      </c>
      <c r="L276">
        <v>28.8</v>
      </c>
      <c r="M276" t="str">
        <f t="shared" si="22"/>
        <v>Pass</v>
      </c>
      <c r="N276" s="13">
        <f t="shared" si="23"/>
        <v>45070.012299826391</v>
      </c>
      <c r="O276" s="13">
        <f t="shared" si="24"/>
        <v>45070.012308449077</v>
      </c>
      <c r="P276">
        <v>986.03</v>
      </c>
    </row>
    <row r="277" spans="1:16" x14ac:dyDescent="0.2">
      <c r="A277">
        <v>3869685</v>
      </c>
      <c r="B277">
        <v>1</v>
      </c>
      <c r="C277" t="str">
        <f t="shared" si="20"/>
        <v>3869685-1</v>
      </c>
      <c r="D277" s="13">
        <v>45070.007864004627</v>
      </c>
      <c r="E277" s="10">
        <f>VLOOKUP(C277,match_start_times!$E$1:$F$19,2,0)</f>
        <v>4.4444444444444401E-3</v>
      </c>
      <c r="F277">
        <v>0.71575299999999997</v>
      </c>
      <c r="G277" s="15" t="str">
        <f t="shared" si="21"/>
        <v>12:00:0.715753 AM</v>
      </c>
      <c r="H277" t="s">
        <v>25</v>
      </c>
      <c r="I277" t="s">
        <v>15</v>
      </c>
      <c r="J277" t="s">
        <v>13</v>
      </c>
      <c r="K277">
        <v>42</v>
      </c>
      <c r="L277">
        <v>22.2</v>
      </c>
      <c r="M277" t="str">
        <f t="shared" si="22"/>
        <v>Carry</v>
      </c>
      <c r="N277" s="13">
        <f t="shared" si="23"/>
        <v>45070.01230844907</v>
      </c>
      <c r="O277" s="13">
        <f t="shared" si="24"/>
        <v>45070.012316736109</v>
      </c>
      <c r="P277">
        <v>987.47</v>
      </c>
    </row>
    <row r="278" spans="1:16" x14ac:dyDescent="0.2">
      <c r="A278">
        <v>3869685</v>
      </c>
      <c r="B278">
        <v>1</v>
      </c>
      <c r="C278" t="str">
        <f t="shared" si="20"/>
        <v>3869685-1</v>
      </c>
      <c r="D278" s="13">
        <v>45070.007872291673</v>
      </c>
      <c r="E278" s="10">
        <f>VLOOKUP(C278,match_start_times!$E$1:$F$19,2,0)</f>
        <v>4.4444444444444401E-3</v>
      </c>
      <c r="F278">
        <v>1.165081</v>
      </c>
      <c r="G278" s="15" t="str">
        <f t="shared" si="21"/>
        <v>12:00:1.165081 AM</v>
      </c>
      <c r="H278" t="s">
        <v>25</v>
      </c>
      <c r="I278" t="s">
        <v>15</v>
      </c>
      <c r="J278" t="s">
        <v>11</v>
      </c>
      <c r="K278">
        <v>41.8</v>
      </c>
      <c r="L278">
        <v>22</v>
      </c>
      <c r="M278" t="str">
        <f t="shared" si="22"/>
        <v>Pass</v>
      </c>
      <c r="N278" s="13">
        <f t="shared" si="23"/>
        <v>45070.012316736116</v>
      </c>
      <c r="O278" s="13">
        <f t="shared" si="24"/>
        <v>45070.012330219914</v>
      </c>
      <c r="P278">
        <v>980.32</v>
      </c>
    </row>
    <row r="279" spans="1:16" x14ac:dyDescent="0.2">
      <c r="A279">
        <v>3869685</v>
      </c>
      <c r="B279">
        <v>1</v>
      </c>
      <c r="C279" t="str">
        <f t="shared" si="20"/>
        <v>3869685-1</v>
      </c>
      <c r="D279" s="13">
        <v>45070.00788016204</v>
      </c>
      <c r="E279" s="10">
        <f>VLOOKUP(C279,match_start_times!$E$1:$F$19,2,0)</f>
        <v>4.4444444444444401E-3</v>
      </c>
      <c r="F279">
        <v>0.33183699999999999</v>
      </c>
      <c r="G279" s="15" t="str">
        <f t="shared" si="21"/>
        <v>12:00:0.331837 AM</v>
      </c>
      <c r="H279" t="s">
        <v>31</v>
      </c>
      <c r="I279" t="s">
        <v>10</v>
      </c>
      <c r="J279" t="s">
        <v>17</v>
      </c>
      <c r="K279">
        <v>71.099999999999994</v>
      </c>
      <c r="L279">
        <v>77.2</v>
      </c>
      <c r="M279" t="str">
        <f t="shared" si="22"/>
        <v>Pressure</v>
      </c>
      <c r="N279" s="13">
        <f t="shared" si="23"/>
        <v>45070.012324606483</v>
      </c>
      <c r="O279" s="13">
        <f t="shared" si="24"/>
        <v>45070.012328449076</v>
      </c>
      <c r="P279">
        <v>980.32</v>
      </c>
    </row>
    <row r="280" spans="1:16" x14ac:dyDescent="0.2">
      <c r="A280">
        <v>3869685</v>
      </c>
      <c r="B280">
        <v>1</v>
      </c>
      <c r="C280" t="str">
        <f t="shared" si="20"/>
        <v>3869685-1</v>
      </c>
      <c r="D280" s="13">
        <v>45070.007885775463</v>
      </c>
      <c r="E280" s="10">
        <f>VLOOKUP(C280,match_start_times!$E$1:$F$19,2,0)</f>
        <v>4.4444444444444401E-3</v>
      </c>
      <c r="F280">
        <v>1.356881</v>
      </c>
      <c r="G280" s="15" t="str">
        <f t="shared" si="21"/>
        <v>12:00:1.356881 AM</v>
      </c>
      <c r="H280" t="s">
        <v>34</v>
      </c>
      <c r="I280" t="s">
        <v>15</v>
      </c>
      <c r="J280" t="s">
        <v>11</v>
      </c>
      <c r="K280">
        <v>43.9</v>
      </c>
      <c r="L280">
        <v>2.7</v>
      </c>
      <c r="M280" t="str">
        <f t="shared" si="22"/>
        <v>Pass</v>
      </c>
      <c r="N280" s="13">
        <f t="shared" si="23"/>
        <v>45070.012330219906</v>
      </c>
      <c r="O280" s="13">
        <f t="shared" si="24"/>
        <v>45070.012345925927</v>
      </c>
      <c r="P280">
        <v>990.38</v>
      </c>
    </row>
    <row r="281" spans="1:16" x14ac:dyDescent="0.2">
      <c r="A281">
        <v>3869685</v>
      </c>
      <c r="B281">
        <v>1</v>
      </c>
      <c r="C281" t="str">
        <f t="shared" si="20"/>
        <v>3869685-1</v>
      </c>
      <c r="D281" s="13">
        <v>45070.007901481476</v>
      </c>
      <c r="E281" s="10">
        <f>VLOOKUP(C281,match_start_times!$E$1:$F$19,2,0)</f>
        <v>4.4444444444444401E-3</v>
      </c>
      <c r="F281">
        <v>0.52998099999999992</v>
      </c>
      <c r="G281" s="15" t="str">
        <f t="shared" si="21"/>
        <v>12:00:0.529981 AM</v>
      </c>
      <c r="H281" t="s">
        <v>24</v>
      </c>
      <c r="I281" t="s">
        <v>15</v>
      </c>
      <c r="J281" t="s">
        <v>13</v>
      </c>
      <c r="K281">
        <v>31.1</v>
      </c>
      <c r="L281">
        <v>5.3</v>
      </c>
      <c r="M281" t="str">
        <f t="shared" si="22"/>
        <v>Carry</v>
      </c>
      <c r="N281" s="13">
        <f t="shared" si="23"/>
        <v>45070.012345925919</v>
      </c>
      <c r="O281" s="13">
        <f t="shared" si="24"/>
        <v>45070.012352060177</v>
      </c>
      <c r="P281">
        <v>1003.3</v>
      </c>
    </row>
    <row r="282" spans="1:16" x14ac:dyDescent="0.2">
      <c r="A282">
        <v>3869685</v>
      </c>
      <c r="B282">
        <v>1</v>
      </c>
      <c r="C282" t="str">
        <f t="shared" si="20"/>
        <v>3869685-1</v>
      </c>
      <c r="D282" s="13">
        <v>45070.007907615742</v>
      </c>
      <c r="E282" s="10">
        <f>VLOOKUP(C282,match_start_times!$E$1:$F$19,2,0)</f>
        <v>4.4444444444444401E-3</v>
      </c>
      <c r="F282">
        <v>1.3967149999999999</v>
      </c>
      <c r="G282" s="15" t="str">
        <f t="shared" si="21"/>
        <v>12:00:1.396715 AM</v>
      </c>
      <c r="H282" t="s">
        <v>24</v>
      </c>
      <c r="I282" t="s">
        <v>15</v>
      </c>
      <c r="J282" t="s">
        <v>11</v>
      </c>
      <c r="K282">
        <v>31.1</v>
      </c>
      <c r="L282">
        <v>5.3</v>
      </c>
      <c r="M282" t="str">
        <f t="shared" si="22"/>
        <v>Pass</v>
      </c>
      <c r="N282" s="13">
        <f t="shared" si="23"/>
        <v>45070.012352060185</v>
      </c>
      <c r="O282" s="13">
        <f t="shared" si="24"/>
        <v>45070.012368229167</v>
      </c>
      <c r="P282">
        <v>1016.94</v>
      </c>
    </row>
    <row r="283" spans="1:16" x14ac:dyDescent="0.2">
      <c r="A283">
        <v>3869685</v>
      </c>
      <c r="B283">
        <v>1</v>
      </c>
      <c r="C283" t="str">
        <f t="shared" si="20"/>
        <v>3869685-1</v>
      </c>
      <c r="D283" s="13">
        <v>45070.007923784717</v>
      </c>
      <c r="E283" s="10">
        <f>VLOOKUP(C283,match_start_times!$E$1:$F$19,2,0)</f>
        <v>4.4444444444444401E-3</v>
      </c>
      <c r="F283">
        <v>0.67323199999999994</v>
      </c>
      <c r="G283" s="15" t="str">
        <f t="shared" si="21"/>
        <v>12:00:0.673232 AM</v>
      </c>
      <c r="H283" t="s">
        <v>22</v>
      </c>
      <c r="I283" t="s">
        <v>15</v>
      </c>
      <c r="J283" t="s">
        <v>13</v>
      </c>
      <c r="K283">
        <v>18.7</v>
      </c>
      <c r="L283">
        <v>14.1</v>
      </c>
      <c r="M283" t="str">
        <f t="shared" si="22"/>
        <v>Carry</v>
      </c>
      <c r="N283" s="13">
        <f t="shared" si="23"/>
        <v>45070.01236822916</v>
      </c>
      <c r="O283" s="13">
        <f t="shared" si="24"/>
        <v>45070.012376018509</v>
      </c>
      <c r="P283">
        <v>1010.27</v>
      </c>
    </row>
    <row r="284" spans="1:16" x14ac:dyDescent="0.2">
      <c r="A284">
        <v>3869685</v>
      </c>
      <c r="B284">
        <v>1</v>
      </c>
      <c r="C284" t="str">
        <f t="shared" si="20"/>
        <v>3869685-1</v>
      </c>
      <c r="D284" s="13">
        <v>45070.007931574073</v>
      </c>
      <c r="E284" s="10">
        <f>VLOOKUP(C284,match_start_times!$E$1:$F$19,2,0)</f>
        <v>4.4444444444444401E-3</v>
      </c>
      <c r="F284">
        <v>1.491638</v>
      </c>
      <c r="G284" s="15" t="str">
        <f t="shared" si="21"/>
        <v>12:00:1.491638 AM</v>
      </c>
      <c r="H284" t="s">
        <v>22</v>
      </c>
      <c r="I284" t="s">
        <v>15</v>
      </c>
      <c r="J284" t="s">
        <v>11</v>
      </c>
      <c r="K284">
        <v>18</v>
      </c>
      <c r="L284">
        <v>14.7</v>
      </c>
      <c r="M284" t="str">
        <f t="shared" si="22"/>
        <v>Pass</v>
      </c>
      <c r="N284" s="13">
        <f t="shared" si="23"/>
        <v>45070.012376018516</v>
      </c>
      <c r="O284" s="13">
        <f t="shared" si="24"/>
        <v>45070.012393287034</v>
      </c>
      <c r="P284">
        <v>1017.24</v>
      </c>
    </row>
    <row r="285" spans="1:16" x14ac:dyDescent="0.2">
      <c r="A285">
        <v>3869685</v>
      </c>
      <c r="B285">
        <v>1</v>
      </c>
      <c r="C285" t="str">
        <f t="shared" si="20"/>
        <v>3869685-1</v>
      </c>
      <c r="D285" s="13">
        <v>45070.007948831022</v>
      </c>
      <c r="E285" s="10">
        <f>VLOOKUP(C285,match_start_times!$E$1:$F$19,2,0)</f>
        <v>4.4444444444444401E-3</v>
      </c>
      <c r="F285">
        <v>4.664479</v>
      </c>
      <c r="G285" s="15" t="str">
        <f t="shared" si="21"/>
        <v>12:00:4.664479 AM</v>
      </c>
      <c r="H285" t="s">
        <v>26</v>
      </c>
      <c r="I285" t="s">
        <v>15</v>
      </c>
      <c r="J285" t="s">
        <v>13</v>
      </c>
      <c r="K285">
        <v>6</v>
      </c>
      <c r="L285">
        <v>33.5</v>
      </c>
      <c r="M285" t="str">
        <f t="shared" si="22"/>
        <v>Carry</v>
      </c>
      <c r="N285" s="13">
        <f t="shared" si="23"/>
        <v>45070.012393275465</v>
      </c>
      <c r="O285" s="13">
        <f t="shared" si="24"/>
        <v>45070.012447256944</v>
      </c>
      <c r="P285">
        <v>962</v>
      </c>
    </row>
    <row r="286" spans="1:16" x14ac:dyDescent="0.2">
      <c r="A286">
        <v>3869685</v>
      </c>
      <c r="B286">
        <v>1</v>
      </c>
      <c r="C286" t="str">
        <f t="shared" si="20"/>
        <v>3869685-1</v>
      </c>
      <c r="D286" s="13">
        <v>45070.008002824077</v>
      </c>
      <c r="E286" s="10">
        <f>VLOOKUP(C286,match_start_times!$E$1:$F$19,2,0)</f>
        <v>4.4444444444444401E-3</v>
      </c>
      <c r="F286">
        <v>0.98824500000000004</v>
      </c>
      <c r="G286" s="15" t="str">
        <f t="shared" si="21"/>
        <v>12:00:0.988245 AM</v>
      </c>
      <c r="H286" t="s">
        <v>26</v>
      </c>
      <c r="I286" t="s">
        <v>15</v>
      </c>
      <c r="J286" t="s">
        <v>11</v>
      </c>
      <c r="K286">
        <v>6.5</v>
      </c>
      <c r="L286">
        <v>41.6</v>
      </c>
      <c r="M286" t="str">
        <f t="shared" si="22"/>
        <v>Pass</v>
      </c>
      <c r="N286" s="13">
        <f t="shared" si="23"/>
        <v>45070.01244726852</v>
      </c>
      <c r="O286" s="13">
        <f t="shared" si="24"/>
        <v>45070.012458703706</v>
      </c>
      <c r="P286">
        <v>885.93</v>
      </c>
    </row>
    <row r="287" spans="1:16" x14ac:dyDescent="0.2">
      <c r="A287">
        <v>3869685</v>
      </c>
      <c r="B287">
        <v>1</v>
      </c>
      <c r="C287" t="str">
        <f t="shared" si="20"/>
        <v>3869685-1</v>
      </c>
      <c r="D287" s="13">
        <v>45070.008014259263</v>
      </c>
      <c r="E287" s="10">
        <f>VLOOKUP(C287,match_start_times!$E$1:$F$19,2,0)</f>
        <v>4.4444444444444401E-3</v>
      </c>
      <c r="F287">
        <v>0.82300600000000002</v>
      </c>
      <c r="G287" s="15" t="str">
        <f t="shared" si="21"/>
        <v>12:00:0.823006 AM</v>
      </c>
      <c r="H287" t="s">
        <v>21</v>
      </c>
      <c r="I287" t="s">
        <v>15</v>
      </c>
      <c r="J287" t="s">
        <v>13</v>
      </c>
      <c r="K287">
        <v>10.1</v>
      </c>
      <c r="L287">
        <v>48.9</v>
      </c>
      <c r="M287" t="str">
        <f t="shared" si="22"/>
        <v>Carry</v>
      </c>
      <c r="N287" s="13">
        <f t="shared" si="23"/>
        <v>45070.012458703706</v>
      </c>
      <c r="O287" s="13">
        <f t="shared" si="24"/>
        <v>45070.012468229172</v>
      </c>
      <c r="P287">
        <v>880.87</v>
      </c>
    </row>
    <row r="288" spans="1:16" x14ac:dyDescent="0.2">
      <c r="A288">
        <v>3869685</v>
      </c>
      <c r="B288">
        <v>1</v>
      </c>
      <c r="C288" t="str">
        <f t="shared" si="20"/>
        <v>3869685-1</v>
      </c>
      <c r="D288" s="13">
        <v>45070.008023784721</v>
      </c>
      <c r="E288" s="10">
        <f>VLOOKUP(C288,match_start_times!$E$1:$F$19,2,0)</f>
        <v>4.4444444444444401E-3</v>
      </c>
      <c r="F288">
        <v>1.41116</v>
      </c>
      <c r="G288" s="15" t="str">
        <f t="shared" si="21"/>
        <v>12:00:1.41116 AM</v>
      </c>
      <c r="H288" t="s">
        <v>21</v>
      </c>
      <c r="I288" t="s">
        <v>15</v>
      </c>
      <c r="J288" t="s">
        <v>11</v>
      </c>
      <c r="K288">
        <v>9.3000000000000007</v>
      </c>
      <c r="L288">
        <v>48.9</v>
      </c>
      <c r="M288" t="str">
        <f t="shared" si="22"/>
        <v>Pass</v>
      </c>
      <c r="N288" s="13">
        <f t="shared" si="23"/>
        <v>45070.012468229164</v>
      </c>
      <c r="O288" s="13">
        <f t="shared" si="24"/>
        <v>45070.012484560182</v>
      </c>
      <c r="P288">
        <v>875.03</v>
      </c>
    </row>
    <row r="289" spans="1:16" x14ac:dyDescent="0.2">
      <c r="A289">
        <v>3869685</v>
      </c>
      <c r="B289">
        <v>1</v>
      </c>
      <c r="C289" t="str">
        <f t="shared" si="20"/>
        <v>3869685-1</v>
      </c>
      <c r="D289" s="13">
        <v>45070.008040115739</v>
      </c>
      <c r="E289" s="10">
        <f>VLOOKUP(C289,match_start_times!$E$1:$F$19,2,0)</f>
        <v>4.4444444444444401E-3</v>
      </c>
      <c r="F289">
        <v>1.9641489999999999</v>
      </c>
      <c r="G289" s="15" t="str">
        <f t="shared" si="21"/>
        <v>12:00:1.964149 AM</v>
      </c>
      <c r="H289" t="s">
        <v>40</v>
      </c>
      <c r="I289" t="s">
        <v>15</v>
      </c>
      <c r="J289" t="s">
        <v>13</v>
      </c>
      <c r="K289">
        <v>27.9</v>
      </c>
      <c r="L289">
        <v>48.1</v>
      </c>
      <c r="M289" t="str">
        <f t="shared" si="22"/>
        <v>Carry</v>
      </c>
      <c r="N289" s="13">
        <f t="shared" si="23"/>
        <v>45070.012484560182</v>
      </c>
      <c r="O289" s="13">
        <f t="shared" si="24"/>
        <v>45070.012507291663</v>
      </c>
      <c r="P289">
        <v>897.75</v>
      </c>
    </row>
    <row r="290" spans="1:16" x14ac:dyDescent="0.2">
      <c r="A290">
        <v>3869685</v>
      </c>
      <c r="B290">
        <v>1</v>
      </c>
      <c r="C290" t="str">
        <f t="shared" si="20"/>
        <v>3869685-1</v>
      </c>
      <c r="D290" s="13">
        <v>45070.008062847221</v>
      </c>
      <c r="E290" s="10">
        <f>VLOOKUP(C290,match_start_times!$E$1:$F$19,2,0)</f>
        <v>4.4444444444444401E-3</v>
      </c>
      <c r="F290">
        <v>5.5203920000000002</v>
      </c>
      <c r="G290" s="15" t="str">
        <f t="shared" si="21"/>
        <v>12:00:5.520392 AM</v>
      </c>
      <c r="H290" t="s">
        <v>40</v>
      </c>
      <c r="I290" t="s">
        <v>15</v>
      </c>
      <c r="J290" t="s">
        <v>11</v>
      </c>
      <c r="K290">
        <v>33.9</v>
      </c>
      <c r="L290">
        <v>51.1</v>
      </c>
      <c r="M290" t="str">
        <f t="shared" si="22"/>
        <v>Pass</v>
      </c>
      <c r="N290" s="13">
        <f t="shared" si="23"/>
        <v>45070.012507291663</v>
      </c>
      <c r="O290" s="13">
        <f t="shared" si="24"/>
        <v>45070.012571180552</v>
      </c>
      <c r="P290">
        <v>960.8</v>
      </c>
    </row>
    <row r="291" spans="1:16" x14ac:dyDescent="0.2">
      <c r="A291">
        <v>3869685</v>
      </c>
      <c r="B291">
        <v>1</v>
      </c>
      <c r="C291" t="str">
        <f t="shared" si="20"/>
        <v>3869685-1</v>
      </c>
      <c r="D291" s="13">
        <v>45070.008112951393</v>
      </c>
      <c r="E291" s="10">
        <f>VLOOKUP(C291,match_start_times!$E$1:$F$19,2,0)</f>
        <v>4.4444444444444401E-3</v>
      </c>
      <c r="F291">
        <v>1.2647759999999999</v>
      </c>
      <c r="G291" s="15" t="str">
        <f t="shared" si="21"/>
        <v>12:00:1.264776 AM</v>
      </c>
      <c r="H291" t="s">
        <v>44</v>
      </c>
      <c r="I291" t="s">
        <v>15</v>
      </c>
      <c r="J291" t="s">
        <v>17</v>
      </c>
      <c r="K291">
        <v>105.1</v>
      </c>
      <c r="L291">
        <v>54.5</v>
      </c>
      <c r="M291" t="str">
        <f t="shared" si="22"/>
        <v>Pressure</v>
      </c>
      <c r="N291" s="13">
        <f t="shared" si="23"/>
        <v>45070.012557395836</v>
      </c>
      <c r="O291" s="13">
        <f t="shared" si="24"/>
        <v>45070.012572037042</v>
      </c>
      <c r="P291">
        <v>993.42</v>
      </c>
    </row>
    <row r="292" spans="1:16" x14ac:dyDescent="0.2">
      <c r="A292">
        <v>3869685</v>
      </c>
      <c r="B292">
        <v>1</v>
      </c>
      <c r="C292" t="str">
        <f t="shared" si="20"/>
        <v>3869685-1</v>
      </c>
      <c r="D292" s="13">
        <v>45070.008126747693</v>
      </c>
      <c r="E292" s="10">
        <f>VLOOKUP(C292,match_start_times!$E$1:$F$19,2,0)</f>
        <v>4.4444444444444401E-3</v>
      </c>
      <c r="F292">
        <v>1.368641</v>
      </c>
      <c r="G292" s="15" t="str">
        <f t="shared" si="21"/>
        <v>12:00:1.368641 AM</v>
      </c>
      <c r="H292" t="s">
        <v>30</v>
      </c>
      <c r="I292" t="s">
        <v>10</v>
      </c>
      <c r="J292" t="s">
        <v>11</v>
      </c>
      <c r="K292">
        <v>8</v>
      </c>
      <c r="L292">
        <v>22</v>
      </c>
      <c r="M292" t="str">
        <f t="shared" si="22"/>
        <v>Pass</v>
      </c>
      <c r="N292" s="13">
        <f t="shared" si="23"/>
        <v>45070.012571192136</v>
      </c>
      <c r="O292" s="13">
        <f t="shared" si="24"/>
        <v>45070.012587037039</v>
      </c>
      <c r="P292">
        <v>1007.84</v>
      </c>
    </row>
    <row r="293" spans="1:16" x14ac:dyDescent="0.2">
      <c r="A293">
        <v>3869685</v>
      </c>
      <c r="B293">
        <v>1</v>
      </c>
      <c r="C293" t="str">
        <f t="shared" si="20"/>
        <v>3869685-1</v>
      </c>
      <c r="D293" s="13">
        <v>45070.00813829861</v>
      </c>
      <c r="E293" s="10">
        <f>VLOOKUP(C293,match_start_times!$E$1:$F$19,2,0)</f>
        <v>4.4444444444444401E-3</v>
      </c>
      <c r="F293">
        <v>0.44064199999999998</v>
      </c>
      <c r="G293" s="15" t="str">
        <f t="shared" si="21"/>
        <v>12:00:0.440642 AM</v>
      </c>
      <c r="H293" t="s">
        <v>44</v>
      </c>
      <c r="I293" t="s">
        <v>15</v>
      </c>
      <c r="J293" t="s">
        <v>17</v>
      </c>
      <c r="K293">
        <v>115.1</v>
      </c>
      <c r="L293">
        <v>55.1</v>
      </c>
      <c r="M293" t="str">
        <f t="shared" si="22"/>
        <v>Pressure</v>
      </c>
      <c r="N293" s="13">
        <f t="shared" si="23"/>
        <v>45070.012582743053</v>
      </c>
      <c r="O293" s="13">
        <f t="shared" si="24"/>
        <v>45070.012587847217</v>
      </c>
      <c r="P293">
        <v>1014.21</v>
      </c>
    </row>
    <row r="294" spans="1:16" x14ac:dyDescent="0.2">
      <c r="A294">
        <v>3869685</v>
      </c>
      <c r="B294">
        <v>1</v>
      </c>
      <c r="C294" t="str">
        <f t="shared" si="20"/>
        <v>3869685-1</v>
      </c>
      <c r="D294" s="13">
        <v>45070.00814258102</v>
      </c>
      <c r="E294" s="10">
        <f>VLOOKUP(C294,match_start_times!$E$1:$F$19,2,0)</f>
        <v>4.4444444444444401E-3</v>
      </c>
      <c r="F294">
        <v>3.3592979999999999</v>
      </c>
      <c r="G294" s="15" t="str">
        <f t="shared" si="21"/>
        <v>12:00:3.359298 AM</v>
      </c>
      <c r="H294" t="s">
        <v>36</v>
      </c>
      <c r="I294" t="s">
        <v>10</v>
      </c>
      <c r="J294" t="s">
        <v>11</v>
      </c>
      <c r="K294">
        <v>3.3</v>
      </c>
      <c r="L294">
        <v>29.7</v>
      </c>
      <c r="M294" t="str">
        <f t="shared" si="22"/>
        <v>Pass</v>
      </c>
      <c r="N294" s="13">
        <f t="shared" si="23"/>
        <v>45070.012587025463</v>
      </c>
      <c r="O294" s="13">
        <f t="shared" si="24"/>
        <v>45070.012625902775</v>
      </c>
      <c r="P294">
        <v>1018.1</v>
      </c>
    </row>
    <row r="295" spans="1:16" x14ac:dyDescent="0.2">
      <c r="A295">
        <v>3869685</v>
      </c>
      <c r="B295">
        <v>1</v>
      </c>
      <c r="C295" t="str">
        <f t="shared" si="20"/>
        <v>3869685-1</v>
      </c>
      <c r="D295" s="13">
        <v>45070.008181469908</v>
      </c>
      <c r="E295" s="10">
        <f>VLOOKUP(C295,match_start_times!$E$1:$F$19,2,0)</f>
        <v>4.4444444444444401E-3</v>
      </c>
      <c r="F295">
        <v>0.72328799999999993</v>
      </c>
      <c r="G295" s="15" t="str">
        <f t="shared" si="21"/>
        <v>12:00:0.723288 AM</v>
      </c>
      <c r="H295" t="s">
        <v>14</v>
      </c>
      <c r="I295" t="s">
        <v>15</v>
      </c>
      <c r="J295" t="s">
        <v>11</v>
      </c>
      <c r="K295">
        <v>67</v>
      </c>
      <c r="L295">
        <v>60.9</v>
      </c>
      <c r="M295" t="str">
        <f t="shared" si="22"/>
        <v>Pass</v>
      </c>
      <c r="N295" s="13">
        <f t="shared" si="23"/>
        <v>45070.012625914351</v>
      </c>
      <c r="O295" s="13">
        <f t="shared" si="24"/>
        <v>45070.012634282408</v>
      </c>
      <c r="P295">
        <v>1043.26</v>
      </c>
    </row>
    <row r="296" spans="1:16" x14ac:dyDescent="0.2">
      <c r="A296">
        <v>3869685</v>
      </c>
      <c r="B296">
        <v>1</v>
      </c>
      <c r="C296" t="str">
        <f t="shared" si="20"/>
        <v>3869685-1</v>
      </c>
      <c r="D296" s="13">
        <v>45070.008189837958</v>
      </c>
      <c r="E296" s="10">
        <f>VLOOKUP(C296,match_start_times!$E$1:$F$19,2,0)</f>
        <v>4.4444444444444401E-3</v>
      </c>
      <c r="F296">
        <v>1.19611</v>
      </c>
      <c r="G296" s="15" t="str">
        <f t="shared" si="21"/>
        <v>12:00:1.19611 AM</v>
      </c>
      <c r="H296" t="s">
        <v>40</v>
      </c>
      <c r="I296" t="s">
        <v>15</v>
      </c>
      <c r="J296" t="s">
        <v>13</v>
      </c>
      <c r="K296">
        <v>64.7</v>
      </c>
      <c r="L296">
        <v>49.3</v>
      </c>
      <c r="M296" t="str">
        <f t="shared" si="22"/>
        <v>Carry</v>
      </c>
      <c r="N296" s="13">
        <f t="shared" si="23"/>
        <v>45070.012634282401</v>
      </c>
      <c r="O296" s="13">
        <f t="shared" si="24"/>
        <v>45070.01264812499</v>
      </c>
      <c r="P296">
        <v>1049.3800000000001</v>
      </c>
    </row>
    <row r="297" spans="1:16" x14ac:dyDescent="0.2">
      <c r="A297">
        <v>3869685</v>
      </c>
      <c r="B297">
        <v>1</v>
      </c>
      <c r="C297" t="str">
        <f t="shared" si="20"/>
        <v>3869685-1</v>
      </c>
      <c r="D297" s="13">
        <v>45070.008203680547</v>
      </c>
      <c r="E297" s="10">
        <f>VLOOKUP(C297,match_start_times!$E$1:$F$19,2,0)</f>
        <v>4.4444444444444401E-3</v>
      </c>
      <c r="F297">
        <v>1.397157</v>
      </c>
      <c r="G297" s="15" t="str">
        <f t="shared" si="21"/>
        <v>12:00:1.397157 AM</v>
      </c>
      <c r="H297" t="s">
        <v>40</v>
      </c>
      <c r="I297" t="s">
        <v>15</v>
      </c>
      <c r="J297" t="s">
        <v>11</v>
      </c>
      <c r="K297">
        <v>68.3</v>
      </c>
      <c r="L297">
        <v>51.1</v>
      </c>
      <c r="M297" t="str">
        <f t="shared" si="22"/>
        <v>Pass</v>
      </c>
      <c r="N297" s="13">
        <f t="shared" si="23"/>
        <v>45070.01264812499</v>
      </c>
      <c r="O297" s="13">
        <f t="shared" si="24"/>
        <v>45070.012664293972</v>
      </c>
      <c r="P297">
        <v>1040.9100000000001</v>
      </c>
    </row>
    <row r="298" spans="1:16" x14ac:dyDescent="0.2">
      <c r="A298">
        <v>3869685</v>
      </c>
      <c r="B298">
        <v>1</v>
      </c>
      <c r="C298" t="str">
        <f t="shared" si="20"/>
        <v>3869685-1</v>
      </c>
      <c r="D298" s="13">
        <v>45070.008219849537</v>
      </c>
      <c r="E298" s="10">
        <f>VLOOKUP(C298,match_start_times!$E$1:$F$19,2,0)</f>
        <v>4.4444444444444401E-3</v>
      </c>
      <c r="F298">
        <v>1.0104230000000001</v>
      </c>
      <c r="G298" s="15" t="str">
        <f t="shared" si="21"/>
        <v>12:00:1.010423 AM</v>
      </c>
      <c r="H298" t="s">
        <v>18</v>
      </c>
      <c r="I298" t="s">
        <v>15</v>
      </c>
      <c r="J298" t="s">
        <v>13</v>
      </c>
      <c r="K298">
        <v>76.900000000000006</v>
      </c>
      <c r="L298">
        <v>63.9</v>
      </c>
      <c r="M298" t="str">
        <f t="shared" si="22"/>
        <v>Carry</v>
      </c>
      <c r="N298" s="13">
        <f t="shared" si="23"/>
        <v>45070.012664293979</v>
      </c>
      <c r="O298" s="13">
        <f t="shared" si="24"/>
        <v>45070.012675983795</v>
      </c>
      <c r="P298">
        <v>1046.31</v>
      </c>
    </row>
    <row r="299" spans="1:16" x14ac:dyDescent="0.2">
      <c r="A299">
        <v>3869685</v>
      </c>
      <c r="B299">
        <v>1</v>
      </c>
      <c r="C299" t="str">
        <f t="shared" si="20"/>
        <v>3869685-1</v>
      </c>
      <c r="D299" s="13">
        <v>45070.008231550928</v>
      </c>
      <c r="E299" s="10">
        <f>VLOOKUP(C299,match_start_times!$E$1:$F$19,2,0)</f>
        <v>4.4444444444444401E-3</v>
      </c>
      <c r="F299">
        <v>0.84536299999999998</v>
      </c>
      <c r="G299" s="15" t="str">
        <f t="shared" si="21"/>
        <v>12:00:0.845363 AM</v>
      </c>
      <c r="H299" t="s">
        <v>18</v>
      </c>
      <c r="I299" t="s">
        <v>15</v>
      </c>
      <c r="J299" t="s">
        <v>11</v>
      </c>
      <c r="K299">
        <v>79.8</v>
      </c>
      <c r="L299">
        <v>70.099999999999994</v>
      </c>
      <c r="M299" t="str">
        <f t="shared" si="22"/>
        <v>Pass</v>
      </c>
      <c r="N299" s="13">
        <f t="shared" si="23"/>
        <v>45070.012675995371</v>
      </c>
      <c r="O299" s="13">
        <f t="shared" si="24"/>
        <v>45070.012685775466</v>
      </c>
      <c r="P299">
        <v>1048.9100000000001</v>
      </c>
    </row>
    <row r="300" spans="1:16" x14ac:dyDescent="0.2">
      <c r="A300">
        <v>3869685</v>
      </c>
      <c r="B300">
        <v>1</v>
      </c>
      <c r="C300" t="str">
        <f t="shared" si="20"/>
        <v>3869685-1</v>
      </c>
      <c r="D300" s="13">
        <v>45070.008241331023</v>
      </c>
      <c r="E300" s="10">
        <f>VLOOKUP(C300,match_start_times!$E$1:$F$19,2,0)</f>
        <v>4.4444444444444401E-3</v>
      </c>
      <c r="F300">
        <v>1.2624359999999999</v>
      </c>
      <c r="G300" s="15" t="str">
        <f t="shared" si="21"/>
        <v>12:00:1.262436 AM</v>
      </c>
      <c r="H300" t="s">
        <v>33</v>
      </c>
      <c r="I300" t="s">
        <v>15</v>
      </c>
      <c r="J300" t="s">
        <v>13</v>
      </c>
      <c r="K300">
        <v>79.8</v>
      </c>
      <c r="L300">
        <v>54.3</v>
      </c>
      <c r="M300" t="str">
        <f t="shared" si="22"/>
        <v>Carry</v>
      </c>
      <c r="N300" s="13">
        <f t="shared" si="23"/>
        <v>45070.012685775466</v>
      </c>
      <c r="O300" s="13">
        <f t="shared" si="24"/>
        <v>45070.012700381951</v>
      </c>
      <c r="P300">
        <v>1048.3499999999999</v>
      </c>
    </row>
    <row r="301" spans="1:16" x14ac:dyDescent="0.2">
      <c r="A301">
        <v>3869685</v>
      </c>
      <c r="B301">
        <v>1</v>
      </c>
      <c r="C301" t="str">
        <f t="shared" si="20"/>
        <v>3869685-1</v>
      </c>
      <c r="D301" s="13">
        <v>45070.008255949077</v>
      </c>
      <c r="E301" s="10">
        <f>VLOOKUP(C301,match_start_times!$E$1:$F$19,2,0)</f>
        <v>4.4444444444444401E-3</v>
      </c>
      <c r="F301">
        <v>2.2146309999999998</v>
      </c>
      <c r="G301" s="15" t="str">
        <f t="shared" si="21"/>
        <v>12:00:2.214631 AM</v>
      </c>
      <c r="H301" t="s">
        <v>33</v>
      </c>
      <c r="I301" t="s">
        <v>15</v>
      </c>
      <c r="J301" t="s">
        <v>11</v>
      </c>
      <c r="K301">
        <v>80.5</v>
      </c>
      <c r="L301">
        <v>47.8</v>
      </c>
      <c r="M301" t="str">
        <f t="shared" si="22"/>
        <v>Pass</v>
      </c>
      <c r="N301" s="13">
        <f t="shared" si="23"/>
        <v>45070.012700393519</v>
      </c>
      <c r="O301" s="13">
        <f t="shared" si="24"/>
        <v>45070.012726030094</v>
      </c>
      <c r="P301">
        <v>1085.22</v>
      </c>
    </row>
    <row r="302" spans="1:16" x14ac:dyDescent="0.2">
      <c r="A302">
        <v>3869685</v>
      </c>
      <c r="B302">
        <v>1</v>
      </c>
      <c r="C302" t="str">
        <f t="shared" si="20"/>
        <v>3869685-1</v>
      </c>
      <c r="D302" s="13">
        <v>45070.008281574083</v>
      </c>
      <c r="E302" s="10">
        <f>VLOOKUP(C302,match_start_times!$E$1:$F$19,2,0)</f>
        <v>4.4444444444444401E-3</v>
      </c>
      <c r="F302">
        <v>1.589969</v>
      </c>
      <c r="G302" s="15" t="str">
        <f t="shared" si="21"/>
        <v>12:00:1.589969 AM</v>
      </c>
      <c r="H302" t="s">
        <v>34</v>
      </c>
      <c r="I302" t="s">
        <v>15</v>
      </c>
      <c r="J302" t="s">
        <v>13</v>
      </c>
      <c r="K302">
        <v>105.1</v>
      </c>
      <c r="L302">
        <v>14.7</v>
      </c>
      <c r="M302" t="str">
        <f t="shared" si="22"/>
        <v>Carry</v>
      </c>
      <c r="N302" s="13">
        <f t="shared" si="23"/>
        <v>45070.012726018525</v>
      </c>
      <c r="O302" s="13">
        <f t="shared" si="24"/>
        <v>45070.012744421307</v>
      </c>
      <c r="P302">
        <v>1110.43</v>
      </c>
    </row>
    <row r="303" spans="1:16" x14ac:dyDescent="0.2">
      <c r="A303">
        <v>3869685</v>
      </c>
      <c r="B303">
        <v>1</v>
      </c>
      <c r="C303" t="str">
        <f t="shared" si="20"/>
        <v>3869685-1</v>
      </c>
      <c r="D303" s="13">
        <v>45070.008299976849</v>
      </c>
      <c r="E303" s="10">
        <f>VLOOKUP(C303,match_start_times!$E$1:$F$19,2,0)</f>
        <v>4.4444444444444401E-3</v>
      </c>
      <c r="F303">
        <v>0.89079299999999995</v>
      </c>
      <c r="G303" s="15" t="str">
        <f t="shared" si="21"/>
        <v>12:00:0.890793 AM</v>
      </c>
      <c r="H303" t="s">
        <v>34</v>
      </c>
      <c r="I303" t="s">
        <v>15</v>
      </c>
      <c r="J303" t="s">
        <v>11</v>
      </c>
      <c r="K303">
        <v>106.4</v>
      </c>
      <c r="L303">
        <v>16.2</v>
      </c>
      <c r="M303" t="str">
        <f t="shared" si="22"/>
        <v>Pass</v>
      </c>
      <c r="N303" s="13">
        <f t="shared" si="23"/>
        <v>45070.012744421292</v>
      </c>
      <c r="O303" s="13">
        <f t="shared" si="24"/>
        <v>45070.012754733791</v>
      </c>
      <c r="P303">
        <v>1131.97</v>
      </c>
    </row>
    <row r="304" spans="1:16" x14ac:dyDescent="0.2">
      <c r="A304">
        <v>3869685</v>
      </c>
      <c r="B304">
        <v>1</v>
      </c>
      <c r="C304" t="str">
        <f t="shared" si="20"/>
        <v>3869685-1</v>
      </c>
      <c r="D304" s="13">
        <v>45070.008310289348</v>
      </c>
      <c r="E304" s="10">
        <f>VLOOKUP(C304,match_start_times!$E$1:$F$19,2,0)</f>
        <v>4.4444444444444401E-3</v>
      </c>
      <c r="F304">
        <v>0</v>
      </c>
      <c r="G304" s="15" t="str">
        <f t="shared" si="21"/>
        <v>12:00:0 AM</v>
      </c>
      <c r="H304" t="s">
        <v>12</v>
      </c>
      <c r="I304" t="s">
        <v>10</v>
      </c>
      <c r="J304" t="s">
        <v>41</v>
      </c>
      <c r="K304">
        <v>13.7</v>
      </c>
      <c r="L304">
        <v>41</v>
      </c>
      <c r="M304" t="str">
        <f t="shared" si="22"/>
        <v>Interception</v>
      </c>
      <c r="N304" s="13">
        <f t="shared" si="23"/>
        <v>45070.012754733791</v>
      </c>
      <c r="O304" s="13">
        <f t="shared" si="24"/>
        <v>45070.012754733791</v>
      </c>
      <c r="P304">
        <v>1143.45</v>
      </c>
    </row>
    <row r="305" spans="1:16" x14ac:dyDescent="0.2">
      <c r="A305">
        <v>3869685</v>
      </c>
      <c r="B305">
        <v>1</v>
      </c>
      <c r="C305" t="str">
        <f t="shared" si="20"/>
        <v>3869685-1</v>
      </c>
      <c r="D305" s="13">
        <v>45070.008330833327</v>
      </c>
      <c r="E305" s="10">
        <f>VLOOKUP(C305,match_start_times!$E$1:$F$19,2,0)</f>
        <v>4.4444444444444401E-3</v>
      </c>
      <c r="F305">
        <v>0</v>
      </c>
      <c r="G305" s="15" t="str">
        <f t="shared" si="21"/>
        <v>12:00:0 AM</v>
      </c>
      <c r="H305" t="s">
        <v>34</v>
      </c>
      <c r="I305" t="s">
        <v>15</v>
      </c>
      <c r="J305" t="s">
        <v>28</v>
      </c>
      <c r="K305">
        <v>103.2</v>
      </c>
      <c r="L305">
        <v>17.5</v>
      </c>
      <c r="M305" t="str">
        <f t="shared" si="22"/>
        <v>Ball Recovery</v>
      </c>
      <c r="N305" s="13">
        <f t="shared" si="23"/>
        <v>45070.01277527777</v>
      </c>
      <c r="O305" s="13">
        <f t="shared" si="24"/>
        <v>45070.01277527777</v>
      </c>
      <c r="P305">
        <v>1135.3699999999999</v>
      </c>
    </row>
    <row r="306" spans="1:16" x14ac:dyDescent="0.2">
      <c r="A306">
        <v>3869685</v>
      </c>
      <c r="B306">
        <v>1</v>
      </c>
      <c r="C306" t="str">
        <f t="shared" si="20"/>
        <v>3869685-1</v>
      </c>
      <c r="D306" s="13">
        <v>45070.008330833327</v>
      </c>
      <c r="E306" s="10">
        <f>VLOOKUP(C306,match_start_times!$E$1:$F$19,2,0)</f>
        <v>4.4444444444444401E-3</v>
      </c>
      <c r="F306">
        <v>1.5456080000000001</v>
      </c>
      <c r="G306" s="15" t="str">
        <f t="shared" si="21"/>
        <v>12:00:1.545608 AM</v>
      </c>
      <c r="H306" t="s">
        <v>34</v>
      </c>
      <c r="I306" t="s">
        <v>15</v>
      </c>
      <c r="J306" t="s">
        <v>13</v>
      </c>
      <c r="K306">
        <v>103.2</v>
      </c>
      <c r="L306">
        <v>17.5</v>
      </c>
      <c r="M306" t="str">
        <f t="shared" si="22"/>
        <v>Carry</v>
      </c>
      <c r="N306" s="13">
        <f t="shared" si="23"/>
        <v>45070.01277527777</v>
      </c>
      <c r="O306" s="13">
        <f t="shared" si="24"/>
        <v>45070.012793171285</v>
      </c>
      <c r="P306">
        <v>1158.69</v>
      </c>
    </row>
    <row r="307" spans="1:16" x14ac:dyDescent="0.2">
      <c r="A307">
        <v>3869685</v>
      </c>
      <c r="B307">
        <v>1</v>
      </c>
      <c r="C307" t="str">
        <f t="shared" si="20"/>
        <v>3869685-1</v>
      </c>
      <c r="D307" s="13">
        <v>45070.008348715281</v>
      </c>
      <c r="E307" s="10">
        <f>VLOOKUP(C307,match_start_times!$E$1:$F$19,2,0)</f>
        <v>4.4444444444444401E-3</v>
      </c>
      <c r="F307">
        <v>1.009331</v>
      </c>
      <c r="G307" s="15" t="str">
        <f t="shared" si="21"/>
        <v>12:00:1.009331 AM</v>
      </c>
      <c r="H307" t="s">
        <v>34</v>
      </c>
      <c r="I307" t="s">
        <v>15</v>
      </c>
      <c r="J307" t="s">
        <v>11</v>
      </c>
      <c r="K307">
        <v>101.9</v>
      </c>
      <c r="L307">
        <v>13</v>
      </c>
      <c r="M307" t="str">
        <f t="shared" si="22"/>
        <v>Pass</v>
      </c>
      <c r="N307" s="13">
        <f t="shared" si="23"/>
        <v>45070.012793159724</v>
      </c>
      <c r="O307" s="13">
        <f t="shared" si="24"/>
        <v>45070.012804837963</v>
      </c>
      <c r="P307">
        <v>1184.31</v>
      </c>
    </row>
    <row r="308" spans="1:16" x14ac:dyDescent="0.2">
      <c r="A308">
        <v>3869685</v>
      </c>
      <c r="B308">
        <v>1</v>
      </c>
      <c r="C308" t="str">
        <f t="shared" si="20"/>
        <v>3869685-1</v>
      </c>
      <c r="D308" s="13">
        <v>45070.008360405103</v>
      </c>
      <c r="E308" s="10">
        <f>VLOOKUP(C308,match_start_times!$E$1:$F$19,2,0)</f>
        <v>4.4444444444444401E-3</v>
      </c>
      <c r="F308">
        <v>0.245726</v>
      </c>
      <c r="G308" s="15" t="str">
        <f t="shared" si="21"/>
        <v>12:00:0.245726 AM</v>
      </c>
      <c r="H308" t="s">
        <v>18</v>
      </c>
      <c r="I308" t="s">
        <v>15</v>
      </c>
      <c r="J308" t="s">
        <v>13</v>
      </c>
      <c r="K308">
        <v>96.7</v>
      </c>
      <c r="L308">
        <v>23.7</v>
      </c>
      <c r="M308" t="str">
        <f t="shared" si="22"/>
        <v>Carry</v>
      </c>
      <c r="N308" s="13">
        <f t="shared" si="23"/>
        <v>45070.012804849546</v>
      </c>
      <c r="O308" s="13">
        <f t="shared" si="24"/>
        <v>45070.012807696767</v>
      </c>
      <c r="P308">
        <v>1203.96</v>
      </c>
    </row>
    <row r="309" spans="1:16" x14ac:dyDescent="0.2">
      <c r="A309">
        <v>3869685</v>
      </c>
      <c r="B309">
        <v>1</v>
      </c>
      <c r="C309" t="str">
        <f t="shared" si="20"/>
        <v>3869685-1</v>
      </c>
      <c r="D309" s="13">
        <v>45070.008361122687</v>
      </c>
      <c r="E309" s="10">
        <f>VLOOKUP(C309,match_start_times!$E$1:$F$19,2,0)</f>
        <v>4.4444444444444401E-3</v>
      </c>
      <c r="F309">
        <v>0.46356000000000003</v>
      </c>
      <c r="G309" s="15" t="str">
        <f t="shared" si="21"/>
        <v>12:00:0.46356 AM</v>
      </c>
      <c r="H309" t="s">
        <v>12</v>
      </c>
      <c r="I309" t="s">
        <v>10</v>
      </c>
      <c r="J309" t="s">
        <v>17</v>
      </c>
      <c r="K309">
        <v>19.5</v>
      </c>
      <c r="L309">
        <v>54.1</v>
      </c>
      <c r="M309" t="str">
        <f t="shared" si="22"/>
        <v>Pressure</v>
      </c>
      <c r="N309" s="13">
        <f t="shared" si="23"/>
        <v>45070.01280556713</v>
      </c>
      <c r="O309" s="13">
        <f t="shared" si="24"/>
        <v>45070.0128109375</v>
      </c>
      <c r="P309">
        <v>1203.96</v>
      </c>
    </row>
    <row r="310" spans="1:16" x14ac:dyDescent="0.2">
      <c r="A310">
        <v>3869685</v>
      </c>
      <c r="B310">
        <v>1</v>
      </c>
      <c r="C310" t="str">
        <f t="shared" si="20"/>
        <v>3869685-1</v>
      </c>
      <c r="D310" s="13">
        <v>45070.008363252316</v>
      </c>
      <c r="E310" s="10">
        <f>VLOOKUP(C310,match_start_times!$E$1:$F$19,2,0)</f>
        <v>4.4444444444444401E-3</v>
      </c>
      <c r="F310">
        <v>0.75778099999999993</v>
      </c>
      <c r="G310" s="15" t="str">
        <f t="shared" si="21"/>
        <v>12:00:0.757781 AM</v>
      </c>
      <c r="H310" t="s">
        <v>18</v>
      </c>
      <c r="I310" t="s">
        <v>15</v>
      </c>
      <c r="J310" t="s">
        <v>11</v>
      </c>
      <c r="K310">
        <v>96.7</v>
      </c>
      <c r="L310">
        <v>24.7</v>
      </c>
      <c r="M310" t="str">
        <f t="shared" si="22"/>
        <v>Pass</v>
      </c>
      <c r="N310" s="13">
        <f t="shared" si="23"/>
        <v>45070.012807696759</v>
      </c>
      <c r="O310" s="13">
        <f t="shared" si="24"/>
        <v>45070.012816469905</v>
      </c>
      <c r="P310">
        <v>1221.18</v>
      </c>
    </row>
    <row r="311" spans="1:16" x14ac:dyDescent="0.2">
      <c r="A311">
        <v>3869685</v>
      </c>
      <c r="B311">
        <v>1</v>
      </c>
      <c r="C311" t="str">
        <f t="shared" si="20"/>
        <v>3869685-1</v>
      </c>
      <c r="D311" s="13">
        <v>45070.008372013886</v>
      </c>
      <c r="E311" s="10">
        <f>VLOOKUP(C311,match_start_times!$E$1:$F$19,2,0)</f>
        <v>4.4444444444444401E-3</v>
      </c>
      <c r="F311">
        <v>0</v>
      </c>
      <c r="G311" s="15" t="str">
        <f t="shared" si="21"/>
        <v>12:00:0 AM</v>
      </c>
      <c r="H311" t="s">
        <v>33</v>
      </c>
      <c r="I311" t="s">
        <v>15</v>
      </c>
      <c r="J311" t="s">
        <v>32</v>
      </c>
      <c r="K311">
        <v>97.8</v>
      </c>
      <c r="L311">
        <v>33.700000000000003</v>
      </c>
      <c r="M311" t="str">
        <f t="shared" si="22"/>
        <v>Miscontrol</v>
      </c>
      <c r="N311" s="13">
        <f t="shared" si="23"/>
        <v>45070.012816458329</v>
      </c>
      <c r="O311" s="13">
        <f t="shared" si="24"/>
        <v>45070.012816458329</v>
      </c>
      <c r="P311">
        <v>1245.49</v>
      </c>
    </row>
    <row r="312" spans="1:16" x14ac:dyDescent="0.2">
      <c r="A312">
        <v>3869685</v>
      </c>
      <c r="B312">
        <v>1</v>
      </c>
      <c r="C312" t="str">
        <f t="shared" si="20"/>
        <v>3869685-1</v>
      </c>
      <c r="D312" s="13">
        <v>45070.008375567129</v>
      </c>
      <c r="E312" s="10">
        <f>VLOOKUP(C312,match_start_times!$E$1:$F$19,2,0)</f>
        <v>4.4444444444444401E-3</v>
      </c>
      <c r="F312">
        <v>0</v>
      </c>
      <c r="G312" s="15" t="str">
        <f t="shared" si="21"/>
        <v>12:00:0 AM</v>
      </c>
      <c r="H312" t="s">
        <v>16</v>
      </c>
      <c r="I312" t="s">
        <v>10</v>
      </c>
      <c r="J312" t="s">
        <v>29</v>
      </c>
      <c r="K312">
        <v>20.8</v>
      </c>
      <c r="L312">
        <v>42.7</v>
      </c>
      <c r="M312" t="str">
        <f t="shared" si="22"/>
        <v>Block</v>
      </c>
      <c r="N312" s="13">
        <f t="shared" si="23"/>
        <v>45070.012820011572</v>
      </c>
      <c r="O312" s="13">
        <f t="shared" si="24"/>
        <v>45070.012820011572</v>
      </c>
      <c r="P312">
        <v>1245.49</v>
      </c>
    </row>
    <row r="313" spans="1:16" x14ac:dyDescent="0.2">
      <c r="A313">
        <v>3869685</v>
      </c>
      <c r="B313">
        <v>1</v>
      </c>
      <c r="C313" t="str">
        <f t="shared" si="20"/>
        <v>3869685-1</v>
      </c>
      <c r="D313" s="13">
        <v>45070.008397013888</v>
      </c>
      <c r="E313" s="10">
        <f>VLOOKUP(C313,match_start_times!$E$1:$F$19,2,0)</f>
        <v>4.4444444444444401E-3</v>
      </c>
      <c r="F313">
        <v>0</v>
      </c>
      <c r="G313" s="15" t="str">
        <f t="shared" si="21"/>
        <v>12:00:0 AM</v>
      </c>
      <c r="H313" t="s">
        <v>27</v>
      </c>
      <c r="I313" t="s">
        <v>10</v>
      </c>
      <c r="J313" t="s">
        <v>35</v>
      </c>
      <c r="K313">
        <v>13.3</v>
      </c>
      <c r="L313">
        <v>31.6</v>
      </c>
      <c r="M313" t="str">
        <f t="shared" si="22"/>
        <v>Clearance</v>
      </c>
      <c r="N313" s="13">
        <f t="shared" si="23"/>
        <v>45070.012841458331</v>
      </c>
      <c r="O313" s="13">
        <f t="shared" si="24"/>
        <v>45070.012841458331</v>
      </c>
      <c r="P313">
        <v>1282.76</v>
      </c>
    </row>
    <row r="314" spans="1:16" x14ac:dyDescent="0.2">
      <c r="A314">
        <v>3869685</v>
      </c>
      <c r="B314">
        <v>1</v>
      </c>
      <c r="C314" t="str">
        <f t="shared" si="20"/>
        <v>3869685-1</v>
      </c>
      <c r="D314" s="13">
        <v>45070.008398611113</v>
      </c>
      <c r="E314" s="10">
        <f>VLOOKUP(C314,match_start_times!$E$1:$F$19,2,0)</f>
        <v>4.4444444444444401E-3</v>
      </c>
      <c r="F314">
        <v>0</v>
      </c>
      <c r="G314" s="15" t="str">
        <f t="shared" si="21"/>
        <v>12:00:0 AM</v>
      </c>
      <c r="H314" t="s">
        <v>44</v>
      </c>
      <c r="I314" t="s">
        <v>15</v>
      </c>
      <c r="J314" t="s">
        <v>29</v>
      </c>
      <c r="K314">
        <v>101.7</v>
      </c>
      <c r="L314">
        <v>50.6</v>
      </c>
      <c r="M314" t="str">
        <f t="shared" si="22"/>
        <v>Block</v>
      </c>
      <c r="N314" s="13">
        <f t="shared" si="23"/>
        <v>45070.012843055556</v>
      </c>
      <c r="O314" s="13">
        <f t="shared" si="24"/>
        <v>45070.012843055556</v>
      </c>
      <c r="P314">
        <v>1282.76</v>
      </c>
    </row>
    <row r="315" spans="1:16" x14ac:dyDescent="0.2">
      <c r="A315">
        <v>3869685</v>
      </c>
      <c r="B315">
        <v>1</v>
      </c>
      <c r="C315" t="str">
        <f t="shared" si="20"/>
        <v>3869685-1</v>
      </c>
      <c r="D315" s="13">
        <v>45070.008399537037</v>
      </c>
      <c r="E315" s="10">
        <f>VLOOKUP(C315,match_start_times!$E$1:$F$19,2,0)</f>
        <v>4.4444444444444401E-3</v>
      </c>
      <c r="F315">
        <v>0</v>
      </c>
      <c r="G315" s="15" t="str">
        <f t="shared" si="21"/>
        <v>12:00:0 AM</v>
      </c>
      <c r="H315" t="s">
        <v>44</v>
      </c>
      <c r="I315" t="s">
        <v>15</v>
      </c>
      <c r="J315" t="s">
        <v>19</v>
      </c>
      <c r="K315">
        <v>102.1</v>
      </c>
      <c r="L315">
        <v>51.5</v>
      </c>
      <c r="M315" t="str">
        <f t="shared" si="22"/>
        <v>Foul Committed</v>
      </c>
      <c r="N315" s="13">
        <f t="shared" si="23"/>
        <v>45070.01284398148</v>
      </c>
      <c r="O315" s="13">
        <f t="shared" si="24"/>
        <v>45070.01284398148</v>
      </c>
      <c r="P315">
        <v>1282.76</v>
      </c>
    </row>
    <row r="316" spans="1:16" x14ac:dyDescent="0.2">
      <c r="A316">
        <v>3869685</v>
      </c>
      <c r="B316">
        <v>1</v>
      </c>
      <c r="C316" t="str">
        <f t="shared" si="20"/>
        <v>3869685-1</v>
      </c>
      <c r="D316" s="13">
        <v>45070.008752662026</v>
      </c>
      <c r="E316" s="10">
        <f>VLOOKUP(C316,match_start_times!$E$1:$F$19,2,0)</f>
        <v>4.4444444444444401E-3</v>
      </c>
      <c r="F316">
        <v>3.2573279999999998</v>
      </c>
      <c r="G316" s="15" t="str">
        <f t="shared" si="21"/>
        <v>12:00:3.257328 AM</v>
      </c>
      <c r="H316" t="s">
        <v>36</v>
      </c>
      <c r="I316" t="s">
        <v>10</v>
      </c>
      <c r="J316" t="s">
        <v>11</v>
      </c>
      <c r="K316">
        <v>15.4</v>
      </c>
      <c r="L316">
        <v>36.1</v>
      </c>
      <c r="M316" t="str">
        <f t="shared" si="22"/>
        <v>Pass</v>
      </c>
      <c r="N316" s="13">
        <f t="shared" si="23"/>
        <v>45070.013197106469</v>
      </c>
      <c r="O316" s="13">
        <f t="shared" si="24"/>
        <v>45070.013234803228</v>
      </c>
      <c r="P316">
        <v>993.94</v>
      </c>
    </row>
    <row r="317" spans="1:16" x14ac:dyDescent="0.2">
      <c r="A317">
        <v>3869685</v>
      </c>
      <c r="B317">
        <v>1</v>
      </c>
      <c r="C317" t="str">
        <f t="shared" si="20"/>
        <v>3869685-1</v>
      </c>
      <c r="D317" s="13">
        <v>45070.008790370368</v>
      </c>
      <c r="E317" s="10">
        <f>VLOOKUP(C317,match_start_times!$E$1:$F$19,2,0)</f>
        <v>4.4444444444444401E-3</v>
      </c>
      <c r="F317">
        <v>3.7919589999999999</v>
      </c>
      <c r="G317" s="15" t="str">
        <f t="shared" si="21"/>
        <v>12:00:3.791959 AM</v>
      </c>
      <c r="H317" t="s">
        <v>22</v>
      </c>
      <c r="I317" t="s">
        <v>15</v>
      </c>
      <c r="J317" t="s">
        <v>11</v>
      </c>
      <c r="K317">
        <v>35.4</v>
      </c>
      <c r="L317">
        <v>31.2</v>
      </c>
      <c r="M317" t="str">
        <f t="shared" si="22"/>
        <v>Pass</v>
      </c>
      <c r="N317" s="13">
        <f t="shared" si="23"/>
        <v>45070.013234814811</v>
      </c>
      <c r="O317" s="13">
        <f t="shared" si="24"/>
        <v>45070.0132787037</v>
      </c>
      <c r="P317">
        <v>866.94</v>
      </c>
    </row>
    <row r="318" spans="1:16" x14ac:dyDescent="0.2">
      <c r="A318">
        <v>3869685</v>
      </c>
      <c r="B318">
        <v>1</v>
      </c>
      <c r="C318" t="str">
        <f t="shared" si="20"/>
        <v>3869685-1</v>
      </c>
      <c r="D318" s="13">
        <v>45070.008834259257</v>
      </c>
      <c r="E318" s="10">
        <f>VLOOKUP(C318,match_start_times!$E$1:$F$19,2,0)</f>
        <v>4.4444444444444401E-3</v>
      </c>
      <c r="F318">
        <v>0</v>
      </c>
      <c r="G318" s="15" t="str">
        <f t="shared" si="21"/>
        <v>12:00:0 AM</v>
      </c>
      <c r="H318" t="s">
        <v>30</v>
      </c>
      <c r="I318" t="s">
        <v>10</v>
      </c>
      <c r="J318" t="s">
        <v>28</v>
      </c>
      <c r="K318">
        <v>45.6</v>
      </c>
      <c r="L318">
        <v>51.5</v>
      </c>
      <c r="M318" t="str">
        <f t="shared" si="22"/>
        <v>Ball Recovery</v>
      </c>
      <c r="N318" s="13">
        <f t="shared" si="23"/>
        <v>45070.0132787037</v>
      </c>
      <c r="O318" s="13">
        <f t="shared" si="24"/>
        <v>45070.0132787037</v>
      </c>
      <c r="P318">
        <v>763.42</v>
      </c>
    </row>
    <row r="319" spans="1:16" x14ac:dyDescent="0.2">
      <c r="A319">
        <v>3869685</v>
      </c>
      <c r="B319">
        <v>1</v>
      </c>
      <c r="C319" t="str">
        <f t="shared" si="20"/>
        <v>3869685-1</v>
      </c>
      <c r="D319" s="13">
        <v>45070.008834259257</v>
      </c>
      <c r="E319" s="10">
        <f>VLOOKUP(C319,match_start_times!$E$1:$F$19,2,0)</f>
        <v>4.4444444444444401E-3</v>
      </c>
      <c r="F319">
        <v>4.3969060000000004</v>
      </c>
      <c r="G319" s="15" t="str">
        <f t="shared" si="21"/>
        <v>12:00:4.396906 AM</v>
      </c>
      <c r="H319" t="s">
        <v>30</v>
      </c>
      <c r="I319" t="s">
        <v>10</v>
      </c>
      <c r="J319" t="s">
        <v>13</v>
      </c>
      <c r="K319">
        <v>45.6</v>
      </c>
      <c r="L319">
        <v>51.5</v>
      </c>
      <c r="M319" t="str">
        <f t="shared" si="22"/>
        <v>Carry</v>
      </c>
      <c r="N319" s="13">
        <f t="shared" si="23"/>
        <v>45070.0132787037</v>
      </c>
      <c r="O319" s="13">
        <f t="shared" si="24"/>
        <v>45070.013329594905</v>
      </c>
      <c r="P319">
        <v>770.96</v>
      </c>
    </row>
    <row r="320" spans="1:16" x14ac:dyDescent="0.2">
      <c r="A320">
        <v>3869685</v>
      </c>
      <c r="B320">
        <v>1</v>
      </c>
      <c r="C320" t="str">
        <f t="shared" si="20"/>
        <v>3869685-1</v>
      </c>
      <c r="D320" s="13">
        <v>45070.008885138886</v>
      </c>
      <c r="E320" s="10">
        <f>VLOOKUP(C320,match_start_times!$E$1:$F$19,2,0)</f>
        <v>4.4444444444444401E-3</v>
      </c>
      <c r="F320">
        <v>1.546594</v>
      </c>
      <c r="G320" s="15" t="str">
        <f t="shared" si="21"/>
        <v>12:00:1.546594 AM</v>
      </c>
      <c r="H320" t="s">
        <v>30</v>
      </c>
      <c r="I320" t="s">
        <v>10</v>
      </c>
      <c r="J320" t="s">
        <v>11</v>
      </c>
      <c r="K320">
        <v>45.2</v>
      </c>
      <c r="L320">
        <v>52.4</v>
      </c>
      <c r="M320" t="str">
        <f t="shared" si="22"/>
        <v>Pass</v>
      </c>
      <c r="N320" s="13">
        <f t="shared" si="23"/>
        <v>45070.013329583329</v>
      </c>
      <c r="O320" s="13">
        <f t="shared" si="24"/>
        <v>45070.013347488421</v>
      </c>
      <c r="P320">
        <v>827.56</v>
      </c>
    </row>
    <row r="321" spans="1:16" x14ac:dyDescent="0.2">
      <c r="A321">
        <v>3869685</v>
      </c>
      <c r="B321">
        <v>1</v>
      </c>
      <c r="C321" t="str">
        <f t="shared" si="20"/>
        <v>3869685-1</v>
      </c>
      <c r="D321" s="13">
        <v>45070.008903043978</v>
      </c>
      <c r="E321" s="10">
        <f>VLOOKUP(C321,match_start_times!$E$1:$F$19,2,0)</f>
        <v>4.4444444444444401E-3</v>
      </c>
      <c r="F321">
        <v>0.59208099999999997</v>
      </c>
      <c r="G321" s="15" t="str">
        <f t="shared" si="21"/>
        <v>12:00:0.592081 AM</v>
      </c>
      <c r="H321" t="s">
        <v>9</v>
      </c>
      <c r="I321" t="s">
        <v>10</v>
      </c>
      <c r="J321" t="s">
        <v>13</v>
      </c>
      <c r="K321">
        <v>65.7</v>
      </c>
      <c r="L321">
        <v>71.599999999999994</v>
      </c>
      <c r="M321" t="str">
        <f t="shared" si="22"/>
        <v>Carry</v>
      </c>
      <c r="N321" s="13">
        <f t="shared" si="23"/>
        <v>45070.013347488421</v>
      </c>
      <c r="O321" s="13">
        <f t="shared" si="24"/>
        <v>45070.01335434027</v>
      </c>
      <c r="P321">
        <v>858.78</v>
      </c>
    </row>
    <row r="322" spans="1:16" x14ac:dyDescent="0.2">
      <c r="A322">
        <v>3869685</v>
      </c>
      <c r="B322">
        <v>1</v>
      </c>
      <c r="C322" t="str">
        <f t="shared" si="20"/>
        <v>3869685-1</v>
      </c>
      <c r="D322" s="13">
        <v>45070.008909895827</v>
      </c>
      <c r="E322" s="10">
        <f>VLOOKUP(C322,match_start_times!$E$1:$F$19,2,0)</f>
        <v>4.4444444444444401E-3</v>
      </c>
      <c r="F322">
        <v>1.1825460000000001</v>
      </c>
      <c r="G322" s="15" t="str">
        <f t="shared" si="21"/>
        <v>12:00:1.182546 AM</v>
      </c>
      <c r="H322" t="s">
        <v>9</v>
      </c>
      <c r="I322" t="s">
        <v>10</v>
      </c>
      <c r="J322" t="s">
        <v>11</v>
      </c>
      <c r="K322">
        <v>66.400000000000006</v>
      </c>
      <c r="L322">
        <v>74.400000000000006</v>
      </c>
      <c r="M322" t="str">
        <f t="shared" si="22"/>
        <v>Pass</v>
      </c>
      <c r="N322" s="13">
        <f t="shared" si="23"/>
        <v>45070.01335434027</v>
      </c>
      <c r="O322" s="13">
        <f t="shared" si="24"/>
        <v>45070.0133680324</v>
      </c>
      <c r="P322">
        <v>846.86</v>
      </c>
    </row>
    <row r="323" spans="1:16" x14ac:dyDescent="0.2">
      <c r="A323">
        <v>3869685</v>
      </c>
      <c r="B323">
        <v>1</v>
      </c>
      <c r="C323" t="str">
        <f t="shared" ref="C323:C386" si="25">A323&amp;"-"&amp;B323</f>
        <v>3869685-1</v>
      </c>
      <c r="D323" s="13">
        <v>45070.008923587957</v>
      </c>
      <c r="E323" s="10">
        <f>VLOOKUP(C323,match_start_times!$E$1:$F$19,2,0)</f>
        <v>4.4444444444444401E-3</v>
      </c>
      <c r="F323">
        <v>1.478445</v>
      </c>
      <c r="G323" s="15" t="str">
        <f t="shared" ref="G323:G386" si="26">"12:00:"&amp;F323&amp;" AM"</f>
        <v>12:00:1.478445 AM</v>
      </c>
      <c r="H323" t="s">
        <v>31</v>
      </c>
      <c r="I323" t="s">
        <v>10</v>
      </c>
      <c r="J323" t="s">
        <v>13</v>
      </c>
      <c r="K323">
        <v>55.4</v>
      </c>
      <c r="L323">
        <v>77.2</v>
      </c>
      <c r="M323" t="str">
        <f t="shared" ref="M323:M386" si="27">J323</f>
        <v>Carry</v>
      </c>
      <c r="N323" s="13">
        <f t="shared" ref="N323:N386" si="28">D323+E323</f>
        <v>45070.0133680324</v>
      </c>
      <c r="O323" s="13">
        <f t="shared" ref="O323:O386" si="29">N323+G323</f>
        <v>45070.013385138882</v>
      </c>
      <c r="P323">
        <v>889.88</v>
      </c>
    </row>
    <row r="324" spans="1:16" x14ac:dyDescent="0.2">
      <c r="A324">
        <v>3869685</v>
      </c>
      <c r="B324">
        <v>1</v>
      </c>
      <c r="C324" t="str">
        <f t="shared" si="25"/>
        <v>3869685-1</v>
      </c>
      <c r="D324" s="13">
        <v>45070.008940694453</v>
      </c>
      <c r="E324" s="10">
        <f>VLOOKUP(C324,match_start_times!$E$1:$F$19,2,0)</f>
        <v>4.4444444444444401E-3</v>
      </c>
      <c r="F324">
        <v>1.1348659999999999</v>
      </c>
      <c r="G324" s="15" t="str">
        <f t="shared" si="26"/>
        <v>12:00:1.134866 AM</v>
      </c>
      <c r="H324" t="s">
        <v>31</v>
      </c>
      <c r="I324" t="s">
        <v>10</v>
      </c>
      <c r="J324" t="s">
        <v>11</v>
      </c>
      <c r="K324">
        <v>61.2</v>
      </c>
      <c r="L324">
        <v>77.400000000000006</v>
      </c>
      <c r="M324" t="str">
        <f t="shared" si="27"/>
        <v>Pass</v>
      </c>
      <c r="N324" s="13">
        <f t="shared" si="28"/>
        <v>45070.013385138896</v>
      </c>
      <c r="O324" s="13">
        <f t="shared" si="29"/>
        <v>45070.013398275471</v>
      </c>
      <c r="P324">
        <v>895.17</v>
      </c>
    </row>
    <row r="325" spans="1:16" x14ac:dyDescent="0.2">
      <c r="A325">
        <v>3869685</v>
      </c>
      <c r="B325">
        <v>1</v>
      </c>
      <c r="C325" t="str">
        <f t="shared" si="25"/>
        <v>3869685-1</v>
      </c>
      <c r="D325" s="13">
        <v>45070.00895383102</v>
      </c>
      <c r="E325" s="10">
        <f>VLOOKUP(C325,match_start_times!$E$1:$F$19,2,0)</f>
        <v>4.4444444444444401E-3</v>
      </c>
      <c r="F325">
        <v>0.86009899999999995</v>
      </c>
      <c r="G325" s="15" t="str">
        <f t="shared" si="26"/>
        <v>12:00:0.860099 AM</v>
      </c>
      <c r="H325" t="s">
        <v>23</v>
      </c>
      <c r="I325" t="s">
        <v>10</v>
      </c>
      <c r="J325" t="s">
        <v>13</v>
      </c>
      <c r="K325">
        <v>74.7</v>
      </c>
      <c r="L325">
        <v>65.599999999999994</v>
      </c>
      <c r="M325" t="str">
        <f t="shared" si="27"/>
        <v>Carry</v>
      </c>
      <c r="N325" s="13">
        <f t="shared" si="28"/>
        <v>45070.013398275463</v>
      </c>
      <c r="O325" s="13">
        <f t="shared" si="29"/>
        <v>45070.01340822917</v>
      </c>
      <c r="P325">
        <v>893.65</v>
      </c>
    </row>
    <row r="326" spans="1:16" x14ac:dyDescent="0.2">
      <c r="A326">
        <v>3869685</v>
      </c>
      <c r="B326">
        <v>1</v>
      </c>
      <c r="C326" t="str">
        <f t="shared" si="25"/>
        <v>3869685-1</v>
      </c>
      <c r="D326" s="13">
        <v>45070.008954398138</v>
      </c>
      <c r="E326" s="10">
        <f>VLOOKUP(C326,match_start_times!$E$1:$F$19,2,0)</f>
        <v>4.4444444444444401E-3</v>
      </c>
      <c r="F326">
        <v>0.67226299999999994</v>
      </c>
      <c r="G326" s="15" t="str">
        <f t="shared" si="26"/>
        <v>12:00:0.672263 AM</v>
      </c>
      <c r="H326" t="s">
        <v>40</v>
      </c>
      <c r="I326" t="s">
        <v>15</v>
      </c>
      <c r="J326" t="s">
        <v>17</v>
      </c>
      <c r="K326">
        <v>44.8</v>
      </c>
      <c r="L326">
        <v>16.600000000000001</v>
      </c>
      <c r="M326" t="str">
        <f t="shared" si="27"/>
        <v>Pressure</v>
      </c>
      <c r="N326" s="13">
        <f t="shared" si="28"/>
        <v>45070.013398842581</v>
      </c>
      <c r="O326" s="13">
        <f t="shared" si="29"/>
        <v>45070.013406620361</v>
      </c>
      <c r="P326">
        <v>893.65</v>
      </c>
    </row>
    <row r="327" spans="1:16" x14ac:dyDescent="0.2">
      <c r="A327">
        <v>3869685</v>
      </c>
      <c r="B327">
        <v>1</v>
      </c>
      <c r="C327" t="str">
        <f t="shared" si="25"/>
        <v>3869685-1</v>
      </c>
      <c r="D327" s="13">
        <v>45070.00895891204</v>
      </c>
      <c r="E327" s="10">
        <f>VLOOKUP(C327,match_start_times!$E$1:$F$19,2,0)</f>
        <v>4.4444444444444401E-3</v>
      </c>
      <c r="F327">
        <v>0.42090699999999998</v>
      </c>
      <c r="G327" s="15" t="str">
        <f t="shared" si="26"/>
        <v>12:00:0.420907 AM</v>
      </c>
      <c r="H327" t="s">
        <v>25</v>
      </c>
      <c r="I327" t="s">
        <v>15</v>
      </c>
      <c r="J327" t="s">
        <v>17</v>
      </c>
      <c r="K327">
        <v>46.7</v>
      </c>
      <c r="L327">
        <v>15.1</v>
      </c>
      <c r="M327" t="str">
        <f t="shared" si="27"/>
        <v>Pressure</v>
      </c>
      <c r="N327" s="13">
        <f t="shared" si="28"/>
        <v>45070.013403356483</v>
      </c>
      <c r="O327" s="13">
        <f t="shared" si="29"/>
        <v>45070.01340822917</v>
      </c>
      <c r="P327">
        <v>884.49</v>
      </c>
    </row>
    <row r="328" spans="1:16" x14ac:dyDescent="0.2">
      <c r="A328">
        <v>3869685</v>
      </c>
      <c r="B328">
        <v>1</v>
      </c>
      <c r="C328" t="str">
        <f t="shared" si="25"/>
        <v>3869685-1</v>
      </c>
      <c r="D328" s="13">
        <v>45070.00896378472</v>
      </c>
      <c r="E328" s="10">
        <f>VLOOKUP(C328,match_start_times!$E$1:$F$19,2,0)</f>
        <v>4.4444444444444401E-3</v>
      </c>
      <c r="F328">
        <v>0</v>
      </c>
      <c r="G328" s="15" t="str">
        <f t="shared" si="26"/>
        <v>12:00:0 AM</v>
      </c>
      <c r="H328" t="s">
        <v>23</v>
      </c>
      <c r="I328" t="s">
        <v>10</v>
      </c>
      <c r="J328" t="s">
        <v>42</v>
      </c>
      <c r="K328">
        <v>73.400000000000006</v>
      </c>
      <c r="L328">
        <v>67.099999999999994</v>
      </c>
      <c r="M328" t="str">
        <f t="shared" si="27"/>
        <v>Dribble</v>
      </c>
      <c r="N328" s="13">
        <f t="shared" si="28"/>
        <v>45070.013408229162</v>
      </c>
      <c r="O328" s="13">
        <f t="shared" si="29"/>
        <v>45070.013408229162</v>
      </c>
      <c r="P328">
        <v>884.49</v>
      </c>
    </row>
    <row r="329" spans="1:16" x14ac:dyDescent="0.2">
      <c r="A329">
        <v>3869685</v>
      </c>
      <c r="B329">
        <v>1</v>
      </c>
      <c r="C329" t="str">
        <f t="shared" si="25"/>
        <v>3869685-1</v>
      </c>
      <c r="D329" s="13">
        <v>45070.00896378472</v>
      </c>
      <c r="E329" s="10">
        <f>VLOOKUP(C329,match_start_times!$E$1:$F$19,2,0)</f>
        <v>4.4444444444444401E-3</v>
      </c>
      <c r="F329">
        <v>0</v>
      </c>
      <c r="G329" s="15" t="str">
        <f t="shared" si="26"/>
        <v>12:00:0 AM</v>
      </c>
      <c r="H329" t="s">
        <v>25</v>
      </c>
      <c r="I329" t="s">
        <v>15</v>
      </c>
      <c r="J329" t="s">
        <v>37</v>
      </c>
      <c r="K329">
        <v>46.7</v>
      </c>
      <c r="L329">
        <v>13</v>
      </c>
      <c r="M329" t="str">
        <f t="shared" si="27"/>
        <v>Duel</v>
      </c>
      <c r="N329" s="13">
        <f t="shared" si="28"/>
        <v>45070.013408229162</v>
      </c>
      <c r="O329" s="13">
        <f t="shared" si="29"/>
        <v>45070.013408229162</v>
      </c>
      <c r="P329">
        <v>884.49</v>
      </c>
    </row>
    <row r="330" spans="1:16" x14ac:dyDescent="0.2">
      <c r="A330">
        <v>3869685</v>
      </c>
      <c r="B330">
        <v>1</v>
      </c>
      <c r="C330" t="str">
        <f t="shared" si="25"/>
        <v>3869685-1</v>
      </c>
      <c r="D330" s="13">
        <v>45070.008979722217</v>
      </c>
      <c r="E330" s="10">
        <f>VLOOKUP(C330,match_start_times!$E$1:$F$19,2,0)</f>
        <v>4.4444444444444401E-3</v>
      </c>
      <c r="F330">
        <v>0</v>
      </c>
      <c r="G330" s="15" t="str">
        <f t="shared" si="26"/>
        <v>12:00:0 AM</v>
      </c>
      <c r="H330" t="s">
        <v>23</v>
      </c>
      <c r="I330" t="s">
        <v>10</v>
      </c>
      <c r="J330" t="s">
        <v>28</v>
      </c>
      <c r="K330">
        <v>75.099999999999994</v>
      </c>
      <c r="L330">
        <v>69.3</v>
      </c>
      <c r="M330" t="str">
        <f t="shared" si="27"/>
        <v>Ball Recovery</v>
      </c>
      <c r="N330" s="13">
        <f t="shared" si="28"/>
        <v>45070.01342416666</v>
      </c>
      <c r="O330" s="13">
        <f t="shared" si="29"/>
        <v>45070.01342416666</v>
      </c>
      <c r="P330">
        <v>895.15</v>
      </c>
    </row>
    <row r="331" spans="1:16" x14ac:dyDescent="0.2">
      <c r="A331">
        <v>3869685</v>
      </c>
      <c r="B331">
        <v>1</v>
      </c>
      <c r="C331" t="str">
        <f t="shared" si="25"/>
        <v>3869685-1</v>
      </c>
      <c r="D331" s="13">
        <v>45070.008979722217</v>
      </c>
      <c r="E331" s="10">
        <f>VLOOKUP(C331,match_start_times!$E$1:$F$19,2,0)</f>
        <v>4.4444444444444401E-3</v>
      </c>
      <c r="F331">
        <v>2.8905460000000001</v>
      </c>
      <c r="G331" s="15" t="str">
        <f t="shared" si="26"/>
        <v>12:00:2.890546 AM</v>
      </c>
      <c r="H331" t="s">
        <v>23</v>
      </c>
      <c r="I331" t="s">
        <v>10</v>
      </c>
      <c r="J331" t="s">
        <v>13</v>
      </c>
      <c r="K331">
        <v>75.099999999999994</v>
      </c>
      <c r="L331">
        <v>69.3</v>
      </c>
      <c r="M331" t="str">
        <f t="shared" si="27"/>
        <v>Carry</v>
      </c>
      <c r="N331" s="13">
        <f t="shared" si="28"/>
        <v>45070.01342416666</v>
      </c>
      <c r="O331" s="13">
        <f t="shared" si="29"/>
        <v>45070.013457627305</v>
      </c>
      <c r="P331">
        <v>858.74</v>
      </c>
    </row>
    <row r="332" spans="1:16" x14ac:dyDescent="0.2">
      <c r="A332">
        <v>3869685</v>
      </c>
      <c r="B332">
        <v>1</v>
      </c>
      <c r="C332" t="str">
        <f t="shared" si="25"/>
        <v>3869685-1</v>
      </c>
      <c r="D332" s="13">
        <v>45070.009013171293</v>
      </c>
      <c r="E332" s="10">
        <f>VLOOKUP(C332,match_start_times!$E$1:$F$19,2,0)</f>
        <v>4.4444444444444401E-3</v>
      </c>
      <c r="F332">
        <v>1.92079</v>
      </c>
      <c r="G332" s="15" t="str">
        <f t="shared" si="26"/>
        <v>12:00:1.92079 AM</v>
      </c>
      <c r="H332" t="s">
        <v>23</v>
      </c>
      <c r="I332" t="s">
        <v>10</v>
      </c>
      <c r="J332" t="s">
        <v>11</v>
      </c>
      <c r="K332">
        <v>90.3</v>
      </c>
      <c r="L332">
        <v>66.3</v>
      </c>
      <c r="M332" t="str">
        <f t="shared" si="27"/>
        <v>Pass</v>
      </c>
      <c r="N332" s="13">
        <f t="shared" si="28"/>
        <v>45070.013457615736</v>
      </c>
      <c r="O332" s="13">
        <f t="shared" si="29"/>
        <v>45070.013479849535</v>
      </c>
      <c r="P332">
        <v>821.97</v>
      </c>
    </row>
    <row r="333" spans="1:16" x14ac:dyDescent="0.2">
      <c r="A333">
        <v>3869685</v>
      </c>
      <c r="B333">
        <v>1</v>
      </c>
      <c r="C333" t="str">
        <f t="shared" si="25"/>
        <v>3869685-1</v>
      </c>
      <c r="D333" s="13">
        <v>45070.009035405092</v>
      </c>
      <c r="E333" s="10">
        <f>VLOOKUP(C333,match_start_times!$E$1:$F$19,2,0)</f>
        <v>4.4444444444444401E-3</v>
      </c>
      <c r="F333">
        <v>1.1125050000000001</v>
      </c>
      <c r="G333" s="15" t="str">
        <f t="shared" si="26"/>
        <v>12:00:1.112505 AM</v>
      </c>
      <c r="H333" t="s">
        <v>27</v>
      </c>
      <c r="I333" t="s">
        <v>10</v>
      </c>
      <c r="J333" t="s">
        <v>13</v>
      </c>
      <c r="K333">
        <v>93.3</v>
      </c>
      <c r="L333">
        <v>19.2</v>
      </c>
      <c r="M333" t="str">
        <f t="shared" si="27"/>
        <v>Carry</v>
      </c>
      <c r="N333" s="13">
        <f t="shared" si="28"/>
        <v>45070.013479849535</v>
      </c>
      <c r="O333" s="13">
        <f t="shared" si="29"/>
        <v>45070.013492731479</v>
      </c>
      <c r="P333">
        <v>773.39</v>
      </c>
    </row>
    <row r="334" spans="1:16" x14ac:dyDescent="0.2">
      <c r="A334">
        <v>3869685</v>
      </c>
      <c r="B334">
        <v>1</v>
      </c>
      <c r="C334" t="str">
        <f t="shared" si="25"/>
        <v>3869685-1</v>
      </c>
      <c r="D334" s="13">
        <v>45070.00904827546</v>
      </c>
      <c r="E334" s="10">
        <f>VLOOKUP(C334,match_start_times!$E$1:$F$19,2,0)</f>
        <v>4.4444444444444401E-3</v>
      </c>
      <c r="F334">
        <v>0.85711899999999996</v>
      </c>
      <c r="G334" s="15" t="str">
        <f t="shared" si="26"/>
        <v>12:00:0.857119 AM</v>
      </c>
      <c r="H334" t="s">
        <v>27</v>
      </c>
      <c r="I334" t="s">
        <v>10</v>
      </c>
      <c r="J334" t="s">
        <v>11</v>
      </c>
      <c r="K334">
        <v>94.2</v>
      </c>
      <c r="L334">
        <v>17.7</v>
      </c>
      <c r="M334" t="str">
        <f t="shared" si="27"/>
        <v>Pass</v>
      </c>
      <c r="N334" s="13">
        <f t="shared" si="28"/>
        <v>45070.013492719903</v>
      </c>
      <c r="O334" s="13">
        <f t="shared" si="29"/>
        <v>45070.013502638882</v>
      </c>
      <c r="P334">
        <v>759.4</v>
      </c>
    </row>
    <row r="335" spans="1:16" x14ac:dyDescent="0.2">
      <c r="A335">
        <v>3869685</v>
      </c>
      <c r="B335">
        <v>1</v>
      </c>
      <c r="C335" t="str">
        <f t="shared" si="25"/>
        <v>3869685-1</v>
      </c>
      <c r="D335" s="13">
        <v>45070.009058194453</v>
      </c>
      <c r="E335" s="10">
        <f>VLOOKUP(C335,match_start_times!$E$1:$F$19,2,0)</f>
        <v>4.4444444444444401E-3</v>
      </c>
      <c r="F335">
        <v>4.6942709999999996</v>
      </c>
      <c r="G335" s="15" t="str">
        <f t="shared" si="26"/>
        <v>12:00:4.694271 AM</v>
      </c>
      <c r="H335" t="s">
        <v>43</v>
      </c>
      <c r="I335" t="s">
        <v>10</v>
      </c>
      <c r="J335" t="s">
        <v>13</v>
      </c>
      <c r="K335">
        <v>100.6</v>
      </c>
      <c r="L335">
        <v>14.3</v>
      </c>
      <c r="M335" t="str">
        <f t="shared" si="27"/>
        <v>Carry</v>
      </c>
      <c r="N335" s="13">
        <f t="shared" si="28"/>
        <v>45070.013502638896</v>
      </c>
      <c r="O335" s="13">
        <f t="shared" si="29"/>
        <v>45070.013556967599</v>
      </c>
      <c r="P335">
        <v>815.45</v>
      </c>
    </row>
    <row r="336" spans="1:16" x14ac:dyDescent="0.2">
      <c r="A336">
        <v>3869685</v>
      </c>
      <c r="B336">
        <v>1</v>
      </c>
      <c r="C336" t="str">
        <f t="shared" si="25"/>
        <v>3869685-1</v>
      </c>
      <c r="D336" s="13">
        <v>45070.009112534717</v>
      </c>
      <c r="E336" s="10">
        <f>VLOOKUP(C336,match_start_times!$E$1:$F$19,2,0)</f>
        <v>4.4444444444444401E-3</v>
      </c>
      <c r="F336">
        <v>0.91127000000000002</v>
      </c>
      <c r="G336" s="15" t="str">
        <f t="shared" si="26"/>
        <v>12:00:0.91127 AM</v>
      </c>
      <c r="H336" t="s">
        <v>43</v>
      </c>
      <c r="I336" t="s">
        <v>10</v>
      </c>
      <c r="J336" t="s">
        <v>11</v>
      </c>
      <c r="K336">
        <v>99.1</v>
      </c>
      <c r="L336">
        <v>19.2</v>
      </c>
      <c r="M336" t="str">
        <f t="shared" si="27"/>
        <v>Pass</v>
      </c>
      <c r="N336" s="13">
        <f t="shared" si="28"/>
        <v>45070.01355697916</v>
      </c>
      <c r="O336" s="13">
        <f t="shared" si="29"/>
        <v>45070.013567523143</v>
      </c>
      <c r="P336">
        <v>912.69</v>
      </c>
    </row>
    <row r="337" spans="1:16" x14ac:dyDescent="0.2">
      <c r="A337">
        <v>3869685</v>
      </c>
      <c r="B337">
        <v>1</v>
      </c>
      <c r="C337" t="str">
        <f t="shared" si="25"/>
        <v>3869685-1</v>
      </c>
      <c r="D337" s="13">
        <v>45070.0091230787</v>
      </c>
      <c r="E337" s="10">
        <f>VLOOKUP(C337,match_start_times!$E$1:$F$19,2,0)</f>
        <v>4.4444444444444401E-3</v>
      </c>
      <c r="F337">
        <v>0.57083699999999993</v>
      </c>
      <c r="G337" s="15" t="str">
        <f t="shared" si="26"/>
        <v>12:00:0.570837 AM</v>
      </c>
      <c r="H337" t="s">
        <v>16</v>
      </c>
      <c r="I337" t="s">
        <v>10</v>
      </c>
      <c r="J337" t="s">
        <v>13</v>
      </c>
      <c r="K337">
        <v>99.5</v>
      </c>
      <c r="L337">
        <v>28.2</v>
      </c>
      <c r="M337" t="str">
        <f t="shared" si="27"/>
        <v>Carry</v>
      </c>
      <c r="N337" s="13">
        <f t="shared" si="28"/>
        <v>45070.013567523143</v>
      </c>
      <c r="O337" s="13">
        <f t="shared" si="29"/>
        <v>45070.013574131939</v>
      </c>
      <c r="P337">
        <v>931.88</v>
      </c>
    </row>
    <row r="338" spans="1:16" x14ac:dyDescent="0.2">
      <c r="A338">
        <v>3869685</v>
      </c>
      <c r="B338">
        <v>1</v>
      </c>
      <c r="C338" t="str">
        <f t="shared" si="25"/>
        <v>3869685-1</v>
      </c>
      <c r="D338" s="13">
        <v>45070.009123530093</v>
      </c>
      <c r="E338" s="10">
        <f>VLOOKUP(C338,match_start_times!$E$1:$F$19,2,0)</f>
        <v>4.4444444444444401E-3</v>
      </c>
      <c r="F338">
        <v>0.545068</v>
      </c>
      <c r="G338" s="15" t="str">
        <f t="shared" si="26"/>
        <v>12:00:0.545068 AM</v>
      </c>
      <c r="H338" t="s">
        <v>21</v>
      </c>
      <c r="I338" t="s">
        <v>15</v>
      </c>
      <c r="J338" t="s">
        <v>17</v>
      </c>
      <c r="K338">
        <v>16.5</v>
      </c>
      <c r="L338">
        <v>50.2</v>
      </c>
      <c r="M338" t="str">
        <f t="shared" si="27"/>
        <v>Pressure</v>
      </c>
      <c r="N338" s="13">
        <f t="shared" si="28"/>
        <v>45070.013567974536</v>
      </c>
      <c r="O338" s="13">
        <f t="shared" si="29"/>
        <v>45070.013574282406</v>
      </c>
      <c r="P338">
        <v>931.88</v>
      </c>
    </row>
    <row r="339" spans="1:16" x14ac:dyDescent="0.2">
      <c r="A339">
        <v>3869685</v>
      </c>
      <c r="B339">
        <v>1</v>
      </c>
      <c r="C339" t="str">
        <f t="shared" si="25"/>
        <v>3869685-1</v>
      </c>
      <c r="D339" s="13">
        <v>45070.009129687503</v>
      </c>
      <c r="E339" s="10">
        <f>VLOOKUP(C339,match_start_times!$E$1:$F$19,2,0)</f>
        <v>4.4444444444444401E-3</v>
      </c>
      <c r="F339">
        <v>1.9291879999999999</v>
      </c>
      <c r="G339" s="15" t="str">
        <f t="shared" si="26"/>
        <v>12:00:1.929188 AM</v>
      </c>
      <c r="H339" t="s">
        <v>16</v>
      </c>
      <c r="I339" t="s">
        <v>10</v>
      </c>
      <c r="J339" t="s">
        <v>11</v>
      </c>
      <c r="K339">
        <v>99.5</v>
      </c>
      <c r="L339">
        <v>28.2</v>
      </c>
      <c r="M339" t="str">
        <f t="shared" si="27"/>
        <v>Pass</v>
      </c>
      <c r="N339" s="13">
        <f t="shared" si="28"/>
        <v>45070.013574131946</v>
      </c>
      <c r="O339" s="13">
        <f t="shared" si="29"/>
        <v>45070.013596458339</v>
      </c>
      <c r="P339">
        <v>953.11</v>
      </c>
    </row>
    <row r="340" spans="1:16" x14ac:dyDescent="0.2">
      <c r="A340">
        <v>3869685</v>
      </c>
      <c r="B340">
        <v>1</v>
      </c>
      <c r="C340" t="str">
        <f t="shared" si="25"/>
        <v>3869685-1</v>
      </c>
      <c r="D340" s="13">
        <v>45070.009152013889</v>
      </c>
      <c r="E340" s="10">
        <f>VLOOKUP(C340,match_start_times!$E$1:$F$19,2,0)</f>
        <v>4.4444444444444401E-3</v>
      </c>
      <c r="F340">
        <v>0</v>
      </c>
      <c r="G340" s="15" t="str">
        <f t="shared" si="26"/>
        <v>12:00:0 AM</v>
      </c>
      <c r="H340" t="s">
        <v>26</v>
      </c>
      <c r="I340" t="s">
        <v>15</v>
      </c>
      <c r="J340" t="s">
        <v>46</v>
      </c>
      <c r="K340">
        <v>3.5</v>
      </c>
      <c r="L340">
        <v>51.1</v>
      </c>
      <c r="M340" t="str">
        <f t="shared" si="27"/>
        <v>Goal Keeper</v>
      </c>
      <c r="N340" s="13">
        <f t="shared" si="28"/>
        <v>45070.013596458331</v>
      </c>
      <c r="O340" s="13">
        <f t="shared" si="29"/>
        <v>45070.013596458331</v>
      </c>
      <c r="P340">
        <v>978.41</v>
      </c>
    </row>
    <row r="341" spans="1:16" x14ac:dyDescent="0.2">
      <c r="A341">
        <v>3869685</v>
      </c>
      <c r="B341">
        <v>1</v>
      </c>
      <c r="C341" t="str">
        <f t="shared" si="25"/>
        <v>3869685-1</v>
      </c>
      <c r="D341" s="13">
        <v>45070.009307743057</v>
      </c>
      <c r="E341" s="10">
        <f>VLOOKUP(C341,match_start_times!$E$1:$F$19,2,0)</f>
        <v>4.4444444444444401E-3</v>
      </c>
      <c r="F341">
        <v>2.4660009999999999</v>
      </c>
      <c r="G341" s="15" t="str">
        <f t="shared" si="26"/>
        <v>12:00:2.466001 AM</v>
      </c>
      <c r="H341" t="s">
        <v>26</v>
      </c>
      <c r="I341" t="s">
        <v>15</v>
      </c>
      <c r="J341" t="s">
        <v>11</v>
      </c>
      <c r="K341">
        <v>4.8</v>
      </c>
      <c r="L341">
        <v>42.3</v>
      </c>
      <c r="M341" t="str">
        <f t="shared" si="27"/>
        <v>Pass</v>
      </c>
      <c r="N341" s="13">
        <f t="shared" si="28"/>
        <v>45070.0137521875</v>
      </c>
      <c r="O341" s="13">
        <f t="shared" si="29"/>
        <v>45070.013780729169</v>
      </c>
      <c r="P341">
        <v>696.93</v>
      </c>
    </row>
    <row r="342" spans="1:16" x14ac:dyDescent="0.2">
      <c r="A342">
        <v>3869685</v>
      </c>
      <c r="B342">
        <v>1</v>
      </c>
      <c r="C342" t="str">
        <f t="shared" si="25"/>
        <v>3869685-1</v>
      </c>
      <c r="D342" s="13">
        <v>45070.009368217587</v>
      </c>
      <c r="E342" s="10">
        <f>VLOOKUP(C342,match_start_times!$E$1:$F$19,2,0)</f>
        <v>4.4444444444444401E-3</v>
      </c>
      <c r="F342">
        <v>0.87129599999999996</v>
      </c>
      <c r="G342" s="15" t="str">
        <f t="shared" si="26"/>
        <v>12:00:0.871296 AM</v>
      </c>
      <c r="H342" t="s">
        <v>22</v>
      </c>
      <c r="I342" t="s">
        <v>15</v>
      </c>
      <c r="J342" t="s">
        <v>11</v>
      </c>
      <c r="K342">
        <v>22.3</v>
      </c>
      <c r="L342">
        <v>23</v>
      </c>
      <c r="M342" t="str">
        <f t="shared" si="27"/>
        <v>Pass</v>
      </c>
      <c r="N342" s="13">
        <f t="shared" si="28"/>
        <v>45070.01381266203</v>
      </c>
      <c r="O342" s="13">
        <f t="shared" si="29"/>
        <v>45070.013822743051</v>
      </c>
      <c r="P342">
        <v>609.41999999999996</v>
      </c>
    </row>
    <row r="343" spans="1:16" x14ac:dyDescent="0.2">
      <c r="A343">
        <v>3869685</v>
      </c>
      <c r="B343">
        <v>1</v>
      </c>
      <c r="C343" t="str">
        <f t="shared" si="25"/>
        <v>3869685-1</v>
      </c>
      <c r="D343" s="13">
        <v>45070.009378298608</v>
      </c>
      <c r="E343" s="10">
        <f>VLOOKUP(C343,match_start_times!$E$1:$F$19,2,0)</f>
        <v>4.4444444444444401E-3</v>
      </c>
      <c r="F343">
        <v>1.1252009999999999</v>
      </c>
      <c r="G343" s="15" t="str">
        <f t="shared" si="26"/>
        <v>12:00:1.125201 AM</v>
      </c>
      <c r="H343" t="s">
        <v>40</v>
      </c>
      <c r="I343" t="s">
        <v>15</v>
      </c>
      <c r="J343" t="s">
        <v>11</v>
      </c>
      <c r="K343">
        <v>31.5</v>
      </c>
      <c r="L343">
        <v>26</v>
      </c>
      <c r="M343" t="str">
        <f t="shared" si="27"/>
        <v>Pass</v>
      </c>
      <c r="N343" s="13">
        <f t="shared" si="28"/>
        <v>45070.013822743051</v>
      </c>
      <c r="O343" s="13">
        <f t="shared" si="29"/>
        <v>45070.013835763886</v>
      </c>
      <c r="P343">
        <v>639.76</v>
      </c>
    </row>
    <row r="344" spans="1:16" x14ac:dyDescent="0.2">
      <c r="A344">
        <v>3869685</v>
      </c>
      <c r="B344">
        <v>1</v>
      </c>
      <c r="C344" t="str">
        <f t="shared" si="25"/>
        <v>3869685-1</v>
      </c>
      <c r="D344" s="13">
        <v>45070.009391319443</v>
      </c>
      <c r="E344" s="10">
        <f>VLOOKUP(C344,match_start_times!$E$1:$F$19,2,0)</f>
        <v>4.4444444444444401E-3</v>
      </c>
      <c r="F344">
        <v>0.81791399999999992</v>
      </c>
      <c r="G344" s="15" t="str">
        <f t="shared" si="26"/>
        <v>12:00:0.817914 AM</v>
      </c>
      <c r="H344" t="s">
        <v>22</v>
      </c>
      <c r="I344" t="s">
        <v>15</v>
      </c>
      <c r="J344" t="s">
        <v>13</v>
      </c>
      <c r="K344">
        <v>23.6</v>
      </c>
      <c r="L344">
        <v>19.600000000000001</v>
      </c>
      <c r="M344" t="str">
        <f t="shared" si="27"/>
        <v>Carry</v>
      </c>
      <c r="N344" s="13">
        <f t="shared" si="28"/>
        <v>45070.013835763886</v>
      </c>
      <c r="O344" s="13">
        <f t="shared" si="29"/>
        <v>45070.013845231479</v>
      </c>
      <c r="P344">
        <v>669.39</v>
      </c>
    </row>
    <row r="345" spans="1:16" x14ac:dyDescent="0.2">
      <c r="A345">
        <v>3869685</v>
      </c>
      <c r="B345">
        <v>1</v>
      </c>
      <c r="C345" t="str">
        <f t="shared" si="25"/>
        <v>3869685-1</v>
      </c>
      <c r="D345" s="13">
        <v>45070.009400787043</v>
      </c>
      <c r="E345" s="10">
        <f>VLOOKUP(C345,match_start_times!$E$1:$F$19,2,0)</f>
        <v>4.4444444444444401E-3</v>
      </c>
      <c r="F345">
        <v>1.534662</v>
      </c>
      <c r="G345" s="15" t="str">
        <f t="shared" si="26"/>
        <v>12:00:1.534662 AM</v>
      </c>
      <c r="H345" t="s">
        <v>22</v>
      </c>
      <c r="I345" t="s">
        <v>15</v>
      </c>
      <c r="J345" t="s">
        <v>11</v>
      </c>
      <c r="K345">
        <v>23.4</v>
      </c>
      <c r="L345">
        <v>21.5</v>
      </c>
      <c r="M345" t="str">
        <f t="shared" si="27"/>
        <v>Pass</v>
      </c>
      <c r="N345" s="13">
        <f t="shared" si="28"/>
        <v>45070.013845231486</v>
      </c>
      <c r="O345" s="13">
        <f t="shared" si="29"/>
        <v>45070.013862997686</v>
      </c>
      <c r="P345">
        <v>696.02</v>
      </c>
    </row>
    <row r="346" spans="1:16" x14ac:dyDescent="0.2">
      <c r="A346">
        <v>3869685</v>
      </c>
      <c r="B346">
        <v>1</v>
      </c>
      <c r="C346" t="str">
        <f t="shared" si="25"/>
        <v>3869685-1</v>
      </c>
      <c r="D346" s="13">
        <v>45070.009418553243</v>
      </c>
      <c r="E346" s="10">
        <f>VLOOKUP(C346,match_start_times!$E$1:$F$19,2,0)</f>
        <v>4.4444444444444401E-3</v>
      </c>
      <c r="F346">
        <v>1.4588989999999999</v>
      </c>
      <c r="G346" s="15" t="str">
        <f t="shared" si="26"/>
        <v>12:00:1.458899 AM</v>
      </c>
      <c r="H346" t="s">
        <v>21</v>
      </c>
      <c r="I346" t="s">
        <v>15</v>
      </c>
      <c r="J346" t="s">
        <v>13</v>
      </c>
      <c r="K346">
        <v>14.8</v>
      </c>
      <c r="L346">
        <v>51.3</v>
      </c>
      <c r="M346" t="str">
        <f t="shared" si="27"/>
        <v>Carry</v>
      </c>
      <c r="N346" s="13">
        <f t="shared" si="28"/>
        <v>45070.013862997686</v>
      </c>
      <c r="O346" s="13">
        <f t="shared" si="29"/>
        <v>45070.01387988426</v>
      </c>
      <c r="P346">
        <v>734.64</v>
      </c>
    </row>
    <row r="347" spans="1:16" x14ac:dyDescent="0.2">
      <c r="A347">
        <v>3869685</v>
      </c>
      <c r="B347">
        <v>1</v>
      </c>
      <c r="C347" t="str">
        <f t="shared" si="25"/>
        <v>3869685-1</v>
      </c>
      <c r="D347" s="13">
        <v>45070.009428761572</v>
      </c>
      <c r="E347" s="10">
        <f>VLOOKUP(C347,match_start_times!$E$1:$F$19,2,0)</f>
        <v>4.4444444444444401E-3</v>
      </c>
      <c r="F347">
        <v>0.47555999999999998</v>
      </c>
      <c r="G347" s="15" t="str">
        <f t="shared" si="26"/>
        <v>12:00:0.47556 AM</v>
      </c>
      <c r="H347" t="s">
        <v>38</v>
      </c>
      <c r="I347" t="s">
        <v>10</v>
      </c>
      <c r="J347" t="s">
        <v>17</v>
      </c>
      <c r="K347">
        <v>100.4</v>
      </c>
      <c r="L347">
        <v>29</v>
      </c>
      <c r="M347" t="str">
        <f t="shared" si="27"/>
        <v>Pressure</v>
      </c>
      <c r="N347" s="13">
        <f t="shared" si="28"/>
        <v>45070.013873206015</v>
      </c>
      <c r="O347" s="13">
        <f t="shared" si="29"/>
        <v>45070.013878715275</v>
      </c>
      <c r="P347">
        <v>751.74</v>
      </c>
    </row>
    <row r="348" spans="1:16" x14ac:dyDescent="0.2">
      <c r="A348">
        <v>3869685</v>
      </c>
      <c r="B348">
        <v>1</v>
      </c>
      <c r="C348" t="str">
        <f t="shared" si="25"/>
        <v>3869685-1</v>
      </c>
      <c r="D348" s="13">
        <v>45070.009435439817</v>
      </c>
      <c r="E348" s="10">
        <f>VLOOKUP(C348,match_start_times!$E$1:$F$19,2,0)</f>
        <v>4.4444444444444401E-3</v>
      </c>
      <c r="F348">
        <v>2.2082310000000001</v>
      </c>
      <c r="G348" s="15" t="str">
        <f t="shared" si="26"/>
        <v>12:00:2.208231 AM</v>
      </c>
      <c r="H348" t="s">
        <v>21</v>
      </c>
      <c r="I348" t="s">
        <v>15</v>
      </c>
      <c r="J348" t="s">
        <v>11</v>
      </c>
      <c r="K348">
        <v>16.5</v>
      </c>
      <c r="L348">
        <v>55.1</v>
      </c>
      <c r="M348" t="str">
        <f t="shared" si="27"/>
        <v>Pass</v>
      </c>
      <c r="N348" s="13">
        <f t="shared" si="28"/>
        <v>45070.01387988426</v>
      </c>
      <c r="O348" s="13">
        <f t="shared" si="29"/>
        <v>45070.013905439817</v>
      </c>
      <c r="P348">
        <v>789.29</v>
      </c>
    </row>
    <row r="349" spans="1:16" x14ac:dyDescent="0.2">
      <c r="A349">
        <v>3869685</v>
      </c>
      <c r="B349">
        <v>1</v>
      </c>
      <c r="C349" t="str">
        <f t="shared" si="25"/>
        <v>3869685-1</v>
      </c>
      <c r="D349" s="13">
        <v>45070.009460995367</v>
      </c>
      <c r="E349" s="10">
        <f>VLOOKUP(C349,match_start_times!$E$1:$F$19,2,0)</f>
        <v>4.4444444444444401E-3</v>
      </c>
      <c r="F349">
        <v>0.53075399999999995</v>
      </c>
      <c r="G349" s="15" t="str">
        <f t="shared" si="26"/>
        <v>12:00:0.530754 AM</v>
      </c>
      <c r="H349" t="s">
        <v>44</v>
      </c>
      <c r="I349" t="s">
        <v>15</v>
      </c>
      <c r="J349" t="s">
        <v>11</v>
      </c>
      <c r="K349">
        <v>57.6</v>
      </c>
      <c r="L349">
        <v>43.6</v>
      </c>
      <c r="M349" t="str">
        <f t="shared" si="27"/>
        <v>Pass</v>
      </c>
      <c r="N349" s="13">
        <f t="shared" si="28"/>
        <v>45070.01390543981</v>
      </c>
      <c r="O349" s="13">
        <f t="shared" si="29"/>
        <v>45070.013911585644</v>
      </c>
      <c r="P349">
        <v>806.26</v>
      </c>
    </row>
    <row r="350" spans="1:16" x14ac:dyDescent="0.2">
      <c r="A350">
        <v>3869685</v>
      </c>
      <c r="B350">
        <v>1</v>
      </c>
      <c r="C350" t="str">
        <f t="shared" si="25"/>
        <v>3869685-1</v>
      </c>
      <c r="D350" s="13">
        <v>45070.009467141201</v>
      </c>
      <c r="E350" s="10">
        <f>VLOOKUP(C350,match_start_times!$E$1:$F$19,2,0)</f>
        <v>4.4444444444444401E-3</v>
      </c>
      <c r="F350">
        <v>1.429562</v>
      </c>
      <c r="G350" s="15" t="str">
        <f t="shared" si="26"/>
        <v>12:00:1.429562 AM</v>
      </c>
      <c r="H350" t="s">
        <v>33</v>
      </c>
      <c r="I350" t="s">
        <v>15</v>
      </c>
      <c r="J350" t="s">
        <v>11</v>
      </c>
      <c r="K350">
        <v>52.5</v>
      </c>
      <c r="L350">
        <v>56.4</v>
      </c>
      <c r="M350" t="str">
        <f t="shared" si="27"/>
        <v>Pass</v>
      </c>
      <c r="N350" s="13">
        <f t="shared" si="28"/>
        <v>45070.013911585644</v>
      </c>
      <c r="O350" s="13">
        <f t="shared" si="29"/>
        <v>45070.01392813657</v>
      </c>
      <c r="P350">
        <v>818.09</v>
      </c>
    </row>
    <row r="351" spans="1:16" x14ac:dyDescent="0.2">
      <c r="A351">
        <v>3869685</v>
      </c>
      <c r="B351">
        <v>1</v>
      </c>
      <c r="C351" t="str">
        <f t="shared" si="25"/>
        <v>3869685-1</v>
      </c>
      <c r="D351" s="13">
        <v>45070.009483680558</v>
      </c>
      <c r="E351" s="10">
        <f>VLOOKUP(C351,match_start_times!$E$1:$F$19,2,0)</f>
        <v>4.4444444444444401E-3</v>
      </c>
      <c r="F351">
        <v>0</v>
      </c>
      <c r="G351" s="15" t="str">
        <f t="shared" si="26"/>
        <v>12:00:0 AM</v>
      </c>
      <c r="H351" t="s">
        <v>39</v>
      </c>
      <c r="I351" t="s">
        <v>10</v>
      </c>
      <c r="J351" t="s">
        <v>37</v>
      </c>
      <c r="K351">
        <v>60.6</v>
      </c>
      <c r="L351">
        <v>27.5</v>
      </c>
      <c r="M351" t="str">
        <f t="shared" si="27"/>
        <v>Duel</v>
      </c>
      <c r="N351" s="13">
        <f t="shared" si="28"/>
        <v>45070.013928125001</v>
      </c>
      <c r="O351" s="13">
        <f t="shared" si="29"/>
        <v>45070.013928125001</v>
      </c>
      <c r="P351">
        <v>829.85</v>
      </c>
    </row>
    <row r="352" spans="1:16" x14ac:dyDescent="0.2">
      <c r="A352">
        <v>3869685</v>
      </c>
      <c r="B352">
        <v>1</v>
      </c>
      <c r="C352" t="str">
        <f t="shared" si="25"/>
        <v>3869685-1</v>
      </c>
      <c r="D352" s="13">
        <v>45070.009483680558</v>
      </c>
      <c r="E352" s="10">
        <f>VLOOKUP(C352,match_start_times!$E$1:$F$19,2,0)</f>
        <v>4.4444444444444401E-3</v>
      </c>
      <c r="F352">
        <v>0.89386699999999997</v>
      </c>
      <c r="G352" s="15" t="str">
        <f t="shared" si="26"/>
        <v>12:00:0.893867 AM</v>
      </c>
      <c r="H352" t="s">
        <v>44</v>
      </c>
      <c r="I352" t="s">
        <v>15</v>
      </c>
      <c r="J352" t="s">
        <v>11</v>
      </c>
      <c r="K352">
        <v>59.5</v>
      </c>
      <c r="L352">
        <v>52.6</v>
      </c>
      <c r="M352" t="str">
        <f t="shared" si="27"/>
        <v>Pass</v>
      </c>
      <c r="N352" s="13">
        <f t="shared" si="28"/>
        <v>45070.013928125001</v>
      </c>
      <c r="O352" s="13">
        <f t="shared" si="29"/>
        <v>45070.013938472221</v>
      </c>
      <c r="P352">
        <v>837.63</v>
      </c>
    </row>
    <row r="353" spans="1:16" x14ac:dyDescent="0.2">
      <c r="A353">
        <v>3869685</v>
      </c>
      <c r="B353">
        <v>1</v>
      </c>
      <c r="C353" t="str">
        <f t="shared" si="25"/>
        <v>3869685-1</v>
      </c>
      <c r="D353" s="13">
        <v>45070.009494027778</v>
      </c>
      <c r="E353" s="10">
        <f>VLOOKUP(C353,match_start_times!$E$1:$F$19,2,0)</f>
        <v>4.4444444444444401E-3</v>
      </c>
      <c r="F353">
        <v>0</v>
      </c>
      <c r="G353" s="15" t="str">
        <f t="shared" si="26"/>
        <v>12:00:0 AM</v>
      </c>
      <c r="H353" t="s">
        <v>16</v>
      </c>
      <c r="I353" t="s">
        <v>10</v>
      </c>
      <c r="J353" t="s">
        <v>41</v>
      </c>
      <c r="K353">
        <v>64</v>
      </c>
      <c r="L353">
        <v>24.6</v>
      </c>
      <c r="M353" t="str">
        <f t="shared" si="27"/>
        <v>Interception</v>
      </c>
      <c r="N353" s="13">
        <f t="shared" si="28"/>
        <v>45070.013938472221</v>
      </c>
      <c r="O353" s="13">
        <f t="shared" si="29"/>
        <v>45070.013938472221</v>
      </c>
      <c r="P353">
        <v>842.81</v>
      </c>
    </row>
    <row r="354" spans="1:16" x14ac:dyDescent="0.2">
      <c r="A354">
        <v>3869685</v>
      </c>
      <c r="B354">
        <v>1</v>
      </c>
      <c r="C354" t="str">
        <f t="shared" si="25"/>
        <v>3869685-1</v>
      </c>
      <c r="D354" s="13">
        <v>45070.009517523147</v>
      </c>
      <c r="E354" s="10">
        <f>VLOOKUP(C354,match_start_times!$E$1:$F$19,2,0)</f>
        <v>4.4444444444444401E-3</v>
      </c>
      <c r="F354">
        <v>1.642004</v>
      </c>
      <c r="G354" s="15" t="str">
        <f t="shared" si="26"/>
        <v>12:00:1.642004 AM</v>
      </c>
      <c r="H354" t="s">
        <v>25</v>
      </c>
      <c r="I354" t="s">
        <v>15</v>
      </c>
      <c r="J354" t="s">
        <v>11</v>
      </c>
      <c r="K354">
        <v>63.8</v>
      </c>
      <c r="L354">
        <v>33.700000000000003</v>
      </c>
      <c r="M354" t="str">
        <f t="shared" si="27"/>
        <v>Pass</v>
      </c>
      <c r="N354" s="13">
        <f t="shared" si="28"/>
        <v>45070.01396196759</v>
      </c>
      <c r="O354" s="13">
        <f t="shared" si="29"/>
        <v>45070.013980972217</v>
      </c>
      <c r="P354">
        <v>836.35</v>
      </c>
    </row>
    <row r="355" spans="1:16" x14ac:dyDescent="0.2">
      <c r="A355">
        <v>3869685</v>
      </c>
      <c r="B355">
        <v>1</v>
      </c>
      <c r="C355" t="str">
        <f t="shared" si="25"/>
        <v>3869685-1</v>
      </c>
      <c r="D355" s="13">
        <v>45070.009536527781</v>
      </c>
      <c r="E355" s="10">
        <f>VLOOKUP(C355,match_start_times!$E$1:$F$19,2,0)</f>
        <v>4.4444444444444401E-3</v>
      </c>
      <c r="F355">
        <v>3.634817</v>
      </c>
      <c r="G355" s="15" t="str">
        <f t="shared" si="26"/>
        <v>12:00:3.634817 AM</v>
      </c>
      <c r="H355" t="s">
        <v>34</v>
      </c>
      <c r="I355" t="s">
        <v>15</v>
      </c>
      <c r="J355" t="s">
        <v>13</v>
      </c>
      <c r="K355">
        <v>79.2</v>
      </c>
      <c r="L355">
        <v>10.4</v>
      </c>
      <c r="M355" t="str">
        <f t="shared" si="27"/>
        <v>Carry</v>
      </c>
      <c r="N355" s="13">
        <f t="shared" si="28"/>
        <v>45070.013980972224</v>
      </c>
      <c r="O355" s="13">
        <f t="shared" si="29"/>
        <v>45070.014023043987</v>
      </c>
      <c r="P355">
        <v>775.7</v>
      </c>
    </row>
    <row r="356" spans="1:16" x14ac:dyDescent="0.2">
      <c r="A356">
        <v>3869685</v>
      </c>
      <c r="B356">
        <v>1</v>
      </c>
      <c r="C356" t="str">
        <f t="shared" si="25"/>
        <v>3869685-1</v>
      </c>
      <c r="D356" s="13">
        <v>45070.009578599544</v>
      </c>
      <c r="E356" s="10">
        <f>VLOOKUP(C356,match_start_times!$E$1:$F$19,2,0)</f>
        <v>4.4444444444444401E-3</v>
      </c>
      <c r="F356">
        <v>0</v>
      </c>
      <c r="G356" s="15" t="str">
        <f t="shared" si="26"/>
        <v>12:00:0 AM</v>
      </c>
      <c r="H356" t="s">
        <v>16</v>
      </c>
      <c r="I356" t="s">
        <v>10</v>
      </c>
      <c r="J356" t="s">
        <v>48</v>
      </c>
      <c r="K356">
        <v>33.6</v>
      </c>
      <c r="L356">
        <v>62.6</v>
      </c>
      <c r="M356" t="str">
        <f t="shared" si="27"/>
        <v>Dribbled Past</v>
      </c>
      <c r="N356" s="13">
        <f t="shared" si="28"/>
        <v>45070.014023043987</v>
      </c>
      <c r="O356" s="13">
        <f t="shared" si="29"/>
        <v>45070.014023043987</v>
      </c>
      <c r="P356">
        <v>719.52</v>
      </c>
    </row>
    <row r="357" spans="1:16" x14ac:dyDescent="0.2">
      <c r="A357">
        <v>3869685</v>
      </c>
      <c r="B357">
        <v>1</v>
      </c>
      <c r="C357" t="str">
        <f t="shared" si="25"/>
        <v>3869685-1</v>
      </c>
      <c r="D357" s="13">
        <v>45070.009578599544</v>
      </c>
      <c r="E357" s="10">
        <f>VLOOKUP(C357,match_start_times!$E$1:$F$19,2,0)</f>
        <v>4.4444444444444401E-3</v>
      </c>
      <c r="F357">
        <v>0</v>
      </c>
      <c r="G357" s="15" t="str">
        <f t="shared" si="26"/>
        <v>12:00:0 AM</v>
      </c>
      <c r="H357" t="s">
        <v>34</v>
      </c>
      <c r="I357" t="s">
        <v>15</v>
      </c>
      <c r="J357" t="s">
        <v>42</v>
      </c>
      <c r="K357">
        <v>86.5</v>
      </c>
      <c r="L357">
        <v>17.5</v>
      </c>
      <c r="M357" t="str">
        <f t="shared" si="27"/>
        <v>Dribble</v>
      </c>
      <c r="N357" s="13">
        <f t="shared" si="28"/>
        <v>45070.014023043987</v>
      </c>
      <c r="O357" s="13">
        <f t="shared" si="29"/>
        <v>45070.014023043987</v>
      </c>
      <c r="P357">
        <v>719.52</v>
      </c>
    </row>
    <row r="358" spans="1:16" x14ac:dyDescent="0.2">
      <c r="A358">
        <v>3869685</v>
      </c>
      <c r="B358">
        <v>1</v>
      </c>
      <c r="C358" t="str">
        <f t="shared" si="25"/>
        <v>3869685-1</v>
      </c>
      <c r="D358" s="13">
        <v>45070.009578599544</v>
      </c>
      <c r="E358" s="10">
        <f>VLOOKUP(C358,match_start_times!$E$1:$F$19,2,0)</f>
        <v>4.4444444444444401E-3</v>
      </c>
      <c r="F358">
        <v>0.68095399999999995</v>
      </c>
      <c r="G358" s="15" t="str">
        <f t="shared" si="26"/>
        <v>12:00:0.680954 AM</v>
      </c>
      <c r="H358" t="s">
        <v>34</v>
      </c>
      <c r="I358" t="s">
        <v>15</v>
      </c>
      <c r="J358" t="s">
        <v>13</v>
      </c>
      <c r="K358">
        <v>86.5</v>
      </c>
      <c r="L358">
        <v>17.5</v>
      </c>
      <c r="M358" t="str">
        <f t="shared" si="27"/>
        <v>Carry</v>
      </c>
      <c r="N358" s="13">
        <f t="shared" si="28"/>
        <v>45070.014023043987</v>
      </c>
      <c r="O358" s="13">
        <f t="shared" si="29"/>
        <v>45070.01403092593</v>
      </c>
      <c r="P358">
        <v>740.02</v>
      </c>
    </row>
    <row r="359" spans="1:16" x14ac:dyDescent="0.2">
      <c r="A359">
        <v>3869685</v>
      </c>
      <c r="B359">
        <v>1</v>
      </c>
      <c r="C359" t="str">
        <f t="shared" si="25"/>
        <v>3869685-1</v>
      </c>
      <c r="D359" s="13">
        <v>45070.009586481479</v>
      </c>
      <c r="E359" s="10">
        <f>VLOOKUP(C359,match_start_times!$E$1:$F$19,2,0)</f>
        <v>4.4444444444444401E-3</v>
      </c>
      <c r="F359">
        <v>1.3935679999999999</v>
      </c>
      <c r="G359" s="15" t="str">
        <f t="shared" si="26"/>
        <v>12:00:1.393568 AM</v>
      </c>
      <c r="H359" t="s">
        <v>34</v>
      </c>
      <c r="I359" t="s">
        <v>15</v>
      </c>
      <c r="J359" t="s">
        <v>11</v>
      </c>
      <c r="K359">
        <v>86.5</v>
      </c>
      <c r="L359">
        <v>22.2</v>
      </c>
      <c r="M359" t="str">
        <f t="shared" si="27"/>
        <v>Pass</v>
      </c>
      <c r="N359" s="13">
        <f t="shared" si="28"/>
        <v>45070.014030925922</v>
      </c>
      <c r="O359" s="13">
        <f t="shared" si="29"/>
        <v>45070.014047060184</v>
      </c>
      <c r="P359">
        <v>775.56</v>
      </c>
    </row>
    <row r="360" spans="1:16" x14ac:dyDescent="0.2">
      <c r="A360">
        <v>3869685</v>
      </c>
      <c r="B360">
        <v>1</v>
      </c>
      <c r="C360" t="str">
        <f t="shared" si="25"/>
        <v>3869685-1</v>
      </c>
      <c r="D360" s="13">
        <v>45070.009602615741</v>
      </c>
      <c r="E360" s="10">
        <f>VLOOKUP(C360,match_start_times!$E$1:$F$19,2,0)</f>
        <v>4.4444444444444401E-3</v>
      </c>
      <c r="F360">
        <v>1.4315580000000001</v>
      </c>
      <c r="G360" s="15" t="str">
        <f t="shared" si="26"/>
        <v>12:00:1.431558 AM</v>
      </c>
      <c r="H360" t="s">
        <v>33</v>
      </c>
      <c r="I360" t="s">
        <v>15</v>
      </c>
      <c r="J360" t="s">
        <v>13</v>
      </c>
      <c r="K360">
        <v>87.1</v>
      </c>
      <c r="L360">
        <v>51.9</v>
      </c>
      <c r="M360" t="str">
        <f t="shared" si="27"/>
        <v>Carry</v>
      </c>
      <c r="N360" s="13">
        <f t="shared" si="28"/>
        <v>45070.014047060184</v>
      </c>
      <c r="O360" s="13">
        <f t="shared" si="29"/>
        <v>45070.014063634255</v>
      </c>
      <c r="P360">
        <v>865.76</v>
      </c>
    </row>
    <row r="361" spans="1:16" x14ac:dyDescent="0.2">
      <c r="A361">
        <v>3869685</v>
      </c>
      <c r="B361">
        <v>1</v>
      </c>
      <c r="C361" t="str">
        <f t="shared" si="25"/>
        <v>3869685-1</v>
      </c>
      <c r="D361" s="13">
        <v>45070.009619178243</v>
      </c>
      <c r="E361" s="10">
        <f>VLOOKUP(C361,match_start_times!$E$1:$F$19,2,0)</f>
        <v>4.4444444444444401E-3</v>
      </c>
      <c r="F361">
        <v>0.91838799999999998</v>
      </c>
      <c r="G361" s="15" t="str">
        <f t="shared" si="26"/>
        <v>12:00:0.918388 AM</v>
      </c>
      <c r="H361" t="s">
        <v>33</v>
      </c>
      <c r="I361" t="s">
        <v>15</v>
      </c>
      <c r="J361" t="s">
        <v>11</v>
      </c>
      <c r="K361">
        <v>95.2</v>
      </c>
      <c r="L361">
        <v>48.5</v>
      </c>
      <c r="M361" t="str">
        <f t="shared" si="27"/>
        <v>Pass</v>
      </c>
      <c r="N361" s="13">
        <f t="shared" si="28"/>
        <v>45070.014063622686</v>
      </c>
      <c r="O361" s="13">
        <f t="shared" si="29"/>
        <v>45070.014074247687</v>
      </c>
      <c r="P361">
        <v>969.03</v>
      </c>
    </row>
    <row r="362" spans="1:16" x14ac:dyDescent="0.2">
      <c r="A362">
        <v>3869685</v>
      </c>
      <c r="B362">
        <v>1</v>
      </c>
      <c r="C362" t="str">
        <f t="shared" si="25"/>
        <v>3869685-1</v>
      </c>
      <c r="D362" s="13">
        <v>45070.009629814813</v>
      </c>
      <c r="E362" s="10">
        <f>VLOOKUP(C362,match_start_times!$E$1:$F$19,2,0)</f>
        <v>4.4444444444444401E-3</v>
      </c>
      <c r="F362">
        <v>0</v>
      </c>
      <c r="G362" s="15" t="str">
        <f t="shared" si="26"/>
        <v>12:00:0 AM</v>
      </c>
      <c r="H362" t="s">
        <v>31</v>
      </c>
      <c r="I362" t="s">
        <v>10</v>
      </c>
      <c r="J362" t="s">
        <v>35</v>
      </c>
      <c r="K362">
        <v>15.2</v>
      </c>
      <c r="L362">
        <v>44.9</v>
      </c>
      <c r="M362" t="str">
        <f t="shared" si="27"/>
        <v>Clearance</v>
      </c>
      <c r="N362" s="13">
        <f t="shared" si="28"/>
        <v>45070.014074259256</v>
      </c>
      <c r="O362" s="13">
        <f t="shared" si="29"/>
        <v>45070.014074259256</v>
      </c>
      <c r="P362">
        <v>1033.54</v>
      </c>
    </row>
    <row r="363" spans="1:16" x14ac:dyDescent="0.2">
      <c r="A363">
        <v>3869685</v>
      </c>
      <c r="B363">
        <v>1</v>
      </c>
      <c r="C363" t="str">
        <f t="shared" si="25"/>
        <v>3869685-1</v>
      </c>
      <c r="D363" s="13">
        <v>45070.009646759259</v>
      </c>
      <c r="E363" s="10">
        <f>VLOOKUP(C363,match_start_times!$E$1:$F$19,2,0)</f>
        <v>4.4444444444444401E-3</v>
      </c>
      <c r="F363">
        <v>0.83711399999999991</v>
      </c>
      <c r="G363" s="15" t="str">
        <f t="shared" si="26"/>
        <v>12:00:0.837114 AM</v>
      </c>
      <c r="H363" t="s">
        <v>24</v>
      </c>
      <c r="I363" t="s">
        <v>15</v>
      </c>
      <c r="J363" t="s">
        <v>11</v>
      </c>
      <c r="K363">
        <v>94.8</v>
      </c>
      <c r="L363">
        <v>20.5</v>
      </c>
      <c r="M363" t="str">
        <f t="shared" si="27"/>
        <v>Pass</v>
      </c>
      <c r="N363" s="13">
        <f t="shared" si="28"/>
        <v>45070.014091203702</v>
      </c>
      <c r="O363" s="13">
        <f t="shared" si="29"/>
        <v>45070.014100891203</v>
      </c>
      <c r="P363">
        <v>1059.31</v>
      </c>
    </row>
    <row r="364" spans="1:16" x14ac:dyDescent="0.2">
      <c r="A364">
        <v>3869685</v>
      </c>
      <c r="B364">
        <v>1</v>
      </c>
      <c r="C364" t="str">
        <f t="shared" si="25"/>
        <v>3869685-1</v>
      </c>
      <c r="D364" s="13">
        <v>45070.01002854167</v>
      </c>
      <c r="E364" s="10">
        <f>VLOOKUP(C364,match_start_times!$E$1:$F$19,2,0)</f>
        <v>4.4444444444444401E-3</v>
      </c>
      <c r="F364">
        <v>3.4788389999999998</v>
      </c>
      <c r="G364" s="15" t="str">
        <f t="shared" si="26"/>
        <v>12:00:3.478839 AM</v>
      </c>
      <c r="H364" t="s">
        <v>36</v>
      </c>
      <c r="I364" t="s">
        <v>10</v>
      </c>
      <c r="J364" t="s">
        <v>11</v>
      </c>
      <c r="K364">
        <v>13.9</v>
      </c>
      <c r="L364">
        <v>48.5</v>
      </c>
      <c r="M364" t="str">
        <f t="shared" si="27"/>
        <v>Pass</v>
      </c>
      <c r="N364" s="13">
        <f t="shared" si="28"/>
        <v>45070.014472986113</v>
      </c>
      <c r="O364" s="13">
        <f t="shared" si="29"/>
        <v>45070.014513252318</v>
      </c>
      <c r="P364">
        <v>572.66</v>
      </c>
    </row>
    <row r="365" spans="1:16" x14ac:dyDescent="0.2">
      <c r="A365">
        <v>3869685</v>
      </c>
      <c r="B365">
        <v>1</v>
      </c>
      <c r="C365" t="str">
        <f t="shared" si="25"/>
        <v>3869685-1</v>
      </c>
      <c r="D365" s="13">
        <v>45070.010068796299</v>
      </c>
      <c r="E365" s="10">
        <f>VLOOKUP(C365,match_start_times!$E$1:$F$19,2,0)</f>
        <v>4.4444444444444401E-3</v>
      </c>
      <c r="F365">
        <v>0</v>
      </c>
      <c r="G365" s="15" t="str">
        <f t="shared" si="26"/>
        <v>12:00:0 AM</v>
      </c>
      <c r="H365" t="s">
        <v>22</v>
      </c>
      <c r="I365" t="s">
        <v>15</v>
      </c>
      <c r="J365" t="s">
        <v>37</v>
      </c>
      <c r="K365">
        <v>43.5</v>
      </c>
      <c r="L365">
        <v>15.3</v>
      </c>
      <c r="M365" t="str">
        <f t="shared" si="27"/>
        <v>Duel</v>
      </c>
      <c r="N365" s="13">
        <f t="shared" si="28"/>
        <v>45070.014513240742</v>
      </c>
      <c r="O365" s="13">
        <f t="shared" si="29"/>
        <v>45070.014513240742</v>
      </c>
      <c r="P365">
        <v>598.66999999999996</v>
      </c>
    </row>
    <row r="366" spans="1:16" x14ac:dyDescent="0.2">
      <c r="A366">
        <v>3869685</v>
      </c>
      <c r="B366">
        <v>1</v>
      </c>
      <c r="C366" t="str">
        <f t="shared" si="25"/>
        <v>3869685-1</v>
      </c>
      <c r="D366" s="13">
        <v>45070.010068796299</v>
      </c>
      <c r="E366" s="10">
        <f>VLOOKUP(C366,match_start_times!$E$1:$F$19,2,0)</f>
        <v>4.4444444444444401E-3</v>
      </c>
      <c r="F366">
        <v>0.84088199999999991</v>
      </c>
      <c r="G366" s="15" t="str">
        <f t="shared" si="26"/>
        <v>12:00:0.840882 AM</v>
      </c>
      <c r="H366" t="s">
        <v>38</v>
      </c>
      <c r="I366" t="s">
        <v>10</v>
      </c>
      <c r="J366" t="s">
        <v>11</v>
      </c>
      <c r="K366">
        <v>76.599999999999994</v>
      </c>
      <c r="L366">
        <v>64.8</v>
      </c>
      <c r="M366" t="str">
        <f t="shared" si="27"/>
        <v>Pass</v>
      </c>
      <c r="N366" s="13">
        <f t="shared" si="28"/>
        <v>45070.014513240742</v>
      </c>
      <c r="O366" s="13">
        <f t="shared" si="29"/>
        <v>45070.014522974539</v>
      </c>
      <c r="P366">
        <v>608.02</v>
      </c>
    </row>
    <row r="367" spans="1:16" x14ac:dyDescent="0.2">
      <c r="A367">
        <v>3869685</v>
      </c>
      <c r="B367">
        <v>1</v>
      </c>
      <c r="C367" t="str">
        <f t="shared" si="25"/>
        <v>3869685-1</v>
      </c>
      <c r="D367" s="13">
        <v>45070.010076527768</v>
      </c>
      <c r="E367" s="10">
        <f>VLOOKUP(C367,match_start_times!$E$1:$F$19,2,0)</f>
        <v>4.4444444444444401E-3</v>
      </c>
      <c r="F367">
        <v>1.7991429999999999</v>
      </c>
      <c r="G367" s="15" t="str">
        <f t="shared" si="26"/>
        <v>12:00:1.799143 AM</v>
      </c>
      <c r="H367" t="s">
        <v>24</v>
      </c>
      <c r="I367" t="s">
        <v>15</v>
      </c>
      <c r="J367" t="s">
        <v>17</v>
      </c>
      <c r="K367">
        <v>29.6</v>
      </c>
      <c r="L367">
        <v>6.6</v>
      </c>
      <c r="M367" t="str">
        <f t="shared" si="27"/>
        <v>Pressure</v>
      </c>
      <c r="N367" s="13">
        <f t="shared" si="28"/>
        <v>45070.01452097221</v>
      </c>
      <c r="O367" s="13">
        <f t="shared" si="29"/>
        <v>45070.014541793971</v>
      </c>
      <c r="P367">
        <v>645</v>
      </c>
    </row>
    <row r="368" spans="1:16" x14ac:dyDescent="0.2">
      <c r="A368">
        <v>3869685</v>
      </c>
      <c r="B368">
        <v>1</v>
      </c>
      <c r="C368" t="str">
        <f t="shared" si="25"/>
        <v>3869685-1</v>
      </c>
      <c r="D368" s="13">
        <v>45070.010078530089</v>
      </c>
      <c r="E368" s="10">
        <f>VLOOKUP(C368,match_start_times!$E$1:$F$19,2,0)</f>
        <v>4.4444444444444401E-3</v>
      </c>
      <c r="F368">
        <v>1.5686420000000001</v>
      </c>
      <c r="G368" s="15" t="str">
        <f t="shared" si="26"/>
        <v>12:00:1.568642 AM</v>
      </c>
      <c r="H368" t="s">
        <v>23</v>
      </c>
      <c r="I368" t="s">
        <v>10</v>
      </c>
      <c r="J368" t="s">
        <v>13</v>
      </c>
      <c r="K368">
        <v>89</v>
      </c>
      <c r="L368">
        <v>74.400000000000006</v>
      </c>
      <c r="M368" t="str">
        <f t="shared" si="27"/>
        <v>Carry</v>
      </c>
      <c r="N368" s="13">
        <f t="shared" si="28"/>
        <v>45070.014522974532</v>
      </c>
      <c r="O368" s="13">
        <f t="shared" si="29"/>
        <v>45070.014541134253</v>
      </c>
      <c r="P368">
        <v>645</v>
      </c>
    </row>
    <row r="369" spans="1:16" x14ac:dyDescent="0.2">
      <c r="A369">
        <v>3869685</v>
      </c>
      <c r="B369">
        <v>1</v>
      </c>
      <c r="C369" t="str">
        <f t="shared" si="25"/>
        <v>3869685-1</v>
      </c>
      <c r="D369" s="13">
        <v>45070.01009614583</v>
      </c>
      <c r="E369" s="10">
        <f>VLOOKUP(C369,match_start_times!$E$1:$F$19,2,0)</f>
        <v>4.4444444444444401E-3</v>
      </c>
      <c r="F369">
        <v>0.371257</v>
      </c>
      <c r="G369" s="15" t="str">
        <f t="shared" si="26"/>
        <v>12:00:0.371257 AM</v>
      </c>
      <c r="H369" t="s">
        <v>22</v>
      </c>
      <c r="I369" t="s">
        <v>15</v>
      </c>
      <c r="J369" t="s">
        <v>17</v>
      </c>
      <c r="K369">
        <v>34.5</v>
      </c>
      <c r="L369">
        <v>4.9000000000000004</v>
      </c>
      <c r="M369" t="str">
        <f t="shared" si="27"/>
        <v>Pressure</v>
      </c>
      <c r="N369" s="13">
        <f t="shared" si="28"/>
        <v>45070.014540590273</v>
      </c>
      <c r="O369" s="13">
        <f t="shared" si="29"/>
        <v>45070.014544884252</v>
      </c>
      <c r="P369">
        <v>672.39</v>
      </c>
    </row>
    <row r="370" spans="1:16" x14ac:dyDescent="0.2">
      <c r="A370">
        <v>3869685</v>
      </c>
      <c r="B370">
        <v>1</v>
      </c>
      <c r="C370" t="str">
        <f t="shared" si="25"/>
        <v>3869685-1</v>
      </c>
      <c r="D370" s="13">
        <v>45070.010096689817</v>
      </c>
      <c r="E370" s="10">
        <f>VLOOKUP(C370,match_start_times!$E$1:$F$19,2,0)</f>
        <v>4.4444444444444401E-3</v>
      </c>
      <c r="F370">
        <v>0.86274200000000001</v>
      </c>
      <c r="G370" s="15" t="str">
        <f t="shared" si="26"/>
        <v>12:00:0.862742 AM</v>
      </c>
      <c r="H370" t="s">
        <v>23</v>
      </c>
      <c r="I370" t="s">
        <v>10</v>
      </c>
      <c r="J370" t="s">
        <v>11</v>
      </c>
      <c r="K370">
        <v>89.5</v>
      </c>
      <c r="L370">
        <v>75.900000000000006</v>
      </c>
      <c r="M370" t="str">
        <f t="shared" si="27"/>
        <v>Pass</v>
      </c>
      <c r="N370" s="13">
        <f t="shared" si="28"/>
        <v>45070.01454113426</v>
      </c>
      <c r="O370" s="13">
        <f t="shared" si="29"/>
        <v>45070.014551122687</v>
      </c>
      <c r="P370">
        <v>679.87</v>
      </c>
    </row>
    <row r="371" spans="1:16" x14ac:dyDescent="0.2">
      <c r="A371">
        <v>3869685</v>
      </c>
      <c r="B371">
        <v>1</v>
      </c>
      <c r="C371" t="str">
        <f t="shared" si="25"/>
        <v>3869685-1</v>
      </c>
      <c r="D371" s="13">
        <v>45070.010106678237</v>
      </c>
      <c r="E371" s="10">
        <f>VLOOKUP(C371,match_start_times!$E$1:$F$19,2,0)</f>
        <v>4.4444444444444401E-3</v>
      </c>
      <c r="F371">
        <v>0.29539199999999999</v>
      </c>
      <c r="G371" s="15" t="str">
        <f t="shared" si="26"/>
        <v>12:00:0.295392 AM</v>
      </c>
      <c r="H371" t="s">
        <v>38</v>
      </c>
      <c r="I371" t="s">
        <v>10</v>
      </c>
      <c r="J371" t="s">
        <v>13</v>
      </c>
      <c r="K371">
        <v>80</v>
      </c>
      <c r="L371">
        <v>74.400000000000006</v>
      </c>
      <c r="M371" t="str">
        <f t="shared" si="27"/>
        <v>Carry</v>
      </c>
      <c r="N371" s="13">
        <f t="shared" si="28"/>
        <v>45070.01455112268</v>
      </c>
      <c r="O371" s="13">
        <f t="shared" si="29"/>
        <v>45070.014554537032</v>
      </c>
      <c r="P371">
        <v>688.27</v>
      </c>
    </row>
    <row r="372" spans="1:16" x14ac:dyDescent="0.2">
      <c r="A372">
        <v>3869685</v>
      </c>
      <c r="B372">
        <v>1</v>
      </c>
      <c r="C372" t="str">
        <f t="shared" si="25"/>
        <v>3869685-1</v>
      </c>
      <c r="D372" s="13">
        <v>45070.010110092589</v>
      </c>
      <c r="E372" s="10">
        <f>VLOOKUP(C372,match_start_times!$E$1:$F$19,2,0)</f>
        <v>4.4444444444444401E-3</v>
      </c>
      <c r="F372">
        <v>0.83200699999999994</v>
      </c>
      <c r="G372" s="15" t="str">
        <f t="shared" si="26"/>
        <v>12:00:0.832007 AM</v>
      </c>
      <c r="H372" t="s">
        <v>38</v>
      </c>
      <c r="I372" t="s">
        <v>10</v>
      </c>
      <c r="J372" t="s">
        <v>11</v>
      </c>
      <c r="K372">
        <v>79.8</v>
      </c>
      <c r="L372">
        <v>74.400000000000006</v>
      </c>
      <c r="M372" t="str">
        <f t="shared" si="27"/>
        <v>Pass</v>
      </c>
      <c r="N372" s="13">
        <f t="shared" si="28"/>
        <v>45070.014554537032</v>
      </c>
      <c r="O372" s="13">
        <f t="shared" si="29"/>
        <v>45070.01456416666</v>
      </c>
      <c r="P372">
        <v>703.14</v>
      </c>
    </row>
    <row r="373" spans="1:16" x14ac:dyDescent="0.2">
      <c r="A373">
        <v>3869685</v>
      </c>
      <c r="B373">
        <v>1</v>
      </c>
      <c r="C373" t="str">
        <f t="shared" si="25"/>
        <v>3869685-1</v>
      </c>
      <c r="D373" s="13">
        <v>45070.010116909732</v>
      </c>
      <c r="E373" s="10">
        <f>VLOOKUP(C373,match_start_times!$E$1:$F$19,2,0)</f>
        <v>4.4444444444444401E-3</v>
      </c>
      <c r="F373">
        <v>0.77990499999999996</v>
      </c>
      <c r="G373" s="15" t="str">
        <f t="shared" si="26"/>
        <v>12:00:0.779905 AM</v>
      </c>
      <c r="H373" t="s">
        <v>25</v>
      </c>
      <c r="I373" t="s">
        <v>15</v>
      </c>
      <c r="J373" t="s">
        <v>17</v>
      </c>
      <c r="K373">
        <v>37.299999999999997</v>
      </c>
      <c r="L373">
        <v>15.5</v>
      </c>
      <c r="M373" t="str">
        <f t="shared" si="27"/>
        <v>Pressure</v>
      </c>
      <c r="N373" s="13">
        <f t="shared" si="28"/>
        <v>45070.014561354175</v>
      </c>
      <c r="O373" s="13">
        <f t="shared" si="29"/>
        <v>45070.014570381951</v>
      </c>
      <c r="P373">
        <v>712.37</v>
      </c>
    </row>
    <row r="374" spans="1:16" x14ac:dyDescent="0.2">
      <c r="A374">
        <v>3869685</v>
      </c>
      <c r="B374">
        <v>1</v>
      </c>
      <c r="C374" t="str">
        <f t="shared" si="25"/>
        <v>3869685-1</v>
      </c>
      <c r="D374" s="13">
        <v>45070.010119722217</v>
      </c>
      <c r="E374" s="10">
        <f>VLOOKUP(C374,match_start_times!$E$1:$F$19,2,0)</f>
        <v>4.4444444444444401E-3</v>
      </c>
      <c r="F374">
        <v>0.63688899999999993</v>
      </c>
      <c r="G374" s="15" t="str">
        <f t="shared" si="26"/>
        <v>12:00:0.636889 AM</v>
      </c>
      <c r="H374" t="s">
        <v>9</v>
      </c>
      <c r="I374" t="s">
        <v>10</v>
      </c>
      <c r="J374" t="s">
        <v>13</v>
      </c>
      <c r="K374">
        <v>80.900000000000006</v>
      </c>
      <c r="L374">
        <v>62.6</v>
      </c>
      <c r="M374" t="str">
        <f t="shared" si="27"/>
        <v>Carry</v>
      </c>
      <c r="N374" s="13">
        <f t="shared" si="28"/>
        <v>45070.01456416666</v>
      </c>
      <c r="O374" s="13">
        <f t="shared" si="29"/>
        <v>45070.014571539345</v>
      </c>
      <c r="P374">
        <v>748.5</v>
      </c>
    </row>
    <row r="375" spans="1:16" x14ac:dyDescent="0.2">
      <c r="A375">
        <v>3869685</v>
      </c>
      <c r="B375">
        <v>1</v>
      </c>
      <c r="C375" t="str">
        <f t="shared" si="25"/>
        <v>3869685-1</v>
      </c>
      <c r="D375" s="13">
        <v>45070.010121863423</v>
      </c>
      <c r="E375" s="10">
        <f>VLOOKUP(C375,match_start_times!$E$1:$F$19,2,0)</f>
        <v>4.4444444444444401E-3</v>
      </c>
      <c r="F375">
        <v>0.4522179999999999</v>
      </c>
      <c r="G375" s="15" t="str">
        <f t="shared" si="26"/>
        <v>12:00:0.452218 AM</v>
      </c>
      <c r="H375" t="s">
        <v>40</v>
      </c>
      <c r="I375" t="s">
        <v>15</v>
      </c>
      <c r="J375" t="s">
        <v>17</v>
      </c>
      <c r="K375">
        <v>35.6</v>
      </c>
      <c r="L375">
        <v>19.399999999999999</v>
      </c>
      <c r="M375" t="str">
        <f t="shared" si="27"/>
        <v>Pressure</v>
      </c>
      <c r="N375" s="13">
        <f t="shared" si="28"/>
        <v>45070.014566307866</v>
      </c>
      <c r="O375" s="13">
        <f t="shared" si="29"/>
        <v>45070.014571539345</v>
      </c>
      <c r="P375">
        <v>748.5</v>
      </c>
    </row>
    <row r="376" spans="1:16" x14ac:dyDescent="0.2">
      <c r="A376">
        <v>3869685</v>
      </c>
      <c r="B376">
        <v>1</v>
      </c>
      <c r="C376" t="str">
        <f t="shared" si="25"/>
        <v>3869685-1</v>
      </c>
      <c r="D376" s="13">
        <v>45070.010127094909</v>
      </c>
      <c r="E376" s="10">
        <f>VLOOKUP(C376,match_start_times!$E$1:$F$19,2,0)</f>
        <v>4.4444444444444401E-3</v>
      </c>
      <c r="F376">
        <v>0</v>
      </c>
      <c r="G376" s="15" t="str">
        <f t="shared" si="26"/>
        <v>12:00:0 AM</v>
      </c>
      <c r="H376" t="s">
        <v>9</v>
      </c>
      <c r="I376" t="s">
        <v>10</v>
      </c>
      <c r="J376" t="s">
        <v>42</v>
      </c>
      <c r="K376">
        <v>79.8</v>
      </c>
      <c r="L376">
        <v>59</v>
      </c>
      <c r="M376" t="str">
        <f t="shared" si="27"/>
        <v>Dribble</v>
      </c>
      <c r="N376" s="13">
        <f t="shared" si="28"/>
        <v>45070.014571539352</v>
      </c>
      <c r="O376" s="13">
        <f t="shared" si="29"/>
        <v>45070.014571539352</v>
      </c>
      <c r="P376">
        <v>767.24</v>
      </c>
    </row>
    <row r="377" spans="1:16" x14ac:dyDescent="0.2">
      <c r="A377">
        <v>3869685</v>
      </c>
      <c r="B377">
        <v>1</v>
      </c>
      <c r="C377" t="str">
        <f t="shared" si="25"/>
        <v>3869685-1</v>
      </c>
      <c r="D377" s="13">
        <v>45070.010127094909</v>
      </c>
      <c r="E377" s="10">
        <f>VLOOKUP(C377,match_start_times!$E$1:$F$19,2,0)</f>
        <v>4.4444444444444401E-3</v>
      </c>
      <c r="F377">
        <v>0</v>
      </c>
      <c r="G377" s="15" t="str">
        <f t="shared" si="26"/>
        <v>12:00:0 AM</v>
      </c>
      <c r="H377" t="s">
        <v>40</v>
      </c>
      <c r="I377" t="s">
        <v>15</v>
      </c>
      <c r="J377" t="s">
        <v>37</v>
      </c>
      <c r="K377">
        <v>40.299999999999997</v>
      </c>
      <c r="L377">
        <v>21.1</v>
      </c>
      <c r="M377" t="str">
        <f t="shared" si="27"/>
        <v>Duel</v>
      </c>
      <c r="N377" s="13">
        <f t="shared" si="28"/>
        <v>45070.014571539352</v>
      </c>
      <c r="O377" s="13">
        <f t="shared" si="29"/>
        <v>45070.014571539352</v>
      </c>
      <c r="P377">
        <v>767.24</v>
      </c>
    </row>
    <row r="378" spans="1:16" x14ac:dyDescent="0.2">
      <c r="A378">
        <v>3869685</v>
      </c>
      <c r="B378">
        <v>1</v>
      </c>
      <c r="C378" t="str">
        <f t="shared" si="25"/>
        <v>3869685-1</v>
      </c>
      <c r="D378" s="13">
        <v>45070.010139305552</v>
      </c>
      <c r="E378" s="10">
        <f>VLOOKUP(C378,match_start_times!$E$1:$F$19,2,0)</f>
        <v>4.4444444444444401E-3</v>
      </c>
      <c r="F378">
        <v>0</v>
      </c>
      <c r="G378" s="15" t="str">
        <f t="shared" si="26"/>
        <v>12:00:0 AM</v>
      </c>
      <c r="H378" t="s">
        <v>44</v>
      </c>
      <c r="I378" t="s">
        <v>15</v>
      </c>
      <c r="J378" t="s">
        <v>28</v>
      </c>
      <c r="K378">
        <v>45.8</v>
      </c>
      <c r="L378">
        <v>22.2</v>
      </c>
      <c r="M378" t="str">
        <f t="shared" si="27"/>
        <v>Ball Recovery</v>
      </c>
      <c r="N378" s="13">
        <f t="shared" si="28"/>
        <v>45070.014583749995</v>
      </c>
      <c r="O378" s="13">
        <f t="shared" si="29"/>
        <v>45070.014583749995</v>
      </c>
      <c r="P378">
        <v>817.05</v>
      </c>
    </row>
    <row r="379" spans="1:16" x14ac:dyDescent="0.2">
      <c r="A379">
        <v>3869685</v>
      </c>
      <c r="B379">
        <v>1</v>
      </c>
      <c r="C379" t="str">
        <f t="shared" si="25"/>
        <v>3869685-1</v>
      </c>
      <c r="D379" s="13">
        <v>45070.010139305552</v>
      </c>
      <c r="E379" s="10">
        <f>VLOOKUP(C379,match_start_times!$E$1:$F$19,2,0)</f>
        <v>4.4444444444444401E-3</v>
      </c>
      <c r="F379">
        <v>0.614788</v>
      </c>
      <c r="G379" s="15" t="str">
        <f t="shared" si="26"/>
        <v>12:00:0.614788 AM</v>
      </c>
      <c r="H379" t="s">
        <v>44</v>
      </c>
      <c r="I379" t="s">
        <v>15</v>
      </c>
      <c r="J379" t="s">
        <v>13</v>
      </c>
      <c r="K379">
        <v>45.8</v>
      </c>
      <c r="L379">
        <v>22.2</v>
      </c>
      <c r="M379" t="str">
        <f t="shared" si="27"/>
        <v>Carry</v>
      </c>
      <c r="N379" s="13">
        <f t="shared" si="28"/>
        <v>45070.014583749995</v>
      </c>
      <c r="O379" s="13">
        <f t="shared" si="29"/>
        <v>45070.01459086805</v>
      </c>
      <c r="P379">
        <v>817.05</v>
      </c>
    </row>
    <row r="380" spans="1:16" x14ac:dyDescent="0.2">
      <c r="A380">
        <v>3869685</v>
      </c>
      <c r="B380">
        <v>1</v>
      </c>
      <c r="C380" t="str">
        <f t="shared" si="25"/>
        <v>3869685-1</v>
      </c>
      <c r="D380" s="13">
        <v>45070.010146423607</v>
      </c>
      <c r="E380" s="10">
        <f>VLOOKUP(C380,match_start_times!$E$1:$F$19,2,0)</f>
        <v>4.4444444444444401E-3</v>
      </c>
      <c r="F380">
        <v>1.165667</v>
      </c>
      <c r="G380" s="15" t="str">
        <f t="shared" si="26"/>
        <v>12:00:1.165667 AM</v>
      </c>
      <c r="H380" t="s">
        <v>44</v>
      </c>
      <c r="I380" t="s">
        <v>15</v>
      </c>
      <c r="J380" t="s">
        <v>11</v>
      </c>
      <c r="K380">
        <v>46.7</v>
      </c>
      <c r="L380">
        <v>24.5</v>
      </c>
      <c r="M380" t="str">
        <f t="shared" si="27"/>
        <v>Pass</v>
      </c>
      <c r="N380" s="13">
        <f t="shared" si="28"/>
        <v>45070.01459086805</v>
      </c>
      <c r="O380" s="13">
        <f t="shared" si="29"/>
        <v>45070.014604363423</v>
      </c>
      <c r="P380">
        <v>840.75</v>
      </c>
    </row>
    <row r="381" spans="1:16" x14ac:dyDescent="0.2">
      <c r="A381">
        <v>3869685</v>
      </c>
      <c r="B381">
        <v>1</v>
      </c>
      <c r="C381" t="str">
        <f t="shared" si="25"/>
        <v>3869685-1</v>
      </c>
      <c r="D381" s="13">
        <v>45070.01015991898</v>
      </c>
      <c r="E381" s="10">
        <f>VLOOKUP(C381,match_start_times!$E$1:$F$19,2,0)</f>
        <v>4.4444444444444401E-3</v>
      </c>
      <c r="F381">
        <v>2.5576279999999998</v>
      </c>
      <c r="G381" s="15" t="str">
        <f t="shared" si="26"/>
        <v>12:00:2.557628 AM</v>
      </c>
      <c r="H381" t="s">
        <v>18</v>
      </c>
      <c r="I381" t="s">
        <v>15</v>
      </c>
      <c r="J381" t="s">
        <v>13</v>
      </c>
      <c r="K381">
        <v>45.6</v>
      </c>
      <c r="L381">
        <v>35.200000000000003</v>
      </c>
      <c r="M381" t="str">
        <f t="shared" si="27"/>
        <v>Carry</v>
      </c>
      <c r="N381" s="13">
        <f t="shared" si="28"/>
        <v>45070.014604363423</v>
      </c>
      <c r="O381" s="13">
        <f t="shared" si="29"/>
        <v>45070.014633969906</v>
      </c>
      <c r="P381">
        <v>852.68</v>
      </c>
    </row>
    <row r="382" spans="1:16" x14ac:dyDescent="0.2">
      <c r="A382">
        <v>3869685</v>
      </c>
      <c r="B382">
        <v>1</v>
      </c>
      <c r="C382" t="str">
        <f t="shared" si="25"/>
        <v>3869685-1</v>
      </c>
      <c r="D382" s="13">
        <v>45070.010189525463</v>
      </c>
      <c r="E382" s="10">
        <f>VLOOKUP(C382,match_start_times!$E$1:$F$19,2,0)</f>
        <v>4.4444444444444401E-3</v>
      </c>
      <c r="F382">
        <v>1.0528219999999999</v>
      </c>
      <c r="G382" s="15" t="str">
        <f t="shared" si="26"/>
        <v>12:00:1.052822 AM</v>
      </c>
      <c r="H382" t="s">
        <v>18</v>
      </c>
      <c r="I382" t="s">
        <v>15</v>
      </c>
      <c r="J382" t="s">
        <v>11</v>
      </c>
      <c r="K382">
        <v>52.7</v>
      </c>
      <c r="L382">
        <v>39.9</v>
      </c>
      <c r="M382" t="str">
        <f t="shared" si="27"/>
        <v>Pass</v>
      </c>
      <c r="N382" s="13">
        <f t="shared" si="28"/>
        <v>45070.014633969906</v>
      </c>
      <c r="O382" s="13">
        <f t="shared" si="29"/>
        <v>45070.014646157404</v>
      </c>
      <c r="P382">
        <v>871.23</v>
      </c>
    </row>
    <row r="383" spans="1:16" x14ac:dyDescent="0.2">
      <c r="A383">
        <v>3869685</v>
      </c>
      <c r="B383">
        <v>1</v>
      </c>
      <c r="C383" t="str">
        <f t="shared" si="25"/>
        <v>3869685-1</v>
      </c>
      <c r="D383" s="13">
        <v>45070.010201701392</v>
      </c>
      <c r="E383" s="10">
        <f>VLOOKUP(C383,match_start_times!$E$1:$F$19,2,0)</f>
        <v>4.4444444444444401E-3</v>
      </c>
      <c r="F383">
        <v>1.0474680000000001</v>
      </c>
      <c r="G383" s="15" t="str">
        <f t="shared" si="26"/>
        <v>12:00:1.047468 AM</v>
      </c>
      <c r="H383" t="s">
        <v>25</v>
      </c>
      <c r="I383" t="s">
        <v>15</v>
      </c>
      <c r="J383" t="s">
        <v>13</v>
      </c>
      <c r="K383">
        <v>62.9</v>
      </c>
      <c r="L383">
        <v>23.5</v>
      </c>
      <c r="M383" t="str">
        <f t="shared" si="27"/>
        <v>Carry</v>
      </c>
      <c r="N383" s="13">
        <f t="shared" si="28"/>
        <v>45070.014646145835</v>
      </c>
      <c r="O383" s="13">
        <f t="shared" si="29"/>
        <v>45070.014658263892</v>
      </c>
      <c r="P383">
        <v>852.22</v>
      </c>
    </row>
    <row r="384" spans="1:16" x14ac:dyDescent="0.2">
      <c r="A384">
        <v>3869685</v>
      </c>
      <c r="B384">
        <v>1</v>
      </c>
      <c r="C384" t="str">
        <f t="shared" si="25"/>
        <v>3869685-1</v>
      </c>
      <c r="D384" s="13">
        <v>45070.010213831018</v>
      </c>
      <c r="E384" s="10">
        <f>VLOOKUP(C384,match_start_times!$E$1:$F$19,2,0)</f>
        <v>4.4444444444444401E-3</v>
      </c>
      <c r="F384">
        <v>1.005754</v>
      </c>
      <c r="G384" s="15" t="str">
        <f t="shared" si="26"/>
        <v>12:00:1.005754 AM</v>
      </c>
      <c r="H384" t="s">
        <v>25</v>
      </c>
      <c r="I384" t="s">
        <v>15</v>
      </c>
      <c r="J384" t="s">
        <v>11</v>
      </c>
      <c r="K384">
        <v>64.400000000000006</v>
      </c>
      <c r="L384">
        <v>20.7</v>
      </c>
      <c r="M384" t="str">
        <f t="shared" si="27"/>
        <v>Pass</v>
      </c>
      <c r="N384" s="13">
        <f t="shared" si="28"/>
        <v>45070.014658275461</v>
      </c>
      <c r="O384" s="13">
        <f t="shared" si="29"/>
        <v>45070.014669918979</v>
      </c>
      <c r="P384">
        <v>841</v>
      </c>
    </row>
    <row r="385" spans="1:16" x14ac:dyDescent="0.2">
      <c r="A385">
        <v>3869685</v>
      </c>
      <c r="B385">
        <v>1</v>
      </c>
      <c r="C385" t="str">
        <f t="shared" si="25"/>
        <v>3869685-1</v>
      </c>
      <c r="D385" s="13">
        <v>45070.010224652768</v>
      </c>
      <c r="E385" s="10">
        <f>VLOOKUP(C385,match_start_times!$E$1:$F$19,2,0)</f>
        <v>4.4444444444444401E-3</v>
      </c>
      <c r="F385">
        <v>1.3695740000000001</v>
      </c>
      <c r="G385" s="15" t="str">
        <f t="shared" si="26"/>
        <v>12:00:1.369574 AM</v>
      </c>
      <c r="H385" t="s">
        <v>31</v>
      </c>
      <c r="I385" t="s">
        <v>10</v>
      </c>
      <c r="J385" t="s">
        <v>17</v>
      </c>
      <c r="K385">
        <v>41.3</v>
      </c>
      <c r="L385">
        <v>72.5</v>
      </c>
      <c r="M385" t="str">
        <f t="shared" si="27"/>
        <v>Pressure</v>
      </c>
      <c r="N385" s="13">
        <f t="shared" si="28"/>
        <v>45070.014669097211</v>
      </c>
      <c r="O385" s="13">
        <f t="shared" si="29"/>
        <v>45070.01468495369</v>
      </c>
      <c r="P385">
        <v>846</v>
      </c>
    </row>
    <row r="386" spans="1:16" x14ac:dyDescent="0.2">
      <c r="A386">
        <v>3869685</v>
      </c>
      <c r="B386">
        <v>1</v>
      </c>
      <c r="C386" t="str">
        <f t="shared" si="25"/>
        <v>3869685-1</v>
      </c>
      <c r="D386" s="13">
        <v>45070.010225474543</v>
      </c>
      <c r="E386" s="10">
        <f>VLOOKUP(C386,match_start_times!$E$1:$F$19,2,0)</f>
        <v>4.4444444444444401E-3</v>
      </c>
      <c r="F386">
        <v>1.286872</v>
      </c>
      <c r="G386" s="15" t="str">
        <f t="shared" si="26"/>
        <v>12:00:1.286872 AM</v>
      </c>
      <c r="H386" t="s">
        <v>34</v>
      </c>
      <c r="I386" t="s">
        <v>15</v>
      </c>
      <c r="J386" t="s">
        <v>13</v>
      </c>
      <c r="K386">
        <v>75.599999999999994</v>
      </c>
      <c r="L386">
        <v>9.6</v>
      </c>
      <c r="M386" t="str">
        <f t="shared" si="27"/>
        <v>Carry</v>
      </c>
      <c r="N386" s="13">
        <f t="shared" si="28"/>
        <v>45070.014669918986</v>
      </c>
      <c r="O386" s="13">
        <f t="shared" si="29"/>
        <v>45070.014684814822</v>
      </c>
      <c r="P386">
        <v>846</v>
      </c>
    </row>
    <row r="387" spans="1:16" x14ac:dyDescent="0.2">
      <c r="A387">
        <v>3869685</v>
      </c>
      <c r="B387">
        <v>1</v>
      </c>
      <c r="C387" t="str">
        <f t="shared" ref="C387:C450" si="30">A387&amp;"-"&amp;B387</f>
        <v>3869685-1</v>
      </c>
      <c r="D387" s="13">
        <v>45070.010240358803</v>
      </c>
      <c r="E387" s="10">
        <f>VLOOKUP(C387,match_start_times!$E$1:$F$19,2,0)</f>
        <v>4.4444444444444401E-3</v>
      </c>
      <c r="F387">
        <v>1.7377750000000001</v>
      </c>
      <c r="G387" s="15" t="str">
        <f t="shared" ref="G387:G450" si="31">"12:00:"&amp;F387&amp;" AM"</f>
        <v>12:00:1.737775 AM</v>
      </c>
      <c r="H387" t="s">
        <v>34</v>
      </c>
      <c r="I387" t="s">
        <v>15</v>
      </c>
      <c r="J387" t="s">
        <v>11</v>
      </c>
      <c r="K387">
        <v>76.400000000000006</v>
      </c>
      <c r="L387">
        <v>6.8</v>
      </c>
      <c r="M387" t="str">
        <f t="shared" ref="M387:M450" si="32">J387</f>
        <v>Pass</v>
      </c>
      <c r="N387" s="13">
        <f t="shared" ref="N387:N450" si="33">D387+E387</f>
        <v>45070.014684803245</v>
      </c>
      <c r="O387" s="13">
        <f t="shared" ref="O387:O450" si="34">N387+G387</f>
        <v>45070.014704918984</v>
      </c>
      <c r="P387">
        <v>853.24</v>
      </c>
    </row>
    <row r="388" spans="1:16" x14ac:dyDescent="0.2">
      <c r="A388">
        <v>3869685</v>
      </c>
      <c r="B388">
        <v>1</v>
      </c>
      <c r="C388" t="str">
        <f t="shared" si="30"/>
        <v>3869685-1</v>
      </c>
      <c r="D388" s="13">
        <v>45070.010260474533</v>
      </c>
      <c r="E388" s="10">
        <f>VLOOKUP(C388,match_start_times!$E$1:$F$19,2,0)</f>
        <v>4.4444444444444401E-3</v>
      </c>
      <c r="F388">
        <v>0.82138800000000001</v>
      </c>
      <c r="G388" s="15" t="str">
        <f t="shared" si="31"/>
        <v>12:00:0.821388 AM</v>
      </c>
      <c r="H388" t="s">
        <v>24</v>
      </c>
      <c r="I388" t="s">
        <v>15</v>
      </c>
      <c r="J388" t="s">
        <v>13</v>
      </c>
      <c r="K388">
        <v>55.7</v>
      </c>
      <c r="L388">
        <v>4.9000000000000004</v>
      </c>
      <c r="M388" t="str">
        <f t="shared" si="32"/>
        <v>Carry</v>
      </c>
      <c r="N388" s="13">
        <f t="shared" si="33"/>
        <v>45070.014704918976</v>
      </c>
      <c r="O388" s="13">
        <f t="shared" si="34"/>
        <v>45070.01471442129</v>
      </c>
      <c r="P388">
        <v>858.85</v>
      </c>
    </row>
    <row r="389" spans="1:16" x14ac:dyDescent="0.2">
      <c r="A389">
        <v>3869685</v>
      </c>
      <c r="B389">
        <v>1</v>
      </c>
      <c r="C389" t="str">
        <f t="shared" si="30"/>
        <v>3869685-1</v>
      </c>
      <c r="D389" s="13">
        <v>45070.010269988423</v>
      </c>
      <c r="E389" s="10">
        <f>VLOOKUP(C389,match_start_times!$E$1:$F$19,2,0)</f>
        <v>4.4444444444444401E-3</v>
      </c>
      <c r="F389">
        <v>1.160819</v>
      </c>
      <c r="G389" s="15" t="str">
        <f t="shared" si="31"/>
        <v>12:00:1.160819 AM</v>
      </c>
      <c r="H389" t="s">
        <v>24</v>
      </c>
      <c r="I389" t="s">
        <v>15</v>
      </c>
      <c r="J389" t="s">
        <v>11</v>
      </c>
      <c r="K389">
        <v>53.7</v>
      </c>
      <c r="L389">
        <v>4</v>
      </c>
      <c r="M389" t="str">
        <f t="shared" si="32"/>
        <v>Pass</v>
      </c>
      <c r="N389" s="13">
        <f t="shared" si="33"/>
        <v>45070.014714432866</v>
      </c>
      <c r="O389" s="13">
        <f t="shared" si="34"/>
        <v>45070.014727870366</v>
      </c>
      <c r="P389">
        <v>848.45</v>
      </c>
    </row>
    <row r="390" spans="1:16" x14ac:dyDescent="0.2">
      <c r="A390">
        <v>3869685</v>
      </c>
      <c r="B390">
        <v>1</v>
      </c>
      <c r="C390" t="str">
        <f t="shared" si="30"/>
        <v>3869685-1</v>
      </c>
      <c r="D390" s="13">
        <v>45070.010283414347</v>
      </c>
      <c r="E390" s="10">
        <f>VLOOKUP(C390,match_start_times!$E$1:$F$19,2,0)</f>
        <v>4.4444444444444401E-3</v>
      </c>
      <c r="F390">
        <v>0.87153499999999995</v>
      </c>
      <c r="G390" s="15" t="str">
        <f t="shared" si="31"/>
        <v>12:00:0.871535 AM</v>
      </c>
      <c r="H390" t="s">
        <v>25</v>
      </c>
      <c r="I390" t="s">
        <v>15</v>
      </c>
      <c r="J390" t="s">
        <v>13</v>
      </c>
      <c r="K390">
        <v>62.9</v>
      </c>
      <c r="L390">
        <v>13.6</v>
      </c>
      <c r="M390" t="str">
        <f t="shared" si="32"/>
        <v>Carry</v>
      </c>
      <c r="N390" s="13">
        <f t="shared" si="33"/>
        <v>45070.01472785879</v>
      </c>
      <c r="O390" s="13">
        <f t="shared" si="34"/>
        <v>45070.01473795138</v>
      </c>
      <c r="P390">
        <v>823.88</v>
      </c>
    </row>
    <row r="391" spans="1:16" x14ac:dyDescent="0.2">
      <c r="A391">
        <v>3869685</v>
      </c>
      <c r="B391">
        <v>1</v>
      </c>
      <c r="C391" t="str">
        <f t="shared" si="30"/>
        <v>3869685-1</v>
      </c>
      <c r="D391" s="13">
        <v>45070.010293506937</v>
      </c>
      <c r="E391" s="10">
        <f>VLOOKUP(C391,match_start_times!$E$1:$F$19,2,0)</f>
        <v>4.4444444444444401E-3</v>
      </c>
      <c r="F391">
        <v>0.87867499999999998</v>
      </c>
      <c r="G391" s="15" t="str">
        <f t="shared" si="31"/>
        <v>12:00:0.878675 AM</v>
      </c>
      <c r="H391" t="s">
        <v>25</v>
      </c>
      <c r="I391" t="s">
        <v>15</v>
      </c>
      <c r="J391" t="s">
        <v>11</v>
      </c>
      <c r="K391">
        <v>63.2</v>
      </c>
      <c r="L391">
        <v>17.3</v>
      </c>
      <c r="M391" t="str">
        <f t="shared" si="32"/>
        <v>Pass</v>
      </c>
      <c r="N391" s="13">
        <f t="shared" si="33"/>
        <v>45070.01473795138</v>
      </c>
      <c r="O391" s="13">
        <f t="shared" si="34"/>
        <v>45070.014748124988</v>
      </c>
      <c r="P391">
        <v>787.68</v>
      </c>
    </row>
    <row r="392" spans="1:16" x14ac:dyDescent="0.2">
      <c r="A392">
        <v>3869685</v>
      </c>
      <c r="B392">
        <v>1</v>
      </c>
      <c r="C392" t="str">
        <f t="shared" si="30"/>
        <v>3869685-1</v>
      </c>
      <c r="D392" s="13">
        <v>45070.010303680552</v>
      </c>
      <c r="E392" s="10">
        <f>VLOOKUP(C392,match_start_times!$E$1:$F$19,2,0)</f>
        <v>4.4444444444444401E-3</v>
      </c>
      <c r="F392">
        <v>2.190804</v>
      </c>
      <c r="G392" s="15" t="str">
        <f t="shared" si="31"/>
        <v>12:00:2.190804 AM</v>
      </c>
      <c r="H392" t="s">
        <v>40</v>
      </c>
      <c r="I392" t="s">
        <v>15</v>
      </c>
      <c r="J392" t="s">
        <v>13</v>
      </c>
      <c r="K392">
        <v>56.1</v>
      </c>
      <c r="L392">
        <v>33.5</v>
      </c>
      <c r="M392" t="str">
        <f t="shared" si="32"/>
        <v>Carry</v>
      </c>
      <c r="N392" s="13">
        <f t="shared" si="33"/>
        <v>45070.014748124995</v>
      </c>
      <c r="O392" s="13">
        <f t="shared" si="34"/>
        <v>45070.014773483788</v>
      </c>
      <c r="P392">
        <v>736.19</v>
      </c>
    </row>
    <row r="393" spans="1:16" x14ac:dyDescent="0.2">
      <c r="A393">
        <v>3869685</v>
      </c>
      <c r="B393">
        <v>1</v>
      </c>
      <c r="C393" t="str">
        <f t="shared" si="30"/>
        <v>3869685-1</v>
      </c>
      <c r="D393" s="13">
        <v>45070.010329027777</v>
      </c>
      <c r="E393" s="10">
        <f>VLOOKUP(C393,match_start_times!$E$1:$F$19,2,0)</f>
        <v>4.4444444444444401E-3</v>
      </c>
      <c r="F393">
        <v>2.0836830000000002</v>
      </c>
      <c r="G393" s="15" t="str">
        <f t="shared" si="31"/>
        <v>12:00:2.083683 AM</v>
      </c>
      <c r="H393" t="s">
        <v>40</v>
      </c>
      <c r="I393" t="s">
        <v>15</v>
      </c>
      <c r="J393" t="s">
        <v>11</v>
      </c>
      <c r="K393">
        <v>55.2</v>
      </c>
      <c r="L393">
        <v>37.6</v>
      </c>
      <c r="M393" t="str">
        <f t="shared" si="32"/>
        <v>Pass</v>
      </c>
      <c r="N393" s="13">
        <f t="shared" si="33"/>
        <v>45070.01477347222</v>
      </c>
      <c r="O393" s="13">
        <f t="shared" si="34"/>
        <v>45070.014797592587</v>
      </c>
      <c r="P393">
        <v>681.56</v>
      </c>
    </row>
    <row r="394" spans="1:16" x14ac:dyDescent="0.2">
      <c r="A394">
        <v>3869685</v>
      </c>
      <c r="B394">
        <v>1</v>
      </c>
      <c r="C394" t="str">
        <f t="shared" si="30"/>
        <v>3869685-1</v>
      </c>
      <c r="D394" s="13">
        <v>45070.010353148151</v>
      </c>
      <c r="E394" s="10">
        <f>VLOOKUP(C394,match_start_times!$E$1:$F$19,2,0)</f>
        <v>4.4444444444444401E-3</v>
      </c>
      <c r="F394">
        <v>1.670946</v>
      </c>
      <c r="G394" s="15" t="str">
        <f t="shared" si="31"/>
        <v>12:00:1.670946 AM</v>
      </c>
      <c r="H394" t="s">
        <v>14</v>
      </c>
      <c r="I394" t="s">
        <v>15</v>
      </c>
      <c r="J394" t="s">
        <v>11</v>
      </c>
      <c r="K394">
        <v>68.099999999999994</v>
      </c>
      <c r="L394">
        <v>72.400000000000006</v>
      </c>
      <c r="M394" t="str">
        <f t="shared" si="32"/>
        <v>Pass</v>
      </c>
      <c r="N394" s="13">
        <f t="shared" si="33"/>
        <v>45070.014797592594</v>
      </c>
      <c r="O394" s="13">
        <f t="shared" si="34"/>
        <v>45070.014816932875</v>
      </c>
      <c r="P394">
        <v>621.71</v>
      </c>
    </row>
    <row r="395" spans="1:16" x14ac:dyDescent="0.2">
      <c r="A395">
        <v>3869685</v>
      </c>
      <c r="B395">
        <v>1</v>
      </c>
      <c r="C395" t="str">
        <f t="shared" si="30"/>
        <v>3869685-1</v>
      </c>
      <c r="D395" s="13">
        <v>45070.010372488417</v>
      </c>
      <c r="E395" s="10">
        <f>VLOOKUP(C395,match_start_times!$E$1:$F$19,2,0)</f>
        <v>4.4444444444444401E-3</v>
      </c>
      <c r="F395">
        <v>1.507317</v>
      </c>
      <c r="G395" s="15" t="str">
        <f t="shared" si="31"/>
        <v>12:00:1.507317 AM</v>
      </c>
      <c r="H395" t="s">
        <v>21</v>
      </c>
      <c r="I395" t="s">
        <v>15</v>
      </c>
      <c r="J395" t="s">
        <v>13</v>
      </c>
      <c r="K395">
        <v>47.3</v>
      </c>
      <c r="L395">
        <v>61.8</v>
      </c>
      <c r="M395" t="str">
        <f t="shared" si="32"/>
        <v>Carry</v>
      </c>
      <c r="N395" s="13">
        <f t="shared" si="33"/>
        <v>45070.01481693286</v>
      </c>
      <c r="O395" s="13">
        <f t="shared" si="34"/>
        <v>45070.01483437499</v>
      </c>
      <c r="P395">
        <v>601.04</v>
      </c>
    </row>
    <row r="396" spans="1:16" x14ac:dyDescent="0.2">
      <c r="A396">
        <v>3869685</v>
      </c>
      <c r="B396">
        <v>1</v>
      </c>
      <c r="C396" t="str">
        <f t="shared" si="30"/>
        <v>3869685-1</v>
      </c>
      <c r="D396" s="13">
        <v>45070.010389930547</v>
      </c>
      <c r="E396" s="10">
        <f>VLOOKUP(C396,match_start_times!$E$1:$F$19,2,0)</f>
        <v>4.4444444444444401E-3</v>
      </c>
      <c r="F396">
        <v>2.7810679999999999</v>
      </c>
      <c r="G396" s="15" t="str">
        <f t="shared" si="31"/>
        <v>12:00:2.781068 AM</v>
      </c>
      <c r="H396" t="s">
        <v>21</v>
      </c>
      <c r="I396" t="s">
        <v>15</v>
      </c>
      <c r="J396" t="s">
        <v>11</v>
      </c>
      <c r="K396">
        <v>47.3</v>
      </c>
      <c r="L396">
        <v>57.5</v>
      </c>
      <c r="M396" t="str">
        <f t="shared" si="32"/>
        <v>Pass</v>
      </c>
      <c r="N396" s="13">
        <f t="shared" si="33"/>
        <v>45070.01483437499</v>
      </c>
      <c r="O396" s="13">
        <f t="shared" si="34"/>
        <v>45070.014866562487</v>
      </c>
      <c r="P396">
        <v>614.38</v>
      </c>
    </row>
    <row r="397" spans="1:16" x14ac:dyDescent="0.2">
      <c r="A397">
        <v>3869685</v>
      </c>
      <c r="B397">
        <v>1</v>
      </c>
      <c r="C397" t="str">
        <f t="shared" si="30"/>
        <v>3869685-1</v>
      </c>
      <c r="D397" s="13">
        <v>45070.010422118059</v>
      </c>
      <c r="E397" s="10">
        <f>VLOOKUP(C397,match_start_times!$E$1:$F$19,2,0)</f>
        <v>4.4444444444444401E-3</v>
      </c>
      <c r="F397">
        <v>1.638296</v>
      </c>
      <c r="G397" s="15" t="str">
        <f t="shared" si="31"/>
        <v>12:00:1.638296 AM</v>
      </c>
      <c r="H397" t="s">
        <v>22</v>
      </c>
      <c r="I397" t="s">
        <v>15</v>
      </c>
      <c r="J397" t="s">
        <v>13</v>
      </c>
      <c r="K397">
        <v>51.2</v>
      </c>
      <c r="L397">
        <v>25.6</v>
      </c>
      <c r="M397" t="str">
        <f t="shared" si="32"/>
        <v>Carry</v>
      </c>
      <c r="N397" s="13">
        <f t="shared" si="33"/>
        <v>45070.014866562502</v>
      </c>
      <c r="O397" s="13">
        <f t="shared" si="34"/>
        <v>45070.014885520832</v>
      </c>
      <c r="P397">
        <v>619.6</v>
      </c>
    </row>
    <row r="398" spans="1:16" x14ac:dyDescent="0.2">
      <c r="A398">
        <v>3869685</v>
      </c>
      <c r="B398">
        <v>1</v>
      </c>
      <c r="C398" t="str">
        <f t="shared" si="30"/>
        <v>3869685-1</v>
      </c>
      <c r="D398" s="13">
        <v>45070.010441087958</v>
      </c>
      <c r="E398" s="10">
        <f>VLOOKUP(C398,match_start_times!$E$1:$F$19,2,0)</f>
        <v>4.4444444444444401E-3</v>
      </c>
      <c r="F398">
        <v>1.306945</v>
      </c>
      <c r="G398" s="15" t="str">
        <f t="shared" si="31"/>
        <v>12:00:1.306945 AM</v>
      </c>
      <c r="H398" t="s">
        <v>22</v>
      </c>
      <c r="I398" t="s">
        <v>15</v>
      </c>
      <c r="J398" t="s">
        <v>11</v>
      </c>
      <c r="K398">
        <v>62.3</v>
      </c>
      <c r="L398">
        <v>20.9</v>
      </c>
      <c r="M398" t="str">
        <f t="shared" si="32"/>
        <v>Pass</v>
      </c>
      <c r="N398" s="13">
        <f t="shared" si="33"/>
        <v>45070.014885532401</v>
      </c>
      <c r="O398" s="13">
        <f t="shared" si="34"/>
        <v>45070.014900659713</v>
      </c>
      <c r="P398">
        <v>645.11</v>
      </c>
    </row>
    <row r="399" spans="1:16" x14ac:dyDescent="0.2">
      <c r="A399">
        <v>3869685</v>
      </c>
      <c r="B399">
        <v>1</v>
      </c>
      <c r="C399" t="str">
        <f t="shared" si="30"/>
        <v>3869685-1</v>
      </c>
      <c r="D399" s="13">
        <v>45070.010455891213</v>
      </c>
      <c r="E399" s="10">
        <f>VLOOKUP(C399,match_start_times!$E$1:$F$19,2,0)</f>
        <v>4.4444444444444401E-3</v>
      </c>
      <c r="F399">
        <v>1.202277</v>
      </c>
      <c r="G399" s="15" t="str">
        <f t="shared" si="31"/>
        <v>12:00:1.202277 AM</v>
      </c>
      <c r="H399" t="s">
        <v>31</v>
      </c>
      <c r="I399" t="s">
        <v>10</v>
      </c>
      <c r="J399" t="s">
        <v>17</v>
      </c>
      <c r="K399">
        <v>38.799999999999997</v>
      </c>
      <c r="L399">
        <v>76.099999999999994</v>
      </c>
      <c r="M399" t="str">
        <f t="shared" si="32"/>
        <v>Pressure</v>
      </c>
      <c r="N399" s="13">
        <f t="shared" si="33"/>
        <v>45070.014900335656</v>
      </c>
      <c r="O399" s="13">
        <f t="shared" si="34"/>
        <v>45070.014914247695</v>
      </c>
      <c r="P399">
        <v>663.98</v>
      </c>
    </row>
    <row r="400" spans="1:16" x14ac:dyDescent="0.2">
      <c r="A400">
        <v>3869685</v>
      </c>
      <c r="B400">
        <v>1</v>
      </c>
      <c r="C400" t="str">
        <f t="shared" si="30"/>
        <v>3869685-1</v>
      </c>
      <c r="D400" s="13">
        <v>45070.010456215277</v>
      </c>
      <c r="E400" s="10">
        <f>VLOOKUP(C400,match_start_times!$E$1:$F$19,2,0)</f>
        <v>4.4444444444444401E-3</v>
      </c>
      <c r="F400">
        <v>1.0307759999999999</v>
      </c>
      <c r="G400" s="15" t="str">
        <f t="shared" si="31"/>
        <v>12:00:1.030776 AM</v>
      </c>
      <c r="H400" t="s">
        <v>34</v>
      </c>
      <c r="I400" t="s">
        <v>15</v>
      </c>
      <c r="J400" t="s">
        <v>13</v>
      </c>
      <c r="K400">
        <v>77.3</v>
      </c>
      <c r="L400">
        <v>3.1</v>
      </c>
      <c r="M400" t="str">
        <f t="shared" si="32"/>
        <v>Carry</v>
      </c>
      <c r="N400" s="13">
        <f t="shared" si="33"/>
        <v>45070.01490065972</v>
      </c>
      <c r="O400" s="13">
        <f t="shared" si="34"/>
        <v>45070.014912592589</v>
      </c>
      <c r="P400">
        <v>663.98</v>
      </c>
    </row>
    <row r="401" spans="1:16" x14ac:dyDescent="0.2">
      <c r="A401">
        <v>3869685</v>
      </c>
      <c r="B401">
        <v>1</v>
      </c>
      <c r="C401" t="str">
        <f t="shared" si="30"/>
        <v>3869685-1</v>
      </c>
      <c r="D401" s="13">
        <v>45070.010468136577</v>
      </c>
      <c r="E401" s="10">
        <f>VLOOKUP(C401,match_start_times!$E$1:$F$19,2,0)</f>
        <v>4.4444444444444401E-3</v>
      </c>
      <c r="F401">
        <v>1.382012</v>
      </c>
      <c r="G401" s="15" t="str">
        <f t="shared" si="31"/>
        <v>12:00:1.382012 AM</v>
      </c>
      <c r="H401" t="s">
        <v>34</v>
      </c>
      <c r="I401" t="s">
        <v>15</v>
      </c>
      <c r="J401" t="s">
        <v>11</v>
      </c>
      <c r="K401">
        <v>76.2</v>
      </c>
      <c r="L401">
        <v>2.2999999999999998</v>
      </c>
      <c r="M401" t="str">
        <f t="shared" si="32"/>
        <v>Pass</v>
      </c>
      <c r="N401" s="13">
        <f t="shared" si="33"/>
        <v>45070.01491258102</v>
      </c>
      <c r="O401" s="13">
        <f t="shared" si="34"/>
        <v>45070.014928576391</v>
      </c>
      <c r="P401">
        <v>656.65</v>
      </c>
    </row>
    <row r="402" spans="1:16" x14ac:dyDescent="0.2">
      <c r="A402">
        <v>3869685</v>
      </c>
      <c r="B402">
        <v>1</v>
      </c>
      <c r="C402" t="str">
        <f t="shared" si="30"/>
        <v>3869685-1</v>
      </c>
      <c r="D402" s="13">
        <v>45070.010484131948</v>
      </c>
      <c r="E402" s="10">
        <f>VLOOKUP(C402,match_start_times!$E$1:$F$19,2,0)</f>
        <v>4.4444444444444401E-3</v>
      </c>
      <c r="F402">
        <v>0.78673000000000004</v>
      </c>
      <c r="G402" s="15" t="str">
        <f t="shared" si="31"/>
        <v>12:00:0.78673 AM</v>
      </c>
      <c r="H402" t="s">
        <v>24</v>
      </c>
      <c r="I402" t="s">
        <v>15</v>
      </c>
      <c r="J402" t="s">
        <v>13</v>
      </c>
      <c r="K402">
        <v>62.5</v>
      </c>
      <c r="L402">
        <v>5.3</v>
      </c>
      <c r="M402" t="str">
        <f t="shared" si="32"/>
        <v>Carry</v>
      </c>
      <c r="N402" s="13">
        <f t="shared" si="33"/>
        <v>45070.014928576391</v>
      </c>
      <c r="O402" s="13">
        <f t="shared" si="34"/>
        <v>45070.014937685184</v>
      </c>
      <c r="P402">
        <v>666.25</v>
      </c>
    </row>
    <row r="403" spans="1:16" x14ac:dyDescent="0.2">
      <c r="A403">
        <v>3869685</v>
      </c>
      <c r="B403">
        <v>1</v>
      </c>
      <c r="C403" t="str">
        <f t="shared" si="30"/>
        <v>3869685-1</v>
      </c>
      <c r="D403" s="13">
        <v>45070.010493240741</v>
      </c>
      <c r="E403" s="10">
        <f>VLOOKUP(C403,match_start_times!$E$1:$F$19,2,0)</f>
        <v>4.4444444444444401E-3</v>
      </c>
      <c r="F403">
        <v>1.015965</v>
      </c>
      <c r="G403" s="15" t="str">
        <f t="shared" si="31"/>
        <v>12:00:1.015965 AM</v>
      </c>
      <c r="H403" t="s">
        <v>24</v>
      </c>
      <c r="I403" t="s">
        <v>15</v>
      </c>
      <c r="J403" t="s">
        <v>11</v>
      </c>
      <c r="K403">
        <v>62.3</v>
      </c>
      <c r="L403">
        <v>5.7</v>
      </c>
      <c r="M403" t="str">
        <f t="shared" si="32"/>
        <v>Pass</v>
      </c>
      <c r="N403" s="13">
        <f t="shared" si="33"/>
        <v>45070.014937685184</v>
      </c>
      <c r="O403" s="13">
        <f t="shared" si="34"/>
        <v>45070.014949444441</v>
      </c>
      <c r="P403">
        <v>672.6</v>
      </c>
    </row>
    <row r="404" spans="1:16" x14ac:dyDescent="0.2">
      <c r="A404">
        <v>3869685</v>
      </c>
      <c r="B404">
        <v>1</v>
      </c>
      <c r="C404" t="str">
        <f t="shared" si="30"/>
        <v>3869685-1</v>
      </c>
      <c r="D404" s="13">
        <v>45070.010504999998</v>
      </c>
      <c r="E404" s="10">
        <f>VLOOKUP(C404,match_start_times!$E$1:$F$19,2,0)</f>
        <v>4.4444444444444401E-3</v>
      </c>
      <c r="F404">
        <v>2.3493810000000002</v>
      </c>
      <c r="G404" s="15" t="str">
        <f t="shared" si="31"/>
        <v>12:00:2.349381 AM</v>
      </c>
      <c r="H404" t="s">
        <v>40</v>
      </c>
      <c r="I404" t="s">
        <v>15</v>
      </c>
      <c r="J404" t="s">
        <v>13</v>
      </c>
      <c r="K404">
        <v>57.2</v>
      </c>
      <c r="L404">
        <v>17.7</v>
      </c>
      <c r="M404" t="str">
        <f t="shared" si="32"/>
        <v>Carry</v>
      </c>
      <c r="N404" s="13">
        <f t="shared" si="33"/>
        <v>45070.014949444441</v>
      </c>
      <c r="O404" s="13">
        <f t="shared" si="34"/>
        <v>45070.014976631945</v>
      </c>
      <c r="P404">
        <v>713.84</v>
      </c>
    </row>
    <row r="405" spans="1:16" x14ac:dyDescent="0.2">
      <c r="A405">
        <v>3869685</v>
      </c>
      <c r="B405">
        <v>1</v>
      </c>
      <c r="C405" t="str">
        <f t="shared" si="30"/>
        <v>3869685-1</v>
      </c>
      <c r="D405" s="13">
        <v>45070.01053219907</v>
      </c>
      <c r="E405" s="10">
        <f>VLOOKUP(C405,match_start_times!$E$1:$F$19,2,0)</f>
        <v>4.4444444444444401E-3</v>
      </c>
      <c r="F405">
        <v>0.72428599999999999</v>
      </c>
      <c r="G405" s="15" t="str">
        <f t="shared" si="31"/>
        <v>12:00:0.724286 AM</v>
      </c>
      <c r="H405" t="s">
        <v>40</v>
      </c>
      <c r="I405" t="s">
        <v>15</v>
      </c>
      <c r="J405" t="s">
        <v>11</v>
      </c>
      <c r="K405">
        <v>57.6</v>
      </c>
      <c r="L405">
        <v>17.7</v>
      </c>
      <c r="M405" t="str">
        <f t="shared" si="32"/>
        <v>Pass</v>
      </c>
      <c r="N405" s="13">
        <f t="shared" si="33"/>
        <v>45070.014976643513</v>
      </c>
      <c r="O405" s="13">
        <f t="shared" si="34"/>
        <v>45070.014985023146</v>
      </c>
      <c r="P405">
        <v>738.55</v>
      </c>
    </row>
    <row r="406" spans="1:16" x14ac:dyDescent="0.2">
      <c r="A406">
        <v>3869685</v>
      </c>
      <c r="B406">
        <v>1</v>
      </c>
      <c r="C406" t="str">
        <f t="shared" si="30"/>
        <v>3869685-1</v>
      </c>
      <c r="D406" s="13">
        <v>45070.010540578704</v>
      </c>
      <c r="E406" s="10">
        <f>VLOOKUP(C406,match_start_times!$E$1:$F$19,2,0)</f>
        <v>4.4444444444444401E-3</v>
      </c>
      <c r="F406">
        <v>0.59357700000000002</v>
      </c>
      <c r="G406" s="15" t="str">
        <f t="shared" si="31"/>
        <v>12:00:0.593577 AM</v>
      </c>
      <c r="H406" t="s">
        <v>22</v>
      </c>
      <c r="I406" t="s">
        <v>15</v>
      </c>
      <c r="J406" t="s">
        <v>13</v>
      </c>
      <c r="K406">
        <v>47.3</v>
      </c>
      <c r="L406">
        <v>22</v>
      </c>
      <c r="M406" t="str">
        <f t="shared" si="32"/>
        <v>Carry</v>
      </c>
      <c r="N406" s="13">
        <f t="shared" si="33"/>
        <v>45070.014985023146</v>
      </c>
      <c r="O406" s="13">
        <f t="shared" si="34"/>
        <v>45070.014991898148</v>
      </c>
      <c r="P406">
        <v>745.28</v>
      </c>
    </row>
    <row r="407" spans="1:16" x14ac:dyDescent="0.2">
      <c r="A407">
        <v>3869685</v>
      </c>
      <c r="B407">
        <v>1</v>
      </c>
      <c r="C407" t="str">
        <f t="shared" si="30"/>
        <v>3869685-1</v>
      </c>
      <c r="D407" s="13">
        <v>45070.010547442129</v>
      </c>
      <c r="E407" s="10">
        <f>VLOOKUP(C407,match_start_times!$E$1:$F$19,2,0)</f>
        <v>4.4444444444444401E-3</v>
      </c>
      <c r="F407">
        <v>1.115375</v>
      </c>
      <c r="G407" s="15" t="str">
        <f t="shared" si="31"/>
        <v>12:00:1.115375 AM</v>
      </c>
      <c r="H407" t="s">
        <v>22</v>
      </c>
      <c r="I407" t="s">
        <v>15</v>
      </c>
      <c r="J407" t="s">
        <v>11</v>
      </c>
      <c r="K407">
        <v>46.9</v>
      </c>
      <c r="L407">
        <v>23</v>
      </c>
      <c r="M407" t="str">
        <f t="shared" si="32"/>
        <v>Pass</v>
      </c>
      <c r="N407" s="13">
        <f t="shared" si="33"/>
        <v>45070.014991886572</v>
      </c>
      <c r="O407" s="13">
        <f t="shared" si="34"/>
        <v>45070.015004791661</v>
      </c>
      <c r="P407">
        <v>746.88</v>
      </c>
    </row>
    <row r="408" spans="1:16" x14ac:dyDescent="0.2">
      <c r="A408">
        <v>3869685</v>
      </c>
      <c r="B408">
        <v>1</v>
      </c>
      <c r="C408" t="str">
        <f t="shared" si="30"/>
        <v>3869685-1</v>
      </c>
      <c r="D408" s="13">
        <v>45070.010560358787</v>
      </c>
      <c r="E408" s="10">
        <f>VLOOKUP(C408,match_start_times!$E$1:$F$19,2,0)</f>
        <v>4.4444444444444401E-3</v>
      </c>
      <c r="F408">
        <v>1.0838570000000001</v>
      </c>
      <c r="G408" s="15" t="str">
        <f t="shared" si="31"/>
        <v>12:00:1.083857 AM</v>
      </c>
      <c r="H408" t="s">
        <v>40</v>
      </c>
      <c r="I408" t="s">
        <v>15</v>
      </c>
      <c r="J408" t="s">
        <v>11</v>
      </c>
      <c r="K408">
        <v>47.8</v>
      </c>
      <c r="L408">
        <v>28.4</v>
      </c>
      <c r="M408" t="str">
        <f t="shared" si="32"/>
        <v>Pass</v>
      </c>
      <c r="N408" s="13">
        <f t="shared" si="33"/>
        <v>45070.01500480323</v>
      </c>
      <c r="O408" s="13">
        <f t="shared" si="34"/>
        <v>45070.015017349528</v>
      </c>
      <c r="P408">
        <v>758.09</v>
      </c>
    </row>
    <row r="409" spans="1:16" x14ac:dyDescent="0.2">
      <c r="A409">
        <v>3869685</v>
      </c>
      <c r="B409">
        <v>1</v>
      </c>
      <c r="C409" t="str">
        <f t="shared" si="30"/>
        <v>3869685-1</v>
      </c>
      <c r="D409" s="13">
        <v>45070.010572905092</v>
      </c>
      <c r="E409" s="10">
        <f>VLOOKUP(C409,match_start_times!$E$1:$F$19,2,0)</f>
        <v>4.4444444444444401E-3</v>
      </c>
      <c r="F409">
        <v>7.7782309999999999</v>
      </c>
      <c r="G409" s="15" t="str">
        <f t="shared" si="31"/>
        <v>12:00:7.778231 AM</v>
      </c>
      <c r="H409" t="s">
        <v>21</v>
      </c>
      <c r="I409" t="s">
        <v>15</v>
      </c>
      <c r="J409" t="s">
        <v>13</v>
      </c>
      <c r="K409">
        <v>42.4</v>
      </c>
      <c r="L409">
        <v>47</v>
      </c>
      <c r="M409" t="str">
        <f t="shared" si="32"/>
        <v>Carry</v>
      </c>
      <c r="N409" s="13">
        <f t="shared" si="33"/>
        <v>45070.015017349535</v>
      </c>
      <c r="O409" s="13">
        <f t="shared" si="34"/>
        <v>45070.015107372681</v>
      </c>
      <c r="P409">
        <v>902.07</v>
      </c>
    </row>
    <row r="410" spans="1:16" x14ac:dyDescent="0.2">
      <c r="A410">
        <v>3869685</v>
      </c>
      <c r="B410">
        <v>1</v>
      </c>
      <c r="C410" t="str">
        <f t="shared" si="30"/>
        <v>3869685-1</v>
      </c>
      <c r="D410" s="13">
        <v>45070.010662928238</v>
      </c>
      <c r="E410" s="10">
        <f>VLOOKUP(C410,match_start_times!$E$1:$F$19,2,0)</f>
        <v>4.4444444444444401E-3</v>
      </c>
      <c r="F410">
        <v>2.5537860000000001</v>
      </c>
      <c r="G410" s="15" t="str">
        <f t="shared" si="31"/>
        <v>12:00:2.553786 AM</v>
      </c>
      <c r="H410" t="s">
        <v>21</v>
      </c>
      <c r="I410" t="s">
        <v>15</v>
      </c>
      <c r="J410" t="s">
        <v>11</v>
      </c>
      <c r="K410">
        <v>52.9</v>
      </c>
      <c r="L410">
        <v>53.2</v>
      </c>
      <c r="M410" t="str">
        <f t="shared" si="32"/>
        <v>Pass</v>
      </c>
      <c r="N410" s="13">
        <f t="shared" si="33"/>
        <v>45070.015107372681</v>
      </c>
      <c r="O410" s="13">
        <f t="shared" si="34"/>
        <v>45070.015136932867</v>
      </c>
      <c r="P410">
        <v>1024.96</v>
      </c>
    </row>
    <row r="411" spans="1:16" x14ac:dyDescent="0.2">
      <c r="A411">
        <v>3869685</v>
      </c>
      <c r="B411">
        <v>1</v>
      </c>
      <c r="C411" t="str">
        <f t="shared" si="30"/>
        <v>3869685-1</v>
      </c>
      <c r="D411" s="13">
        <v>45070.010692488417</v>
      </c>
      <c r="E411" s="10">
        <f>VLOOKUP(C411,match_start_times!$E$1:$F$19,2,0)</f>
        <v>4.4444444444444401E-3</v>
      </c>
      <c r="F411">
        <v>4.0779519999999998</v>
      </c>
      <c r="G411" s="15" t="str">
        <f t="shared" si="31"/>
        <v>12:00:4.077952 AM</v>
      </c>
      <c r="H411" t="s">
        <v>34</v>
      </c>
      <c r="I411" t="s">
        <v>15</v>
      </c>
      <c r="J411" t="s">
        <v>13</v>
      </c>
      <c r="K411">
        <v>68.3</v>
      </c>
      <c r="L411">
        <v>3.4</v>
      </c>
      <c r="M411" t="str">
        <f t="shared" si="32"/>
        <v>Carry</v>
      </c>
      <c r="N411" s="13">
        <f t="shared" si="33"/>
        <v>45070.01513693286</v>
      </c>
      <c r="O411" s="13">
        <f t="shared" si="34"/>
        <v>45070.015184131931</v>
      </c>
      <c r="P411">
        <v>949.87</v>
      </c>
    </row>
    <row r="412" spans="1:16" x14ac:dyDescent="0.2">
      <c r="A412">
        <v>3869685</v>
      </c>
      <c r="B412">
        <v>1</v>
      </c>
      <c r="C412" t="str">
        <f t="shared" si="30"/>
        <v>3869685-1</v>
      </c>
      <c r="D412" s="13">
        <v>45070.010739687503</v>
      </c>
      <c r="E412" s="10">
        <f>VLOOKUP(C412,match_start_times!$E$1:$F$19,2,0)</f>
        <v>4.4444444444444401E-3</v>
      </c>
      <c r="F412">
        <v>1.6269899999999999</v>
      </c>
      <c r="G412" s="15" t="str">
        <f t="shared" si="31"/>
        <v>12:00:1.62699 AM</v>
      </c>
      <c r="H412" t="s">
        <v>34</v>
      </c>
      <c r="I412" t="s">
        <v>15</v>
      </c>
      <c r="J412" t="s">
        <v>11</v>
      </c>
      <c r="K412">
        <v>68.3</v>
      </c>
      <c r="L412">
        <v>3.4</v>
      </c>
      <c r="M412" t="str">
        <f t="shared" si="32"/>
        <v>Pass</v>
      </c>
      <c r="N412" s="13">
        <f t="shared" si="33"/>
        <v>45070.015184131946</v>
      </c>
      <c r="O412" s="13">
        <f t="shared" si="34"/>
        <v>45070.015202962961</v>
      </c>
      <c r="P412">
        <v>839.53</v>
      </c>
    </row>
    <row r="413" spans="1:16" x14ac:dyDescent="0.2">
      <c r="A413">
        <v>3869685</v>
      </c>
      <c r="B413">
        <v>1</v>
      </c>
      <c r="C413" t="str">
        <f t="shared" si="30"/>
        <v>3869685-1</v>
      </c>
      <c r="D413" s="13">
        <v>45070.010758518518</v>
      </c>
      <c r="E413" s="10">
        <f>VLOOKUP(C413,match_start_times!$E$1:$F$19,2,0)</f>
        <v>4.4444444444444401E-3</v>
      </c>
      <c r="F413">
        <v>1.836876</v>
      </c>
      <c r="G413" s="15" t="str">
        <f t="shared" si="31"/>
        <v>12:00:1.836876 AM</v>
      </c>
      <c r="H413" t="s">
        <v>22</v>
      </c>
      <c r="I413" t="s">
        <v>15</v>
      </c>
      <c r="J413" t="s">
        <v>13</v>
      </c>
      <c r="K413">
        <v>56.3</v>
      </c>
      <c r="L413">
        <v>12.8</v>
      </c>
      <c r="M413" t="str">
        <f t="shared" si="32"/>
        <v>Carry</v>
      </c>
      <c r="N413" s="13">
        <f t="shared" si="33"/>
        <v>45070.015202962961</v>
      </c>
      <c r="O413" s="13">
        <f t="shared" si="34"/>
        <v>45070.015224224531</v>
      </c>
      <c r="P413">
        <v>788.44</v>
      </c>
    </row>
    <row r="414" spans="1:16" x14ac:dyDescent="0.2">
      <c r="A414">
        <v>3869685</v>
      </c>
      <c r="B414">
        <v>1</v>
      </c>
      <c r="C414" t="str">
        <f t="shared" si="30"/>
        <v>3869685-1</v>
      </c>
      <c r="D414" s="13">
        <v>45070.01077976852</v>
      </c>
      <c r="E414" s="10">
        <f>VLOOKUP(C414,match_start_times!$E$1:$F$19,2,0)</f>
        <v>4.4444444444444401E-3</v>
      </c>
      <c r="F414">
        <v>2.9361079999999999</v>
      </c>
      <c r="G414" s="15" t="str">
        <f t="shared" si="31"/>
        <v>12:00:2.936108 AM</v>
      </c>
      <c r="H414" t="s">
        <v>22</v>
      </c>
      <c r="I414" t="s">
        <v>15</v>
      </c>
      <c r="J414" t="s">
        <v>11</v>
      </c>
      <c r="K414">
        <v>54.2</v>
      </c>
      <c r="L414">
        <v>17</v>
      </c>
      <c r="M414" t="str">
        <f t="shared" si="32"/>
        <v>Pass</v>
      </c>
      <c r="N414" s="13">
        <f t="shared" si="33"/>
        <v>45070.015224212962</v>
      </c>
      <c r="O414" s="13">
        <f t="shared" si="34"/>
        <v>45070.015258194442</v>
      </c>
      <c r="P414">
        <v>787.93</v>
      </c>
    </row>
    <row r="415" spans="1:16" x14ac:dyDescent="0.2">
      <c r="A415">
        <v>3869685</v>
      </c>
      <c r="B415">
        <v>1</v>
      </c>
      <c r="C415" t="str">
        <f t="shared" si="30"/>
        <v>3869685-1</v>
      </c>
      <c r="D415" s="13">
        <v>45070.010914641207</v>
      </c>
      <c r="E415" s="10">
        <f>VLOOKUP(C415,match_start_times!$E$1:$F$19,2,0)</f>
        <v>4.4444444444444401E-3</v>
      </c>
      <c r="F415">
        <v>1.363051</v>
      </c>
      <c r="G415" s="15" t="str">
        <f t="shared" si="31"/>
        <v>12:00:1.363051 AM</v>
      </c>
      <c r="H415" t="s">
        <v>27</v>
      </c>
      <c r="I415" t="s">
        <v>10</v>
      </c>
      <c r="J415" t="s">
        <v>11</v>
      </c>
      <c r="K415">
        <v>19.100000000000001</v>
      </c>
      <c r="L415">
        <v>0.1</v>
      </c>
      <c r="M415" t="str">
        <f t="shared" si="32"/>
        <v>Pass</v>
      </c>
      <c r="N415" s="13">
        <f t="shared" si="33"/>
        <v>45070.01535908565</v>
      </c>
      <c r="O415" s="13">
        <f t="shared" si="34"/>
        <v>45070.015374861112</v>
      </c>
      <c r="P415">
        <v>669.76</v>
      </c>
    </row>
    <row r="416" spans="1:16" x14ac:dyDescent="0.2">
      <c r="A416">
        <v>3869685</v>
      </c>
      <c r="B416">
        <v>1</v>
      </c>
      <c r="C416" t="str">
        <f t="shared" si="30"/>
        <v>3869685-1</v>
      </c>
      <c r="D416" s="13">
        <v>45070.010963275461</v>
      </c>
      <c r="E416" s="10">
        <f>VLOOKUP(C416,match_start_times!$E$1:$F$19,2,0)</f>
        <v>4.4444444444444401E-3</v>
      </c>
      <c r="F416">
        <v>1.4751019999999999</v>
      </c>
      <c r="G416" s="15" t="str">
        <f t="shared" si="31"/>
        <v>12:00:1.475102 AM</v>
      </c>
      <c r="H416" t="s">
        <v>16</v>
      </c>
      <c r="I416" t="s">
        <v>10</v>
      </c>
      <c r="J416" t="s">
        <v>11</v>
      </c>
      <c r="K416">
        <v>27.6</v>
      </c>
      <c r="L416">
        <v>5.9</v>
      </c>
      <c r="M416" t="str">
        <f t="shared" si="32"/>
        <v>Pass</v>
      </c>
      <c r="N416" s="13">
        <f t="shared" si="33"/>
        <v>45070.015407719904</v>
      </c>
      <c r="O416" s="13">
        <f t="shared" si="34"/>
        <v>45070.015424791665</v>
      </c>
      <c r="P416">
        <v>675.98</v>
      </c>
    </row>
    <row r="417" spans="1:16" x14ac:dyDescent="0.2">
      <c r="A417">
        <v>3869685</v>
      </c>
      <c r="B417">
        <v>1</v>
      </c>
      <c r="C417" t="str">
        <f t="shared" si="30"/>
        <v>3869685-1</v>
      </c>
      <c r="D417" s="13">
        <v>45070.010980347222</v>
      </c>
      <c r="E417" s="10">
        <f>VLOOKUP(C417,match_start_times!$E$1:$F$19,2,0)</f>
        <v>4.4444444444444401E-3</v>
      </c>
      <c r="F417">
        <v>1.1457949999999999</v>
      </c>
      <c r="G417" s="15" t="str">
        <f t="shared" si="31"/>
        <v>12:00:1.145795 AM</v>
      </c>
      <c r="H417" t="s">
        <v>39</v>
      </c>
      <c r="I417" t="s">
        <v>10</v>
      </c>
      <c r="J417" t="s">
        <v>13</v>
      </c>
      <c r="K417">
        <v>19.7</v>
      </c>
      <c r="L417">
        <v>17.100000000000001</v>
      </c>
      <c r="M417" t="str">
        <f t="shared" si="32"/>
        <v>Carry</v>
      </c>
      <c r="N417" s="13">
        <f t="shared" si="33"/>
        <v>45070.015424791665</v>
      </c>
      <c r="O417" s="13">
        <f t="shared" si="34"/>
        <v>45070.015438055554</v>
      </c>
      <c r="P417">
        <v>680.17</v>
      </c>
    </row>
    <row r="418" spans="1:16" x14ac:dyDescent="0.2">
      <c r="A418">
        <v>3869685</v>
      </c>
      <c r="B418">
        <v>1</v>
      </c>
      <c r="C418" t="str">
        <f t="shared" si="30"/>
        <v>3869685-1</v>
      </c>
      <c r="D418" s="13">
        <v>45070.010993611111</v>
      </c>
      <c r="E418" s="10">
        <f>VLOOKUP(C418,match_start_times!$E$1:$F$19,2,0)</f>
        <v>4.4444444444444401E-3</v>
      </c>
      <c r="F418">
        <v>1.6497029999999999</v>
      </c>
      <c r="G418" s="15" t="str">
        <f t="shared" si="31"/>
        <v>12:00:1.649703 AM</v>
      </c>
      <c r="H418" t="s">
        <v>39</v>
      </c>
      <c r="I418" t="s">
        <v>10</v>
      </c>
      <c r="J418" t="s">
        <v>11</v>
      </c>
      <c r="K418">
        <v>19.100000000000001</v>
      </c>
      <c r="L418">
        <v>23.5</v>
      </c>
      <c r="M418" t="str">
        <f t="shared" si="32"/>
        <v>Pass</v>
      </c>
      <c r="N418" s="13">
        <f t="shared" si="33"/>
        <v>45070.015438055554</v>
      </c>
      <c r="O418" s="13">
        <f t="shared" si="34"/>
        <v>45070.015457152775</v>
      </c>
      <c r="P418">
        <v>687.89</v>
      </c>
    </row>
    <row r="419" spans="1:16" x14ac:dyDescent="0.2">
      <c r="A419">
        <v>3869685</v>
      </c>
      <c r="B419">
        <v>1</v>
      </c>
      <c r="C419" t="str">
        <f t="shared" si="30"/>
        <v>3869685-1</v>
      </c>
      <c r="D419" s="13">
        <v>45070.011012708332</v>
      </c>
      <c r="E419" s="10">
        <f>VLOOKUP(C419,match_start_times!$E$1:$F$19,2,0)</f>
        <v>4.4444444444444401E-3</v>
      </c>
      <c r="F419">
        <v>7.1457610000000003</v>
      </c>
      <c r="G419" s="15" t="str">
        <f t="shared" si="31"/>
        <v>12:00:7.145761 AM</v>
      </c>
      <c r="H419" t="s">
        <v>30</v>
      </c>
      <c r="I419" t="s">
        <v>10</v>
      </c>
      <c r="J419" t="s">
        <v>13</v>
      </c>
      <c r="K419">
        <v>19.7</v>
      </c>
      <c r="L419">
        <v>41.9</v>
      </c>
      <c r="M419" t="str">
        <f t="shared" si="32"/>
        <v>Carry</v>
      </c>
      <c r="N419" s="13">
        <f t="shared" si="33"/>
        <v>45070.015457152775</v>
      </c>
      <c r="O419" s="13">
        <f t="shared" si="34"/>
        <v>45070.01553986111</v>
      </c>
      <c r="P419">
        <v>627.32000000000005</v>
      </c>
    </row>
    <row r="420" spans="1:16" x14ac:dyDescent="0.2">
      <c r="A420">
        <v>3869685</v>
      </c>
      <c r="B420">
        <v>1</v>
      </c>
      <c r="C420" t="str">
        <f t="shared" si="30"/>
        <v>3869685-1</v>
      </c>
      <c r="D420" s="13">
        <v>45070.011095416667</v>
      </c>
      <c r="E420" s="10">
        <f>VLOOKUP(C420,match_start_times!$E$1:$F$19,2,0)</f>
        <v>4.4444444444444401E-3</v>
      </c>
      <c r="F420">
        <v>1.1707810000000001</v>
      </c>
      <c r="G420" s="15" t="str">
        <f t="shared" si="31"/>
        <v>12:00:1.170781 AM</v>
      </c>
      <c r="H420" t="s">
        <v>30</v>
      </c>
      <c r="I420" t="s">
        <v>10</v>
      </c>
      <c r="J420" t="s">
        <v>11</v>
      </c>
      <c r="K420">
        <v>39.799999999999997</v>
      </c>
      <c r="L420">
        <v>57.7</v>
      </c>
      <c r="M420" t="str">
        <f t="shared" si="32"/>
        <v>Pass</v>
      </c>
      <c r="N420" s="13">
        <f t="shared" si="33"/>
        <v>45070.01553986111</v>
      </c>
      <c r="O420" s="13">
        <f t="shared" si="34"/>
        <v>45070.015553414349</v>
      </c>
      <c r="P420">
        <v>553.04</v>
      </c>
    </row>
    <row r="421" spans="1:16" x14ac:dyDescent="0.2">
      <c r="A421">
        <v>3869685</v>
      </c>
      <c r="B421">
        <v>1</v>
      </c>
      <c r="C421" t="str">
        <f t="shared" si="30"/>
        <v>3869685-1</v>
      </c>
      <c r="D421" s="13">
        <v>45070.01110895833</v>
      </c>
      <c r="E421" s="10">
        <f>VLOOKUP(C421,match_start_times!$E$1:$F$19,2,0)</f>
        <v>4.4444444444444401E-3</v>
      </c>
      <c r="F421">
        <v>1.1063639999999999</v>
      </c>
      <c r="G421" s="15" t="str">
        <f t="shared" si="31"/>
        <v>12:00:1.106364 AM</v>
      </c>
      <c r="H421" t="s">
        <v>31</v>
      </c>
      <c r="I421" t="s">
        <v>10</v>
      </c>
      <c r="J421" t="s">
        <v>13</v>
      </c>
      <c r="K421">
        <v>33</v>
      </c>
      <c r="L421">
        <v>71.599999999999994</v>
      </c>
      <c r="M421" t="str">
        <f t="shared" si="32"/>
        <v>Carry</v>
      </c>
      <c r="N421" s="13">
        <f t="shared" si="33"/>
        <v>45070.015553402773</v>
      </c>
      <c r="O421" s="13">
        <f t="shared" si="34"/>
        <v>45070.0155662037</v>
      </c>
      <c r="P421">
        <v>554.12</v>
      </c>
    </row>
    <row r="422" spans="1:16" x14ac:dyDescent="0.2">
      <c r="A422">
        <v>3869685</v>
      </c>
      <c r="B422">
        <v>1</v>
      </c>
      <c r="C422" t="str">
        <f t="shared" si="30"/>
        <v>3869685-1</v>
      </c>
      <c r="D422" s="13">
        <v>45070.011121770833</v>
      </c>
      <c r="E422" s="10">
        <f>VLOOKUP(C422,match_start_times!$E$1:$F$19,2,0)</f>
        <v>4.4444444444444401E-3</v>
      </c>
      <c r="F422">
        <v>1.777439</v>
      </c>
      <c r="G422" s="15" t="str">
        <f t="shared" si="31"/>
        <v>12:00:1.777439 AM</v>
      </c>
      <c r="H422" t="s">
        <v>31</v>
      </c>
      <c r="I422" t="s">
        <v>10</v>
      </c>
      <c r="J422" t="s">
        <v>11</v>
      </c>
      <c r="K422">
        <v>33.4</v>
      </c>
      <c r="L422">
        <v>69</v>
      </c>
      <c r="M422" t="str">
        <f t="shared" si="32"/>
        <v>Pass</v>
      </c>
      <c r="N422" s="13">
        <f t="shared" si="33"/>
        <v>45070.015566215276</v>
      </c>
      <c r="O422" s="13">
        <f t="shared" si="34"/>
        <v>45070.015586782407</v>
      </c>
      <c r="P422">
        <v>547.6</v>
      </c>
    </row>
    <row r="423" spans="1:16" x14ac:dyDescent="0.2">
      <c r="A423">
        <v>3869685</v>
      </c>
      <c r="B423">
        <v>1</v>
      </c>
      <c r="C423" t="str">
        <f t="shared" si="30"/>
        <v>3869685-1</v>
      </c>
      <c r="D423" s="13">
        <v>45070.011142337957</v>
      </c>
      <c r="E423" s="10">
        <f>VLOOKUP(C423,match_start_times!$E$1:$F$19,2,0)</f>
        <v>4.4444444444444401E-3</v>
      </c>
      <c r="F423">
        <v>2.8612120000000001</v>
      </c>
      <c r="G423" s="15" t="str">
        <f t="shared" si="31"/>
        <v>12:00:2.861212 AM</v>
      </c>
      <c r="H423" t="s">
        <v>39</v>
      </c>
      <c r="I423" t="s">
        <v>10</v>
      </c>
      <c r="J423" t="s">
        <v>13</v>
      </c>
      <c r="K423">
        <v>24.2</v>
      </c>
      <c r="L423">
        <v>32.5</v>
      </c>
      <c r="M423" t="str">
        <f t="shared" si="32"/>
        <v>Carry</v>
      </c>
      <c r="N423" s="13">
        <f t="shared" si="33"/>
        <v>45070.0155867824</v>
      </c>
      <c r="O423" s="13">
        <f t="shared" si="34"/>
        <v>45070.015619895828</v>
      </c>
      <c r="P423">
        <v>538.98</v>
      </c>
    </row>
    <row r="424" spans="1:16" x14ac:dyDescent="0.2">
      <c r="A424">
        <v>3869685</v>
      </c>
      <c r="B424">
        <v>1</v>
      </c>
      <c r="C424" t="str">
        <f t="shared" si="30"/>
        <v>3869685-1</v>
      </c>
      <c r="D424" s="13">
        <v>45070.011175451393</v>
      </c>
      <c r="E424" s="10">
        <f>VLOOKUP(C424,match_start_times!$E$1:$F$19,2,0)</f>
        <v>4.4444444444444401E-3</v>
      </c>
      <c r="F424">
        <v>1.690385</v>
      </c>
      <c r="G424" s="15" t="str">
        <f t="shared" si="31"/>
        <v>12:00:1.690385 AM</v>
      </c>
      <c r="H424" t="s">
        <v>39</v>
      </c>
      <c r="I424" t="s">
        <v>10</v>
      </c>
      <c r="J424" t="s">
        <v>11</v>
      </c>
      <c r="K424">
        <v>27</v>
      </c>
      <c r="L424">
        <v>31.8</v>
      </c>
      <c r="M424" t="str">
        <f t="shared" si="32"/>
        <v>Pass</v>
      </c>
      <c r="N424" s="13">
        <f t="shared" si="33"/>
        <v>45070.015619895836</v>
      </c>
      <c r="O424" s="13">
        <f t="shared" si="34"/>
        <v>45070.015639456018</v>
      </c>
      <c r="P424">
        <v>545.30999999999995</v>
      </c>
    </row>
    <row r="425" spans="1:16" x14ac:dyDescent="0.2">
      <c r="A425">
        <v>3869685</v>
      </c>
      <c r="B425">
        <v>1</v>
      </c>
      <c r="C425" t="str">
        <f t="shared" si="30"/>
        <v>3869685-1</v>
      </c>
      <c r="D425" s="13">
        <v>45070.011195023151</v>
      </c>
      <c r="E425" s="10">
        <f>VLOOKUP(C425,match_start_times!$E$1:$F$19,2,0)</f>
        <v>4.4444444444444401E-3</v>
      </c>
      <c r="F425">
        <v>1.039855</v>
      </c>
      <c r="G425" s="15" t="str">
        <f t="shared" si="31"/>
        <v>12:00:1.039855 AM</v>
      </c>
      <c r="H425" t="s">
        <v>27</v>
      </c>
      <c r="I425" t="s">
        <v>10</v>
      </c>
      <c r="J425" t="s">
        <v>13</v>
      </c>
      <c r="K425">
        <v>45.2</v>
      </c>
      <c r="L425">
        <v>6.4</v>
      </c>
      <c r="M425" t="str">
        <f t="shared" si="32"/>
        <v>Carry</v>
      </c>
      <c r="N425" s="13">
        <f t="shared" si="33"/>
        <v>45070.015639467594</v>
      </c>
      <c r="O425" s="13">
        <f t="shared" si="34"/>
        <v>45070.015651504633</v>
      </c>
      <c r="P425">
        <v>590.6</v>
      </c>
    </row>
    <row r="426" spans="1:16" x14ac:dyDescent="0.2">
      <c r="A426">
        <v>3869685</v>
      </c>
      <c r="B426">
        <v>1</v>
      </c>
      <c r="C426" t="str">
        <f t="shared" si="30"/>
        <v>3869685-1</v>
      </c>
      <c r="D426" s="13">
        <v>45070.011207060183</v>
      </c>
      <c r="E426" s="10">
        <f>VLOOKUP(C426,match_start_times!$E$1:$F$19,2,0)</f>
        <v>4.4444444444444401E-3</v>
      </c>
      <c r="F426">
        <v>0.137185</v>
      </c>
      <c r="G426" s="15" t="str">
        <f t="shared" si="31"/>
        <v>12:00:0.137185 AM</v>
      </c>
      <c r="H426" t="s">
        <v>27</v>
      </c>
      <c r="I426" t="s">
        <v>10</v>
      </c>
      <c r="J426" t="s">
        <v>11</v>
      </c>
      <c r="K426">
        <v>41.8</v>
      </c>
      <c r="L426">
        <v>4.7</v>
      </c>
      <c r="M426" t="str">
        <f t="shared" si="32"/>
        <v>Pass</v>
      </c>
      <c r="N426" s="13">
        <f t="shared" si="33"/>
        <v>45070.015651504626</v>
      </c>
      <c r="O426" s="13">
        <f t="shared" si="34"/>
        <v>45070.015653090275</v>
      </c>
      <c r="P426">
        <v>612.6</v>
      </c>
    </row>
    <row r="427" spans="1:16" x14ac:dyDescent="0.2">
      <c r="A427">
        <v>3869685</v>
      </c>
      <c r="B427">
        <v>1</v>
      </c>
      <c r="C427" t="str">
        <f t="shared" si="30"/>
        <v>3869685-1</v>
      </c>
      <c r="D427" s="13">
        <v>45070.011208645832</v>
      </c>
      <c r="E427" s="10">
        <f>VLOOKUP(C427,match_start_times!$E$1:$F$19,2,0)</f>
        <v>4.4444444444444401E-3</v>
      </c>
      <c r="F427">
        <v>0</v>
      </c>
      <c r="G427" s="15" t="str">
        <f t="shared" si="31"/>
        <v>12:00:0 AM</v>
      </c>
      <c r="H427" t="s">
        <v>18</v>
      </c>
      <c r="I427" t="s">
        <v>15</v>
      </c>
      <c r="J427" t="s">
        <v>41</v>
      </c>
      <c r="K427">
        <v>74.7</v>
      </c>
      <c r="L427">
        <v>72</v>
      </c>
      <c r="M427" t="str">
        <f t="shared" si="32"/>
        <v>Interception</v>
      </c>
      <c r="N427" s="13">
        <f t="shared" si="33"/>
        <v>45070.015653090275</v>
      </c>
      <c r="O427" s="13">
        <f t="shared" si="34"/>
        <v>45070.015653090275</v>
      </c>
      <c r="P427">
        <v>612.6</v>
      </c>
    </row>
    <row r="428" spans="1:16" x14ac:dyDescent="0.2">
      <c r="A428">
        <v>3869685</v>
      </c>
      <c r="B428">
        <v>1</v>
      </c>
      <c r="C428" t="str">
        <f t="shared" si="30"/>
        <v>3869685-1</v>
      </c>
      <c r="D428" s="13">
        <v>45070.011233437501</v>
      </c>
      <c r="E428" s="10">
        <f>VLOOKUP(C428,match_start_times!$E$1:$F$19,2,0)</f>
        <v>4.4444444444444401E-3</v>
      </c>
      <c r="F428">
        <v>0</v>
      </c>
      <c r="G428" s="15" t="str">
        <f t="shared" si="31"/>
        <v>12:00:0 AM</v>
      </c>
      <c r="H428" t="s">
        <v>33</v>
      </c>
      <c r="I428" t="s">
        <v>15</v>
      </c>
      <c r="J428" t="s">
        <v>28</v>
      </c>
      <c r="K428">
        <v>87.8</v>
      </c>
      <c r="L428">
        <v>62</v>
      </c>
      <c r="M428" t="str">
        <f t="shared" si="32"/>
        <v>Ball Recovery</v>
      </c>
      <c r="N428" s="13">
        <f t="shared" si="33"/>
        <v>45070.015677881944</v>
      </c>
      <c r="O428" s="13">
        <f t="shared" si="34"/>
        <v>45070.015677881944</v>
      </c>
      <c r="P428">
        <v>766.5</v>
      </c>
    </row>
    <row r="429" spans="1:16" x14ac:dyDescent="0.2">
      <c r="A429">
        <v>3869685</v>
      </c>
      <c r="B429">
        <v>1</v>
      </c>
      <c r="C429" t="str">
        <f t="shared" si="30"/>
        <v>3869685-1</v>
      </c>
      <c r="D429" s="13">
        <v>45070.011233437501</v>
      </c>
      <c r="E429" s="10">
        <f>VLOOKUP(C429,match_start_times!$E$1:$F$19,2,0)</f>
        <v>4.4444444444444401E-3</v>
      </c>
      <c r="F429">
        <v>1.245261</v>
      </c>
      <c r="G429" s="15" t="str">
        <f t="shared" si="31"/>
        <v>12:00:1.245261 AM</v>
      </c>
      <c r="H429" t="s">
        <v>33</v>
      </c>
      <c r="I429" t="s">
        <v>15</v>
      </c>
      <c r="J429" t="s">
        <v>13</v>
      </c>
      <c r="K429">
        <v>87.8</v>
      </c>
      <c r="L429">
        <v>62</v>
      </c>
      <c r="M429" t="str">
        <f t="shared" si="32"/>
        <v>Carry</v>
      </c>
      <c r="N429" s="13">
        <f t="shared" si="33"/>
        <v>45070.015677881944</v>
      </c>
      <c r="O429" s="13">
        <f t="shared" si="34"/>
        <v>45070.015692291665</v>
      </c>
      <c r="P429">
        <v>842.43</v>
      </c>
    </row>
    <row r="430" spans="1:16" x14ac:dyDescent="0.2">
      <c r="A430">
        <v>3869685</v>
      </c>
      <c r="B430">
        <v>1</v>
      </c>
      <c r="C430" t="str">
        <f t="shared" si="30"/>
        <v>3869685-1</v>
      </c>
      <c r="D430" s="13">
        <v>45070.011247847222</v>
      </c>
      <c r="E430" s="10">
        <f>VLOOKUP(C430,match_start_times!$E$1:$F$19,2,0)</f>
        <v>4.4444444444444401E-3</v>
      </c>
      <c r="F430">
        <v>1.640166</v>
      </c>
      <c r="G430" s="15" t="str">
        <f t="shared" si="31"/>
        <v>12:00:1.640166 AM</v>
      </c>
      <c r="H430" t="s">
        <v>33</v>
      </c>
      <c r="I430" t="s">
        <v>15</v>
      </c>
      <c r="J430" t="s">
        <v>11</v>
      </c>
      <c r="K430">
        <v>89.3</v>
      </c>
      <c r="L430">
        <v>58.8</v>
      </c>
      <c r="M430" t="str">
        <f t="shared" si="32"/>
        <v>Pass</v>
      </c>
      <c r="N430" s="13">
        <f t="shared" si="33"/>
        <v>45070.015692291665</v>
      </c>
      <c r="O430" s="13">
        <f t="shared" si="34"/>
        <v>45070.015711273147</v>
      </c>
      <c r="P430">
        <v>1063.03</v>
      </c>
    </row>
    <row r="431" spans="1:16" x14ac:dyDescent="0.2">
      <c r="A431">
        <v>3869685</v>
      </c>
      <c r="B431">
        <v>1</v>
      </c>
      <c r="C431" t="str">
        <f t="shared" si="30"/>
        <v>3869685-1</v>
      </c>
      <c r="D431" s="13">
        <v>45070.01126684028</v>
      </c>
      <c r="E431" s="10">
        <f>VLOOKUP(C431,match_start_times!$E$1:$F$19,2,0)</f>
        <v>4.4444444444444401E-3</v>
      </c>
      <c r="F431">
        <v>0.87101899999999999</v>
      </c>
      <c r="G431" s="15" t="str">
        <f t="shared" si="31"/>
        <v>12:00:0.871019 AM</v>
      </c>
      <c r="H431" t="s">
        <v>18</v>
      </c>
      <c r="I431" t="s">
        <v>15</v>
      </c>
      <c r="J431" t="s">
        <v>11</v>
      </c>
      <c r="K431">
        <v>110.2</v>
      </c>
      <c r="L431">
        <v>56.8</v>
      </c>
      <c r="M431" t="str">
        <f t="shared" si="32"/>
        <v>Pass</v>
      </c>
      <c r="N431" s="13">
        <f t="shared" si="33"/>
        <v>45070.015711284723</v>
      </c>
      <c r="O431" s="13">
        <f t="shared" si="34"/>
        <v>45070.015721365744</v>
      </c>
      <c r="P431">
        <v>1274</v>
      </c>
    </row>
    <row r="432" spans="1:16" x14ac:dyDescent="0.2">
      <c r="A432">
        <v>3869685</v>
      </c>
      <c r="B432">
        <v>1</v>
      </c>
      <c r="C432" t="str">
        <f t="shared" si="30"/>
        <v>3869685-1</v>
      </c>
      <c r="D432" s="13">
        <v>45070.011276921286</v>
      </c>
      <c r="E432" s="10">
        <f>VLOOKUP(C432,match_start_times!$E$1:$F$19,2,0)</f>
        <v>4.4444444444444401E-3</v>
      </c>
      <c r="F432">
        <v>0</v>
      </c>
      <c r="G432" s="15" t="str">
        <f t="shared" si="31"/>
        <v>12:00:0 AM</v>
      </c>
      <c r="H432" t="s">
        <v>33</v>
      </c>
      <c r="I432" t="s">
        <v>15</v>
      </c>
      <c r="J432" t="s">
        <v>32</v>
      </c>
      <c r="K432">
        <v>106.8</v>
      </c>
      <c r="L432">
        <v>44.9</v>
      </c>
      <c r="M432" t="str">
        <f t="shared" si="32"/>
        <v>Miscontrol</v>
      </c>
      <c r="N432" s="13">
        <f t="shared" si="33"/>
        <v>45070.015721365729</v>
      </c>
      <c r="O432" s="13">
        <f t="shared" si="34"/>
        <v>45070.015721365729</v>
      </c>
      <c r="P432">
        <v>1364.4</v>
      </c>
    </row>
    <row r="433" spans="1:16" x14ac:dyDescent="0.2">
      <c r="A433">
        <v>3869685</v>
      </c>
      <c r="B433">
        <v>1</v>
      </c>
      <c r="C433" t="str">
        <f t="shared" si="30"/>
        <v>3869685-1</v>
      </c>
      <c r="D433" s="13">
        <v>45070.01129451389</v>
      </c>
      <c r="E433" s="10">
        <f>VLOOKUP(C433,match_start_times!$E$1:$F$19,2,0)</f>
        <v>4.4444444444444401E-3</v>
      </c>
      <c r="F433">
        <v>0</v>
      </c>
      <c r="G433" s="15" t="str">
        <f t="shared" si="31"/>
        <v>12:00:0 AM</v>
      </c>
      <c r="H433" t="s">
        <v>34</v>
      </c>
      <c r="I433" t="s">
        <v>15</v>
      </c>
      <c r="J433" t="s">
        <v>28</v>
      </c>
      <c r="K433">
        <v>104.9</v>
      </c>
      <c r="L433">
        <v>36.299999999999997</v>
      </c>
      <c r="M433" t="str">
        <f t="shared" si="32"/>
        <v>Ball Recovery</v>
      </c>
      <c r="N433" s="13">
        <f t="shared" si="33"/>
        <v>45070.015738958333</v>
      </c>
      <c r="O433" s="13">
        <f t="shared" si="34"/>
        <v>45070.015738958333</v>
      </c>
      <c r="P433">
        <v>1513.02</v>
      </c>
    </row>
    <row r="434" spans="1:16" x14ac:dyDescent="0.2">
      <c r="A434">
        <v>3869685</v>
      </c>
      <c r="B434">
        <v>1</v>
      </c>
      <c r="C434" t="str">
        <f t="shared" si="30"/>
        <v>3869685-1</v>
      </c>
      <c r="D434" s="13">
        <v>45070.011294976852</v>
      </c>
      <c r="E434" s="10">
        <f>VLOOKUP(C434,match_start_times!$E$1:$F$19,2,0)</f>
        <v>4.4444444444444401E-3</v>
      </c>
      <c r="F434">
        <v>0.87298000000000009</v>
      </c>
      <c r="G434" s="15" t="str">
        <f t="shared" si="31"/>
        <v>12:00:0.87298 AM</v>
      </c>
      <c r="H434" t="s">
        <v>34</v>
      </c>
      <c r="I434" t="s">
        <v>15</v>
      </c>
      <c r="J434" t="s">
        <v>45</v>
      </c>
      <c r="K434">
        <v>103.1</v>
      </c>
      <c r="L434">
        <v>34.6</v>
      </c>
      <c r="M434" t="str">
        <f t="shared" si="32"/>
        <v>Shot</v>
      </c>
      <c r="N434" s="13">
        <f t="shared" si="33"/>
        <v>45070.015739421295</v>
      </c>
      <c r="O434" s="13">
        <f t="shared" si="34"/>
        <v>45070.015749525461</v>
      </c>
      <c r="P434">
        <v>1567.97</v>
      </c>
    </row>
    <row r="435" spans="1:16" x14ac:dyDescent="0.2">
      <c r="A435">
        <v>3869685</v>
      </c>
      <c r="B435">
        <v>1</v>
      </c>
      <c r="C435" t="str">
        <f t="shared" si="30"/>
        <v>3869685-1</v>
      </c>
      <c r="D435" s="13">
        <v>45070.011305081018</v>
      </c>
      <c r="E435" s="10">
        <f>VLOOKUP(C435,match_start_times!$E$1:$F$19,2,0)</f>
        <v>4.4444444444444401E-3</v>
      </c>
      <c r="F435">
        <v>0</v>
      </c>
      <c r="G435" s="15" t="str">
        <f t="shared" si="31"/>
        <v>12:00:0 AM</v>
      </c>
      <c r="H435" t="s">
        <v>36</v>
      </c>
      <c r="I435" t="s">
        <v>10</v>
      </c>
      <c r="J435" t="s">
        <v>46</v>
      </c>
      <c r="K435">
        <v>2.2999999999999998</v>
      </c>
      <c r="L435">
        <v>40.6</v>
      </c>
      <c r="M435" t="str">
        <f t="shared" si="32"/>
        <v>Goal Keeper</v>
      </c>
      <c r="N435" s="13">
        <f t="shared" si="33"/>
        <v>45070.015749525461</v>
      </c>
      <c r="O435" s="13">
        <f t="shared" si="34"/>
        <v>45070.015749525461</v>
      </c>
      <c r="P435">
        <v>1637.16</v>
      </c>
    </row>
    <row r="436" spans="1:16" x14ac:dyDescent="0.2">
      <c r="A436">
        <v>3869685</v>
      </c>
      <c r="B436">
        <v>1</v>
      </c>
      <c r="C436" t="str">
        <f t="shared" si="30"/>
        <v>3869685-1</v>
      </c>
      <c r="D436" s="13">
        <v>45070.011693437496</v>
      </c>
      <c r="E436" s="10">
        <f>VLOOKUP(C436,match_start_times!$E$1:$F$19,2,0)</f>
        <v>4.4444444444444401E-3</v>
      </c>
      <c r="F436">
        <v>3.5125139999999999</v>
      </c>
      <c r="G436" s="15" t="str">
        <f t="shared" si="31"/>
        <v>12:00:3.512514 AM</v>
      </c>
      <c r="H436" t="s">
        <v>36</v>
      </c>
      <c r="I436" t="s">
        <v>10</v>
      </c>
      <c r="J436" t="s">
        <v>11</v>
      </c>
      <c r="K436">
        <v>7</v>
      </c>
      <c r="L436">
        <v>44.1</v>
      </c>
      <c r="M436" t="str">
        <f t="shared" si="32"/>
        <v>Pass</v>
      </c>
      <c r="N436" s="13">
        <f t="shared" si="33"/>
        <v>45070.016137881939</v>
      </c>
      <c r="O436" s="13">
        <f t="shared" si="34"/>
        <v>45070.016178541664</v>
      </c>
      <c r="P436">
        <v>657.53</v>
      </c>
    </row>
    <row r="437" spans="1:16" x14ac:dyDescent="0.2">
      <c r="A437">
        <v>3869685</v>
      </c>
      <c r="B437">
        <v>1</v>
      </c>
      <c r="C437" t="str">
        <f t="shared" si="30"/>
        <v>3869685-1</v>
      </c>
      <c r="D437" s="13">
        <v>45070.011734085652</v>
      </c>
      <c r="E437" s="10">
        <f>VLOOKUP(C437,match_start_times!$E$1:$F$19,2,0)</f>
        <v>4.4444444444444401E-3</v>
      </c>
      <c r="F437">
        <v>0</v>
      </c>
      <c r="G437" s="15" t="str">
        <f t="shared" si="31"/>
        <v>12:00:0 AM</v>
      </c>
      <c r="H437" t="s">
        <v>9</v>
      </c>
      <c r="I437" t="s">
        <v>10</v>
      </c>
      <c r="J437" t="s">
        <v>37</v>
      </c>
      <c r="K437">
        <v>65.099999999999994</v>
      </c>
      <c r="L437">
        <v>61.6</v>
      </c>
      <c r="M437" t="str">
        <f t="shared" si="32"/>
        <v>Duel</v>
      </c>
      <c r="N437" s="13">
        <f t="shared" si="33"/>
        <v>45070.016178530095</v>
      </c>
      <c r="O437" s="13">
        <f t="shared" si="34"/>
        <v>45070.016178530095</v>
      </c>
      <c r="P437">
        <v>692.12</v>
      </c>
    </row>
    <row r="438" spans="1:16" x14ac:dyDescent="0.2">
      <c r="A438">
        <v>3869685</v>
      </c>
      <c r="B438">
        <v>1</v>
      </c>
      <c r="C438" t="str">
        <f t="shared" si="30"/>
        <v>3869685-1</v>
      </c>
      <c r="D438" s="13">
        <v>45070.011734085652</v>
      </c>
      <c r="E438" s="10">
        <f>VLOOKUP(C438,match_start_times!$E$1:$F$19,2,0)</f>
        <v>4.4444444444444401E-3</v>
      </c>
      <c r="F438">
        <v>2.7440980000000001</v>
      </c>
      <c r="G438" s="15" t="str">
        <f t="shared" si="31"/>
        <v>12:00:2.744098 AM</v>
      </c>
      <c r="H438" t="s">
        <v>25</v>
      </c>
      <c r="I438" t="s">
        <v>15</v>
      </c>
      <c r="J438" t="s">
        <v>11</v>
      </c>
      <c r="K438">
        <v>55</v>
      </c>
      <c r="L438">
        <v>18.5</v>
      </c>
      <c r="M438" t="str">
        <f t="shared" si="32"/>
        <v>Pass</v>
      </c>
      <c r="N438" s="13">
        <f t="shared" si="33"/>
        <v>45070.016178530095</v>
      </c>
      <c r="O438" s="13">
        <f t="shared" si="34"/>
        <v>45070.016210289352</v>
      </c>
      <c r="P438">
        <v>682.9</v>
      </c>
    </row>
    <row r="439" spans="1:16" x14ac:dyDescent="0.2">
      <c r="A439">
        <v>3869685</v>
      </c>
      <c r="B439">
        <v>1</v>
      </c>
      <c r="C439" t="str">
        <f t="shared" si="30"/>
        <v>3869685-1</v>
      </c>
      <c r="D439" s="13">
        <v>45070.011765844909</v>
      </c>
      <c r="E439" s="10">
        <f>VLOOKUP(C439,match_start_times!$E$1:$F$19,2,0)</f>
        <v>4.4444444444444401E-3</v>
      </c>
      <c r="F439">
        <v>0</v>
      </c>
      <c r="G439" s="15" t="str">
        <f t="shared" si="31"/>
        <v>12:00:0 AM</v>
      </c>
      <c r="H439" t="s">
        <v>30</v>
      </c>
      <c r="I439" t="s">
        <v>10</v>
      </c>
      <c r="J439" t="s">
        <v>28</v>
      </c>
      <c r="K439">
        <v>37.700000000000003</v>
      </c>
      <c r="L439">
        <v>53</v>
      </c>
      <c r="M439" t="str">
        <f t="shared" si="32"/>
        <v>Ball Recovery</v>
      </c>
      <c r="N439" s="13">
        <f t="shared" si="33"/>
        <v>45070.016210289352</v>
      </c>
      <c r="O439" s="13">
        <f t="shared" si="34"/>
        <v>45070.016210289352</v>
      </c>
      <c r="P439">
        <v>675.97</v>
      </c>
    </row>
    <row r="440" spans="1:16" x14ac:dyDescent="0.2">
      <c r="A440">
        <v>3869685</v>
      </c>
      <c r="B440">
        <v>1</v>
      </c>
      <c r="C440" t="str">
        <f t="shared" si="30"/>
        <v>3869685-1</v>
      </c>
      <c r="D440" s="13">
        <v>45070.011765844909</v>
      </c>
      <c r="E440" s="10">
        <f>VLOOKUP(C440,match_start_times!$E$1:$F$19,2,0)</f>
        <v>4.4444444444444401E-3</v>
      </c>
      <c r="F440">
        <v>2.090325</v>
      </c>
      <c r="G440" s="15" t="str">
        <f t="shared" si="31"/>
        <v>12:00:2.090325 AM</v>
      </c>
      <c r="H440" t="s">
        <v>30</v>
      </c>
      <c r="I440" t="s">
        <v>10</v>
      </c>
      <c r="J440" t="s">
        <v>13</v>
      </c>
      <c r="K440">
        <v>37.700000000000003</v>
      </c>
      <c r="L440">
        <v>53</v>
      </c>
      <c r="M440" t="str">
        <f t="shared" si="32"/>
        <v>Carry</v>
      </c>
      <c r="N440" s="13">
        <f t="shared" si="33"/>
        <v>45070.016210289352</v>
      </c>
      <c r="O440" s="13">
        <f t="shared" si="34"/>
        <v>45070.016234479168</v>
      </c>
      <c r="P440">
        <v>643.73</v>
      </c>
    </row>
    <row r="441" spans="1:16" x14ac:dyDescent="0.2">
      <c r="A441">
        <v>3869685</v>
      </c>
      <c r="B441">
        <v>1</v>
      </c>
      <c r="C441" t="str">
        <f t="shared" si="30"/>
        <v>3869685-1</v>
      </c>
      <c r="D441" s="13">
        <v>45070.011790046286</v>
      </c>
      <c r="E441" s="10">
        <f>VLOOKUP(C441,match_start_times!$E$1:$F$19,2,0)</f>
        <v>4.4444444444444401E-3</v>
      </c>
      <c r="F441">
        <v>1.6088119999999999</v>
      </c>
      <c r="G441" s="15" t="str">
        <f t="shared" si="31"/>
        <v>12:00:1.608812 AM</v>
      </c>
      <c r="H441" t="s">
        <v>30</v>
      </c>
      <c r="I441" t="s">
        <v>10</v>
      </c>
      <c r="J441" t="s">
        <v>11</v>
      </c>
      <c r="K441">
        <v>27.4</v>
      </c>
      <c r="L441">
        <v>54.3</v>
      </c>
      <c r="M441" t="str">
        <f t="shared" si="32"/>
        <v>Pass</v>
      </c>
      <c r="N441" s="13">
        <f t="shared" si="33"/>
        <v>45070.016234490729</v>
      </c>
      <c r="O441" s="13">
        <f t="shared" si="34"/>
        <v>45070.016253113412</v>
      </c>
      <c r="P441">
        <v>613.19000000000005</v>
      </c>
    </row>
    <row r="442" spans="1:16" x14ac:dyDescent="0.2">
      <c r="A442">
        <v>3869685</v>
      </c>
      <c r="B442">
        <v>1</v>
      </c>
      <c r="C442" t="str">
        <f t="shared" si="30"/>
        <v>3869685-1</v>
      </c>
      <c r="D442" s="13">
        <v>45070.011808668984</v>
      </c>
      <c r="E442" s="10">
        <f>VLOOKUP(C442,match_start_times!$E$1:$F$19,2,0)</f>
        <v>4.4444444444444401E-3</v>
      </c>
      <c r="F442">
        <v>1.1830989999999999</v>
      </c>
      <c r="G442" s="15" t="str">
        <f t="shared" si="31"/>
        <v>12:00:1.183099 AM</v>
      </c>
      <c r="H442" t="s">
        <v>39</v>
      </c>
      <c r="I442" t="s">
        <v>10</v>
      </c>
      <c r="J442" t="s">
        <v>13</v>
      </c>
      <c r="K442">
        <v>26.6</v>
      </c>
      <c r="L442">
        <v>38.9</v>
      </c>
      <c r="M442" t="str">
        <f t="shared" si="32"/>
        <v>Carry</v>
      </c>
      <c r="N442" s="13">
        <f t="shared" si="33"/>
        <v>45070.016253113427</v>
      </c>
      <c r="O442" s="13">
        <f t="shared" si="34"/>
        <v>45070.016266805556</v>
      </c>
      <c r="P442">
        <v>609.6</v>
      </c>
    </row>
    <row r="443" spans="1:16" x14ac:dyDescent="0.2">
      <c r="A443">
        <v>3869685</v>
      </c>
      <c r="B443">
        <v>1</v>
      </c>
      <c r="C443" t="str">
        <f t="shared" si="30"/>
        <v>3869685-1</v>
      </c>
      <c r="D443" s="13">
        <v>45070.011822361113</v>
      </c>
      <c r="E443" s="10">
        <f>VLOOKUP(C443,match_start_times!$E$1:$F$19,2,0)</f>
        <v>4.4444444444444401E-3</v>
      </c>
      <c r="F443">
        <v>1.5648390000000001</v>
      </c>
      <c r="G443" s="15" t="str">
        <f t="shared" si="31"/>
        <v>12:00:1.564839 AM</v>
      </c>
      <c r="H443" t="s">
        <v>39</v>
      </c>
      <c r="I443" t="s">
        <v>10</v>
      </c>
      <c r="J443" t="s">
        <v>11</v>
      </c>
      <c r="K443">
        <v>26.6</v>
      </c>
      <c r="L443">
        <v>38.700000000000003</v>
      </c>
      <c r="M443" t="str">
        <f t="shared" si="32"/>
        <v>Pass</v>
      </c>
      <c r="N443" s="13">
        <f t="shared" si="33"/>
        <v>45070.016266805556</v>
      </c>
      <c r="O443" s="13">
        <f t="shared" si="34"/>
        <v>45070.01628491898</v>
      </c>
      <c r="P443">
        <v>644.22</v>
      </c>
    </row>
    <row r="444" spans="1:16" x14ac:dyDescent="0.2">
      <c r="A444">
        <v>3869685</v>
      </c>
      <c r="B444">
        <v>1</v>
      </c>
      <c r="C444" t="str">
        <f t="shared" si="30"/>
        <v>3869685-1</v>
      </c>
      <c r="D444" s="13">
        <v>45070.011840474537</v>
      </c>
      <c r="E444" s="10">
        <f>VLOOKUP(C444,match_start_times!$E$1:$F$19,2,0)</f>
        <v>4.4444444444444401E-3</v>
      </c>
      <c r="F444">
        <v>7.5547449999999996</v>
      </c>
      <c r="G444" s="15" t="str">
        <f t="shared" si="31"/>
        <v>12:00:7.554745 AM</v>
      </c>
      <c r="H444" t="s">
        <v>30</v>
      </c>
      <c r="I444" t="s">
        <v>10</v>
      </c>
      <c r="J444" t="s">
        <v>13</v>
      </c>
      <c r="K444">
        <v>28.1</v>
      </c>
      <c r="L444">
        <v>54.1</v>
      </c>
      <c r="M444" t="str">
        <f t="shared" si="32"/>
        <v>Carry</v>
      </c>
      <c r="N444" s="13">
        <f t="shared" si="33"/>
        <v>45070.01628491898</v>
      </c>
      <c r="O444" s="13">
        <f t="shared" si="34"/>
        <v>45070.016372361111</v>
      </c>
      <c r="P444">
        <v>784.15</v>
      </c>
    </row>
    <row r="445" spans="1:16" x14ac:dyDescent="0.2">
      <c r="A445">
        <v>3869685</v>
      </c>
      <c r="B445">
        <v>1</v>
      </c>
      <c r="C445" t="str">
        <f t="shared" si="30"/>
        <v>3869685-1</v>
      </c>
      <c r="D445" s="13">
        <v>45070.011927905092</v>
      </c>
      <c r="E445" s="10">
        <f>VLOOKUP(C445,match_start_times!$E$1:$F$19,2,0)</f>
        <v>4.4444444444444401E-3</v>
      </c>
      <c r="F445">
        <v>1.48874</v>
      </c>
      <c r="G445" s="15" t="str">
        <f t="shared" si="31"/>
        <v>12:00:1.48874 AM</v>
      </c>
      <c r="H445" t="s">
        <v>30</v>
      </c>
      <c r="I445" t="s">
        <v>10</v>
      </c>
      <c r="J445" t="s">
        <v>11</v>
      </c>
      <c r="K445">
        <v>38.5</v>
      </c>
      <c r="L445">
        <v>59.8</v>
      </c>
      <c r="M445" t="str">
        <f t="shared" si="32"/>
        <v>Pass</v>
      </c>
      <c r="N445" s="13">
        <f t="shared" si="33"/>
        <v>45070.016372349535</v>
      </c>
      <c r="O445" s="13">
        <f t="shared" si="34"/>
        <v>45070.016389583332</v>
      </c>
      <c r="P445">
        <v>818.61</v>
      </c>
    </row>
    <row r="446" spans="1:16" x14ac:dyDescent="0.2">
      <c r="A446">
        <v>3869685</v>
      </c>
      <c r="B446">
        <v>1</v>
      </c>
      <c r="C446" t="str">
        <f t="shared" si="30"/>
        <v>3869685-1</v>
      </c>
      <c r="D446" s="13">
        <v>45070.011945138889</v>
      </c>
      <c r="E446" s="10">
        <f>VLOOKUP(C446,match_start_times!$E$1:$F$19,2,0)</f>
        <v>4.4444444444444401E-3</v>
      </c>
      <c r="F446">
        <v>3.4186179999999999</v>
      </c>
      <c r="G446" s="15" t="str">
        <f t="shared" si="31"/>
        <v>12:00:3.418618 AM</v>
      </c>
      <c r="H446" t="s">
        <v>23</v>
      </c>
      <c r="I446" t="s">
        <v>10</v>
      </c>
      <c r="J446" t="s">
        <v>13</v>
      </c>
      <c r="K446">
        <v>63.8</v>
      </c>
      <c r="L446">
        <v>77.400000000000006</v>
      </c>
      <c r="M446" t="str">
        <f t="shared" si="32"/>
        <v>Carry</v>
      </c>
      <c r="N446" s="13">
        <f t="shared" si="33"/>
        <v>45070.016389583332</v>
      </c>
      <c r="O446" s="13">
        <f t="shared" si="34"/>
        <v>45070.01642915509</v>
      </c>
      <c r="P446">
        <v>779.93</v>
      </c>
    </row>
    <row r="447" spans="1:16" x14ac:dyDescent="0.2">
      <c r="A447">
        <v>3869685</v>
      </c>
      <c r="B447">
        <v>1</v>
      </c>
      <c r="C447" t="str">
        <f t="shared" si="30"/>
        <v>3869685-1</v>
      </c>
      <c r="D447" s="13">
        <v>45070.011984710647</v>
      </c>
      <c r="E447" s="10">
        <f>VLOOKUP(C447,match_start_times!$E$1:$F$19,2,0)</f>
        <v>4.4444444444444401E-3</v>
      </c>
      <c r="F447">
        <v>1.0041100000000001</v>
      </c>
      <c r="G447" s="15" t="str">
        <f t="shared" si="31"/>
        <v>12:00:1.00411 AM</v>
      </c>
      <c r="H447" t="s">
        <v>23</v>
      </c>
      <c r="I447" t="s">
        <v>10</v>
      </c>
      <c r="J447" t="s">
        <v>11</v>
      </c>
      <c r="K447">
        <v>68.7</v>
      </c>
      <c r="L447">
        <v>65</v>
      </c>
      <c r="M447" t="str">
        <f t="shared" si="32"/>
        <v>Pass</v>
      </c>
      <c r="N447" s="13">
        <f t="shared" si="33"/>
        <v>45070.01642915509</v>
      </c>
      <c r="O447" s="13">
        <f t="shared" si="34"/>
        <v>45070.016440775464</v>
      </c>
      <c r="P447">
        <v>800.13</v>
      </c>
    </row>
    <row r="448" spans="1:16" x14ac:dyDescent="0.2">
      <c r="A448">
        <v>3869685</v>
      </c>
      <c r="B448">
        <v>1</v>
      </c>
      <c r="C448" t="str">
        <f t="shared" si="30"/>
        <v>3869685-1</v>
      </c>
      <c r="D448" s="13">
        <v>45070.011996331021</v>
      </c>
      <c r="E448" s="10">
        <f>VLOOKUP(C448,match_start_times!$E$1:$F$19,2,0)</f>
        <v>4.4444444444444401E-3</v>
      </c>
      <c r="F448">
        <v>1.4475469999999999</v>
      </c>
      <c r="G448" s="15" t="str">
        <f t="shared" si="31"/>
        <v>12:00:1.447547 AM</v>
      </c>
      <c r="H448" t="s">
        <v>16</v>
      </c>
      <c r="I448" t="s">
        <v>10</v>
      </c>
      <c r="J448" t="s">
        <v>13</v>
      </c>
      <c r="K448">
        <v>62.7</v>
      </c>
      <c r="L448">
        <v>51.9</v>
      </c>
      <c r="M448" t="str">
        <f t="shared" si="32"/>
        <v>Carry</v>
      </c>
      <c r="N448" s="13">
        <f t="shared" si="33"/>
        <v>45070.016440775464</v>
      </c>
      <c r="O448" s="13">
        <f t="shared" si="34"/>
        <v>45070.016457534723</v>
      </c>
      <c r="P448">
        <v>823.32</v>
      </c>
    </row>
    <row r="449" spans="1:16" x14ac:dyDescent="0.2">
      <c r="A449">
        <v>3869685</v>
      </c>
      <c r="B449">
        <v>1</v>
      </c>
      <c r="C449" t="str">
        <f t="shared" si="30"/>
        <v>3869685-1</v>
      </c>
      <c r="D449" s="13">
        <v>45070.012013078704</v>
      </c>
      <c r="E449" s="10">
        <f>VLOOKUP(C449,match_start_times!$E$1:$F$19,2,0)</f>
        <v>4.4444444444444401E-3</v>
      </c>
      <c r="F449">
        <v>2.082795</v>
      </c>
      <c r="G449" s="15" t="str">
        <f t="shared" si="31"/>
        <v>12:00:2.082795 AM</v>
      </c>
      <c r="H449" t="s">
        <v>16</v>
      </c>
      <c r="I449" t="s">
        <v>10</v>
      </c>
      <c r="J449" t="s">
        <v>11</v>
      </c>
      <c r="K449">
        <v>56.7</v>
      </c>
      <c r="L449">
        <v>47.4</v>
      </c>
      <c r="M449" t="str">
        <f t="shared" si="32"/>
        <v>Pass</v>
      </c>
      <c r="N449" s="13">
        <f t="shared" si="33"/>
        <v>45070.016457523147</v>
      </c>
      <c r="O449" s="13">
        <f t="shared" si="34"/>
        <v>45070.016481631945</v>
      </c>
      <c r="P449">
        <v>841.66</v>
      </c>
    </row>
    <row r="450" spans="1:16" x14ac:dyDescent="0.2">
      <c r="A450">
        <v>3869685</v>
      </c>
      <c r="B450">
        <v>1</v>
      </c>
      <c r="C450" t="str">
        <f t="shared" si="30"/>
        <v>3869685-1</v>
      </c>
      <c r="D450" s="13">
        <v>45070.012037187502</v>
      </c>
      <c r="E450" s="10">
        <f>VLOOKUP(C450,match_start_times!$E$1:$F$19,2,0)</f>
        <v>4.4444444444444401E-3</v>
      </c>
      <c r="F450">
        <v>1.3745480000000001</v>
      </c>
      <c r="G450" s="15" t="str">
        <f t="shared" si="31"/>
        <v>12:00:1.374548 AM</v>
      </c>
      <c r="H450" t="s">
        <v>27</v>
      </c>
      <c r="I450" t="s">
        <v>10</v>
      </c>
      <c r="J450" t="s">
        <v>13</v>
      </c>
      <c r="K450">
        <v>70.8</v>
      </c>
      <c r="L450">
        <v>8.5</v>
      </c>
      <c r="M450" t="str">
        <f t="shared" si="32"/>
        <v>Carry</v>
      </c>
      <c r="N450" s="13">
        <f t="shared" si="33"/>
        <v>45070.016481631945</v>
      </c>
      <c r="O450" s="13">
        <f t="shared" si="34"/>
        <v>45070.016497546298</v>
      </c>
      <c r="P450">
        <v>867.86</v>
      </c>
    </row>
    <row r="451" spans="1:16" x14ac:dyDescent="0.2">
      <c r="A451">
        <v>3869685</v>
      </c>
      <c r="B451">
        <v>1</v>
      </c>
      <c r="C451" t="str">
        <f t="shared" ref="C451:C514" si="35">A451&amp;"-"&amp;B451</f>
        <v>3869685-1</v>
      </c>
      <c r="D451" s="13">
        <v>45070.012053101847</v>
      </c>
      <c r="E451" s="10">
        <f>VLOOKUP(C451,match_start_times!$E$1:$F$19,2,0)</f>
        <v>4.4444444444444401E-3</v>
      </c>
      <c r="F451">
        <v>0.99303600000000003</v>
      </c>
      <c r="G451" s="15" t="str">
        <f t="shared" ref="G451:G514" si="36">"12:00:"&amp;F451&amp;" AM"</f>
        <v>12:00:0.993036 AM</v>
      </c>
      <c r="H451" t="s">
        <v>27</v>
      </c>
      <c r="I451" t="s">
        <v>10</v>
      </c>
      <c r="J451" t="s">
        <v>11</v>
      </c>
      <c r="K451">
        <v>73.2</v>
      </c>
      <c r="L451">
        <v>8.5</v>
      </c>
      <c r="M451" t="str">
        <f t="shared" ref="M451:M514" si="37">J451</f>
        <v>Pass</v>
      </c>
      <c r="N451" s="13">
        <f t="shared" ref="N451:N514" si="38">D451+E451</f>
        <v>45070.01649754629</v>
      </c>
      <c r="O451" s="13">
        <f t="shared" ref="O451:O514" si="39">N451+G451</f>
        <v>45070.016509039349</v>
      </c>
      <c r="P451">
        <v>841.11</v>
      </c>
    </row>
    <row r="452" spans="1:16" x14ac:dyDescent="0.2">
      <c r="A452">
        <v>3869685</v>
      </c>
      <c r="B452">
        <v>1</v>
      </c>
      <c r="C452" t="str">
        <f t="shared" si="35"/>
        <v>3869685-1</v>
      </c>
      <c r="D452" s="13">
        <v>45070.012063217589</v>
      </c>
      <c r="E452" s="10">
        <f>VLOOKUP(C452,match_start_times!$E$1:$F$19,2,0)</f>
        <v>4.4444444444444401E-3</v>
      </c>
      <c r="F452">
        <v>1.563804</v>
      </c>
      <c r="G452" s="15" t="str">
        <f t="shared" si="36"/>
        <v>12:00:1.563804 AM</v>
      </c>
      <c r="H452" t="s">
        <v>14</v>
      </c>
      <c r="I452" t="s">
        <v>15</v>
      </c>
      <c r="J452" t="s">
        <v>17</v>
      </c>
      <c r="K452">
        <v>32.799999999999997</v>
      </c>
      <c r="L452">
        <v>75.400000000000006</v>
      </c>
      <c r="M452" t="str">
        <f t="shared" si="37"/>
        <v>Pressure</v>
      </c>
      <c r="N452" s="13">
        <f t="shared" si="38"/>
        <v>45070.016507662032</v>
      </c>
      <c r="O452" s="13">
        <f t="shared" si="39"/>
        <v>45070.016525763887</v>
      </c>
      <c r="P452">
        <v>849.28</v>
      </c>
    </row>
    <row r="453" spans="1:16" x14ac:dyDescent="0.2">
      <c r="A453">
        <v>3869685</v>
      </c>
      <c r="B453">
        <v>1</v>
      </c>
      <c r="C453" t="str">
        <f t="shared" si="35"/>
        <v>3869685-1</v>
      </c>
      <c r="D453" s="13">
        <v>45070.012064594906</v>
      </c>
      <c r="E453" s="10">
        <f>VLOOKUP(C453,match_start_times!$E$1:$F$19,2,0)</f>
        <v>4.4444444444444401E-3</v>
      </c>
      <c r="F453">
        <v>1.4230480000000001</v>
      </c>
      <c r="G453" s="15" t="str">
        <f t="shared" si="36"/>
        <v>12:00:1.423048 AM</v>
      </c>
      <c r="H453" t="s">
        <v>43</v>
      </c>
      <c r="I453" t="s">
        <v>10</v>
      </c>
      <c r="J453" t="s">
        <v>13</v>
      </c>
      <c r="K453">
        <v>83.7</v>
      </c>
      <c r="L453">
        <v>4.9000000000000004</v>
      </c>
      <c r="M453" t="str">
        <f t="shared" si="37"/>
        <v>Carry</v>
      </c>
      <c r="N453" s="13">
        <f t="shared" si="38"/>
        <v>45070.016509039349</v>
      </c>
      <c r="O453" s="13">
        <f t="shared" si="39"/>
        <v>45070.016525509258</v>
      </c>
      <c r="P453">
        <v>849.28</v>
      </c>
    </row>
    <row r="454" spans="1:16" x14ac:dyDescent="0.2">
      <c r="A454">
        <v>3869685</v>
      </c>
      <c r="B454">
        <v>1</v>
      </c>
      <c r="C454" t="str">
        <f t="shared" si="35"/>
        <v>3869685-1</v>
      </c>
      <c r="D454" s="13">
        <v>45070.012081064808</v>
      </c>
      <c r="E454" s="10">
        <f>VLOOKUP(C454,match_start_times!$E$1:$F$19,2,0)</f>
        <v>4.4444444444444401E-3</v>
      </c>
      <c r="F454">
        <v>1.032098</v>
      </c>
      <c r="G454" s="15" t="str">
        <f t="shared" si="36"/>
        <v>12:00:1.032098 AM</v>
      </c>
      <c r="H454" t="s">
        <v>43</v>
      </c>
      <c r="I454" t="s">
        <v>10</v>
      </c>
      <c r="J454" t="s">
        <v>11</v>
      </c>
      <c r="K454">
        <v>81.8</v>
      </c>
      <c r="L454">
        <v>5.0999999999999996</v>
      </c>
      <c r="M454" t="str">
        <f t="shared" si="37"/>
        <v>Pass</v>
      </c>
      <c r="N454" s="13">
        <f t="shared" si="38"/>
        <v>45070.016525509251</v>
      </c>
      <c r="O454" s="13">
        <f t="shared" si="39"/>
        <v>45070.016537453695</v>
      </c>
      <c r="P454">
        <v>863.71</v>
      </c>
    </row>
    <row r="455" spans="1:16" x14ac:dyDescent="0.2">
      <c r="A455">
        <v>3869685</v>
      </c>
      <c r="B455">
        <v>1</v>
      </c>
      <c r="C455" t="str">
        <f t="shared" si="35"/>
        <v>3869685-1</v>
      </c>
      <c r="D455" s="13">
        <v>45070.01209300926</v>
      </c>
      <c r="E455" s="10">
        <f>VLOOKUP(C455,match_start_times!$E$1:$F$19,2,0)</f>
        <v>4.4444444444444401E-3</v>
      </c>
      <c r="F455">
        <v>1.5669759999999999</v>
      </c>
      <c r="G455" s="15" t="str">
        <f t="shared" si="36"/>
        <v>12:00:1.566976 AM</v>
      </c>
      <c r="H455" t="s">
        <v>27</v>
      </c>
      <c r="I455" t="s">
        <v>10</v>
      </c>
      <c r="J455" t="s">
        <v>13</v>
      </c>
      <c r="K455">
        <v>68.900000000000006</v>
      </c>
      <c r="L455">
        <v>7.7</v>
      </c>
      <c r="M455" t="str">
        <f t="shared" si="37"/>
        <v>Carry</v>
      </c>
      <c r="N455" s="13">
        <f t="shared" si="38"/>
        <v>45070.016537453703</v>
      </c>
      <c r="O455" s="13">
        <f t="shared" si="39"/>
        <v>45070.016555590279</v>
      </c>
      <c r="P455">
        <v>891.92</v>
      </c>
    </row>
    <row r="456" spans="1:16" x14ac:dyDescent="0.2">
      <c r="A456">
        <v>3869685</v>
      </c>
      <c r="B456">
        <v>1</v>
      </c>
      <c r="C456" t="str">
        <f t="shared" si="35"/>
        <v>3869685-1</v>
      </c>
      <c r="D456" s="13">
        <v>45070.012111145843</v>
      </c>
      <c r="E456" s="10">
        <f>VLOOKUP(C456,match_start_times!$E$1:$F$19,2,0)</f>
        <v>4.4444444444444401E-3</v>
      </c>
      <c r="F456">
        <v>1.1809210000000001</v>
      </c>
      <c r="G456" s="15" t="str">
        <f t="shared" si="36"/>
        <v>12:00:1.180921 AM</v>
      </c>
      <c r="H456" t="s">
        <v>27</v>
      </c>
      <c r="I456" t="s">
        <v>10</v>
      </c>
      <c r="J456" t="s">
        <v>11</v>
      </c>
      <c r="K456">
        <v>57.6</v>
      </c>
      <c r="L456">
        <v>7.4</v>
      </c>
      <c r="M456" t="str">
        <f t="shared" si="37"/>
        <v>Pass</v>
      </c>
      <c r="N456" s="13">
        <f t="shared" si="38"/>
        <v>45070.016555590286</v>
      </c>
      <c r="O456" s="13">
        <f t="shared" si="39"/>
        <v>45070.016569259271</v>
      </c>
      <c r="P456">
        <v>916.84</v>
      </c>
    </row>
    <row r="457" spans="1:16" x14ac:dyDescent="0.2">
      <c r="A457">
        <v>3869685</v>
      </c>
      <c r="B457">
        <v>1</v>
      </c>
      <c r="C457" t="str">
        <f t="shared" si="35"/>
        <v>3869685-1</v>
      </c>
      <c r="D457" s="13">
        <v>45070.012124814813</v>
      </c>
      <c r="E457" s="10">
        <f>VLOOKUP(C457,match_start_times!$E$1:$F$19,2,0)</f>
        <v>4.4444444444444401E-3</v>
      </c>
      <c r="F457">
        <v>2.1862680000000001</v>
      </c>
      <c r="G457" s="15" t="str">
        <f t="shared" si="36"/>
        <v>12:00:2.186268 AM</v>
      </c>
      <c r="H457" t="s">
        <v>39</v>
      </c>
      <c r="I457" t="s">
        <v>10</v>
      </c>
      <c r="J457" t="s">
        <v>13</v>
      </c>
      <c r="K457">
        <v>45</v>
      </c>
      <c r="L457">
        <v>14.3</v>
      </c>
      <c r="M457" t="str">
        <f t="shared" si="37"/>
        <v>Carry</v>
      </c>
      <c r="N457" s="13">
        <f t="shared" si="38"/>
        <v>45070.016569259256</v>
      </c>
      <c r="O457" s="13">
        <f t="shared" si="39"/>
        <v>45070.016594560184</v>
      </c>
      <c r="P457">
        <v>888</v>
      </c>
    </row>
    <row r="458" spans="1:16" x14ac:dyDescent="0.2">
      <c r="A458">
        <v>3869685</v>
      </c>
      <c r="B458">
        <v>1</v>
      </c>
      <c r="C458" t="str">
        <f t="shared" si="35"/>
        <v>3869685-1</v>
      </c>
      <c r="D458" s="13">
        <v>45070.012150115741</v>
      </c>
      <c r="E458" s="10">
        <f>VLOOKUP(C458,match_start_times!$E$1:$F$19,2,0)</f>
        <v>4.4444444444444401E-3</v>
      </c>
      <c r="F458">
        <v>2.12812</v>
      </c>
      <c r="G458" s="15" t="str">
        <f t="shared" si="36"/>
        <v>12:00:2.12812 AM</v>
      </c>
      <c r="H458" t="s">
        <v>39</v>
      </c>
      <c r="I458" t="s">
        <v>10</v>
      </c>
      <c r="J458" t="s">
        <v>11</v>
      </c>
      <c r="K458">
        <v>45</v>
      </c>
      <c r="L458">
        <v>18.100000000000001</v>
      </c>
      <c r="M458" t="str">
        <f t="shared" si="37"/>
        <v>Pass</v>
      </c>
      <c r="N458" s="13">
        <f t="shared" si="38"/>
        <v>45070.016594560184</v>
      </c>
      <c r="O458" s="13">
        <f t="shared" si="39"/>
        <v>45070.016619189817</v>
      </c>
      <c r="P458">
        <v>825.5</v>
      </c>
    </row>
    <row r="459" spans="1:16" x14ac:dyDescent="0.2">
      <c r="A459">
        <v>3869685</v>
      </c>
      <c r="B459">
        <v>1</v>
      </c>
      <c r="C459" t="str">
        <f t="shared" si="35"/>
        <v>3869685-1</v>
      </c>
      <c r="D459" s="13">
        <v>45070.012174745367</v>
      </c>
      <c r="E459" s="10">
        <f>VLOOKUP(C459,match_start_times!$E$1:$F$19,2,0)</f>
        <v>4.4444444444444401E-3</v>
      </c>
      <c r="F459">
        <v>4.139043</v>
      </c>
      <c r="G459" s="15" t="str">
        <f t="shared" si="36"/>
        <v>12:00:4.139043 AM</v>
      </c>
      <c r="H459" t="s">
        <v>30</v>
      </c>
      <c r="I459" t="s">
        <v>10</v>
      </c>
      <c r="J459" t="s">
        <v>13</v>
      </c>
      <c r="K459">
        <v>42.6</v>
      </c>
      <c r="L459">
        <v>51.9</v>
      </c>
      <c r="M459" t="str">
        <f t="shared" si="37"/>
        <v>Carry</v>
      </c>
      <c r="N459" s="13">
        <f t="shared" si="38"/>
        <v>45070.01661918981</v>
      </c>
      <c r="O459" s="13">
        <f t="shared" si="39"/>
        <v>45070.016667094904</v>
      </c>
      <c r="P459">
        <v>686.88</v>
      </c>
    </row>
    <row r="460" spans="1:16" x14ac:dyDescent="0.2">
      <c r="A460">
        <v>3869685</v>
      </c>
      <c r="B460">
        <v>1</v>
      </c>
      <c r="C460" t="str">
        <f t="shared" si="35"/>
        <v>3869685-1</v>
      </c>
      <c r="D460" s="13">
        <v>45070.012222650461</v>
      </c>
      <c r="E460" s="10">
        <f>VLOOKUP(C460,match_start_times!$E$1:$F$19,2,0)</f>
        <v>4.4444444444444401E-3</v>
      </c>
      <c r="F460">
        <v>0.97880699999999998</v>
      </c>
      <c r="G460" s="15" t="str">
        <f t="shared" si="36"/>
        <v>12:00:0.978807 AM</v>
      </c>
      <c r="H460" t="s">
        <v>30</v>
      </c>
      <c r="I460" t="s">
        <v>10</v>
      </c>
      <c r="J460" t="s">
        <v>11</v>
      </c>
      <c r="K460">
        <v>57.6</v>
      </c>
      <c r="L460">
        <v>60.1</v>
      </c>
      <c r="M460" t="str">
        <f t="shared" si="37"/>
        <v>Pass</v>
      </c>
      <c r="N460" s="13">
        <f t="shared" si="38"/>
        <v>45070.016667094904</v>
      </c>
      <c r="O460" s="13">
        <f t="shared" si="39"/>
        <v>45070.01667842592</v>
      </c>
      <c r="P460">
        <v>585.59</v>
      </c>
    </row>
    <row r="461" spans="1:16" x14ac:dyDescent="0.2">
      <c r="A461">
        <v>3869685</v>
      </c>
      <c r="B461">
        <v>1</v>
      </c>
      <c r="C461" t="str">
        <f t="shared" si="35"/>
        <v>3869685-1</v>
      </c>
      <c r="D461" s="13">
        <v>45070.012233981477</v>
      </c>
      <c r="E461" s="10">
        <f>VLOOKUP(C461,match_start_times!$E$1:$F$19,2,0)</f>
        <v>4.4444444444444401E-3</v>
      </c>
      <c r="F461">
        <v>0.70122899999999999</v>
      </c>
      <c r="G461" s="15" t="str">
        <f t="shared" si="36"/>
        <v>12:00:0.701229 AM</v>
      </c>
      <c r="H461" t="s">
        <v>31</v>
      </c>
      <c r="I461" t="s">
        <v>10</v>
      </c>
      <c r="J461" t="s">
        <v>13</v>
      </c>
      <c r="K461">
        <v>55.9</v>
      </c>
      <c r="L461">
        <v>74.8</v>
      </c>
      <c r="M461" t="str">
        <f t="shared" si="37"/>
        <v>Carry</v>
      </c>
      <c r="N461" s="13">
        <f t="shared" si="38"/>
        <v>45070.01667842592</v>
      </c>
      <c r="O461" s="13">
        <f t="shared" si="39"/>
        <v>45070.016686539348</v>
      </c>
      <c r="P461">
        <v>564.74</v>
      </c>
    </row>
    <row r="462" spans="1:16" x14ac:dyDescent="0.2">
      <c r="A462">
        <v>3869685</v>
      </c>
      <c r="B462">
        <v>1</v>
      </c>
      <c r="C462" t="str">
        <f t="shared" si="35"/>
        <v>3869685-1</v>
      </c>
      <c r="D462" s="13">
        <v>45070.012242094897</v>
      </c>
      <c r="E462" s="10">
        <f>VLOOKUP(C462,match_start_times!$E$1:$F$19,2,0)</f>
        <v>4.4444444444444401E-3</v>
      </c>
      <c r="F462">
        <v>1.0961270000000001</v>
      </c>
      <c r="G462" s="15" t="str">
        <f t="shared" si="36"/>
        <v>12:00:1.096127 AM</v>
      </c>
      <c r="H462" t="s">
        <v>31</v>
      </c>
      <c r="I462" t="s">
        <v>10</v>
      </c>
      <c r="J462" t="s">
        <v>11</v>
      </c>
      <c r="K462">
        <v>53.7</v>
      </c>
      <c r="L462">
        <v>75.900000000000006</v>
      </c>
      <c r="M462" t="str">
        <f t="shared" si="37"/>
        <v>Pass</v>
      </c>
      <c r="N462" s="13">
        <f t="shared" si="38"/>
        <v>45070.01668653934</v>
      </c>
      <c r="O462" s="13">
        <f t="shared" si="39"/>
        <v>45070.016699224529</v>
      </c>
      <c r="P462">
        <v>558.77</v>
      </c>
    </row>
    <row r="463" spans="1:16" x14ac:dyDescent="0.2">
      <c r="A463">
        <v>3869685</v>
      </c>
      <c r="B463">
        <v>1</v>
      </c>
      <c r="C463" t="str">
        <f t="shared" si="35"/>
        <v>3869685-1</v>
      </c>
      <c r="D463" s="13">
        <v>45070.012254780093</v>
      </c>
      <c r="E463" s="10">
        <f>VLOOKUP(C463,match_start_times!$E$1:$F$19,2,0)</f>
        <v>4.4444444444444401E-3</v>
      </c>
      <c r="F463">
        <v>0.67907899999999999</v>
      </c>
      <c r="G463" s="15" t="str">
        <f t="shared" si="36"/>
        <v>12:00:0.679079 AM</v>
      </c>
      <c r="H463" t="s">
        <v>23</v>
      </c>
      <c r="I463" t="s">
        <v>10</v>
      </c>
      <c r="J463" t="s">
        <v>13</v>
      </c>
      <c r="K463">
        <v>68.900000000000006</v>
      </c>
      <c r="L463">
        <v>77</v>
      </c>
      <c r="M463" t="str">
        <f t="shared" si="37"/>
        <v>Carry</v>
      </c>
      <c r="N463" s="13">
        <f t="shared" si="38"/>
        <v>45070.016699224536</v>
      </c>
      <c r="O463" s="13">
        <f t="shared" si="39"/>
        <v>45070.016707083334</v>
      </c>
      <c r="P463">
        <v>534.87</v>
      </c>
    </row>
    <row r="464" spans="1:16" x14ac:dyDescent="0.2">
      <c r="A464">
        <v>3869685</v>
      </c>
      <c r="B464">
        <v>1</v>
      </c>
      <c r="C464" t="str">
        <f t="shared" si="35"/>
        <v>3869685-1</v>
      </c>
      <c r="D464" s="13">
        <v>45070.012262638891</v>
      </c>
      <c r="E464" s="10">
        <f>VLOOKUP(C464,match_start_times!$E$1:$F$19,2,0)</f>
        <v>4.4444444444444401E-3</v>
      </c>
      <c r="F464">
        <v>0.83596399999999993</v>
      </c>
      <c r="G464" s="15" t="str">
        <f t="shared" si="36"/>
        <v>12:00:0.835964 AM</v>
      </c>
      <c r="H464" t="s">
        <v>23</v>
      </c>
      <c r="I464" t="s">
        <v>10</v>
      </c>
      <c r="J464" t="s">
        <v>11</v>
      </c>
      <c r="K464">
        <v>70.599999999999994</v>
      </c>
      <c r="L464">
        <v>77.599999999999994</v>
      </c>
      <c r="M464" t="str">
        <f t="shared" si="37"/>
        <v>Pass</v>
      </c>
      <c r="N464" s="13">
        <f t="shared" si="38"/>
        <v>45070.016707083334</v>
      </c>
      <c r="O464" s="13">
        <f t="shared" si="39"/>
        <v>45070.016716759259</v>
      </c>
      <c r="P464">
        <v>531.09</v>
      </c>
    </row>
    <row r="465" spans="1:16" x14ac:dyDescent="0.2">
      <c r="A465">
        <v>3869685</v>
      </c>
      <c r="B465">
        <v>1</v>
      </c>
      <c r="C465" t="str">
        <f t="shared" si="35"/>
        <v>3869685-1</v>
      </c>
      <c r="D465" s="13">
        <v>45070.012272314823</v>
      </c>
      <c r="E465" s="10">
        <f>VLOOKUP(C465,match_start_times!$E$1:$F$19,2,0)</f>
        <v>4.4444444444444401E-3</v>
      </c>
      <c r="F465">
        <v>7.6060000000000003E-2</v>
      </c>
      <c r="G465" s="15" t="str">
        <f t="shared" si="36"/>
        <v>12:00:0.07606 AM</v>
      </c>
      <c r="H465" t="s">
        <v>31</v>
      </c>
      <c r="I465" t="s">
        <v>10</v>
      </c>
      <c r="J465" t="s">
        <v>13</v>
      </c>
      <c r="K465">
        <v>75.8</v>
      </c>
      <c r="L465">
        <v>71.400000000000006</v>
      </c>
      <c r="M465" t="str">
        <f t="shared" si="37"/>
        <v>Carry</v>
      </c>
      <c r="N465" s="13">
        <f t="shared" si="38"/>
        <v>45070.016716759266</v>
      </c>
      <c r="O465" s="13">
        <f t="shared" si="39"/>
        <v>45070.016717638893</v>
      </c>
      <c r="P465">
        <v>520.85</v>
      </c>
    </row>
    <row r="466" spans="1:16" x14ac:dyDescent="0.2">
      <c r="A466">
        <v>3869685</v>
      </c>
      <c r="B466">
        <v>1</v>
      </c>
      <c r="C466" t="str">
        <f t="shared" si="35"/>
        <v>3869685-1</v>
      </c>
      <c r="D466" s="13">
        <v>45070.012273194443</v>
      </c>
      <c r="E466" s="10">
        <f>VLOOKUP(C466,match_start_times!$E$1:$F$19,2,0)</f>
        <v>4.4444444444444401E-3</v>
      </c>
      <c r="F466">
        <v>2.0935700000000002</v>
      </c>
      <c r="G466" s="15" t="str">
        <f t="shared" si="36"/>
        <v>12:00:2.09357 AM</v>
      </c>
      <c r="H466" t="s">
        <v>31</v>
      </c>
      <c r="I466" t="s">
        <v>10</v>
      </c>
      <c r="J466" t="s">
        <v>11</v>
      </c>
      <c r="K466">
        <v>75.8</v>
      </c>
      <c r="L466">
        <v>71.400000000000006</v>
      </c>
      <c r="M466" t="str">
        <f t="shared" si="37"/>
        <v>Pass</v>
      </c>
      <c r="N466" s="13">
        <f t="shared" si="38"/>
        <v>45070.016717638886</v>
      </c>
      <c r="O466" s="13">
        <f t="shared" si="39"/>
        <v>45070.016741874999</v>
      </c>
      <c r="P466">
        <v>568.6</v>
      </c>
    </row>
    <row r="467" spans="1:16" x14ac:dyDescent="0.2">
      <c r="A467">
        <v>3869685</v>
      </c>
      <c r="B467">
        <v>1</v>
      </c>
      <c r="C467" t="str">
        <f t="shared" si="35"/>
        <v>3869685-1</v>
      </c>
      <c r="D467" s="13">
        <v>45070.012297430563</v>
      </c>
      <c r="E467" s="10">
        <f>VLOOKUP(C467,match_start_times!$E$1:$F$19,2,0)</f>
        <v>4.4444444444444401E-3</v>
      </c>
      <c r="F467">
        <v>1.9948330000000001</v>
      </c>
      <c r="G467" s="15" t="str">
        <f t="shared" si="36"/>
        <v>12:00:1.994833 AM</v>
      </c>
      <c r="H467" t="s">
        <v>23</v>
      </c>
      <c r="I467" t="s">
        <v>10</v>
      </c>
      <c r="J467" t="s">
        <v>13</v>
      </c>
      <c r="K467">
        <v>92.9</v>
      </c>
      <c r="L467">
        <v>77.599999999999994</v>
      </c>
      <c r="M467" t="str">
        <f t="shared" si="37"/>
        <v>Carry</v>
      </c>
      <c r="N467" s="13">
        <f t="shared" si="38"/>
        <v>45070.016741875006</v>
      </c>
      <c r="O467" s="13">
        <f t="shared" si="39"/>
        <v>45070.016764965287</v>
      </c>
      <c r="P467">
        <v>641.98</v>
      </c>
    </row>
    <row r="468" spans="1:16" x14ac:dyDescent="0.2">
      <c r="A468">
        <v>3869685</v>
      </c>
      <c r="B468">
        <v>1</v>
      </c>
      <c r="C468" t="str">
        <f t="shared" si="35"/>
        <v>3869685-1</v>
      </c>
      <c r="D468" s="13">
        <v>45070.012320520837</v>
      </c>
      <c r="E468" s="10">
        <f>VLOOKUP(C468,match_start_times!$E$1:$F$19,2,0)</f>
        <v>4.4444444444444401E-3</v>
      </c>
      <c r="F468">
        <v>3.4041999999999899E-2</v>
      </c>
      <c r="G468" s="15" t="str">
        <f t="shared" si="36"/>
        <v>12:00:0.0340419999999999 AM</v>
      </c>
      <c r="H468" t="s">
        <v>23</v>
      </c>
      <c r="I468" t="s">
        <v>10</v>
      </c>
      <c r="J468" t="s">
        <v>11</v>
      </c>
      <c r="K468">
        <v>103.1</v>
      </c>
      <c r="L468">
        <v>78.2</v>
      </c>
      <c r="M468" t="str">
        <f t="shared" si="37"/>
        <v>Pass</v>
      </c>
      <c r="N468" s="13">
        <f t="shared" si="38"/>
        <v>45070.016764965279</v>
      </c>
      <c r="O468" s="13">
        <f t="shared" si="39"/>
        <v>45070.0167653588</v>
      </c>
      <c r="P468">
        <v>702.31</v>
      </c>
    </row>
    <row r="469" spans="1:16" x14ac:dyDescent="0.2">
      <c r="A469">
        <v>3869685</v>
      </c>
      <c r="B469">
        <v>1</v>
      </c>
      <c r="C469" t="str">
        <f t="shared" si="35"/>
        <v>3869685-1</v>
      </c>
      <c r="D469" s="13">
        <v>45070.012320914349</v>
      </c>
      <c r="E469" s="10">
        <f>VLOOKUP(C469,match_start_times!$E$1:$F$19,2,0)</f>
        <v>4.4444444444444401E-3</v>
      </c>
      <c r="F469">
        <v>0</v>
      </c>
      <c r="G469" s="15" t="str">
        <f t="shared" si="36"/>
        <v>12:00:0 AM</v>
      </c>
      <c r="H469" t="s">
        <v>25</v>
      </c>
      <c r="I469" t="s">
        <v>15</v>
      </c>
      <c r="J469" t="s">
        <v>29</v>
      </c>
      <c r="K469">
        <v>14.8</v>
      </c>
      <c r="L469">
        <v>5.3</v>
      </c>
      <c r="M469" t="str">
        <f t="shared" si="37"/>
        <v>Block</v>
      </c>
      <c r="N469" s="13">
        <f t="shared" si="38"/>
        <v>45070.016765358792</v>
      </c>
      <c r="O469" s="13">
        <f t="shared" si="39"/>
        <v>45070.016765358792</v>
      </c>
      <c r="P469">
        <v>702.31</v>
      </c>
    </row>
    <row r="470" spans="1:16" x14ac:dyDescent="0.2">
      <c r="A470">
        <v>3869685</v>
      </c>
      <c r="B470">
        <v>1</v>
      </c>
      <c r="C470" t="str">
        <f t="shared" si="35"/>
        <v>3869685-1</v>
      </c>
      <c r="D470" s="13">
        <v>45070.012477418983</v>
      </c>
      <c r="E470" s="10">
        <f>VLOOKUP(C470,match_start_times!$E$1:$F$19,2,0)</f>
        <v>4.4444444444444401E-3</v>
      </c>
      <c r="F470">
        <v>2.0060669999999998</v>
      </c>
      <c r="G470" s="15" t="str">
        <f t="shared" si="36"/>
        <v>12:00:2.006067 AM</v>
      </c>
      <c r="H470" t="s">
        <v>31</v>
      </c>
      <c r="I470" t="s">
        <v>10</v>
      </c>
      <c r="J470" t="s">
        <v>11</v>
      </c>
      <c r="K470">
        <v>100.1</v>
      </c>
      <c r="L470">
        <v>80</v>
      </c>
      <c r="M470" t="str">
        <f t="shared" si="37"/>
        <v>Pass</v>
      </c>
      <c r="N470" s="13">
        <f t="shared" si="38"/>
        <v>45070.016921863426</v>
      </c>
      <c r="O470" s="13">
        <f t="shared" si="39"/>
        <v>45070.016945081021</v>
      </c>
      <c r="P470">
        <v>745.36</v>
      </c>
    </row>
    <row r="471" spans="1:16" x14ac:dyDescent="0.2">
      <c r="A471">
        <v>3869685</v>
      </c>
      <c r="B471">
        <v>1</v>
      </c>
      <c r="C471" t="str">
        <f t="shared" si="35"/>
        <v>3869685-1</v>
      </c>
      <c r="D471" s="13">
        <v>45070.012500636571</v>
      </c>
      <c r="E471" s="10">
        <f>VLOOKUP(C471,match_start_times!$E$1:$F$19,2,0)</f>
        <v>4.4444444444444401E-3</v>
      </c>
      <c r="F471">
        <v>1.116406</v>
      </c>
      <c r="G471" s="15" t="str">
        <f t="shared" si="36"/>
        <v>12:00:1.116406 AM</v>
      </c>
      <c r="H471" t="s">
        <v>30</v>
      </c>
      <c r="I471" t="s">
        <v>10</v>
      </c>
      <c r="J471" t="s">
        <v>13</v>
      </c>
      <c r="K471">
        <v>74.5</v>
      </c>
      <c r="L471">
        <v>61.8</v>
      </c>
      <c r="M471" t="str">
        <f t="shared" si="37"/>
        <v>Carry</v>
      </c>
      <c r="N471" s="13">
        <f t="shared" si="38"/>
        <v>45070.016945081014</v>
      </c>
      <c r="O471" s="13">
        <f t="shared" si="39"/>
        <v>45070.016957997679</v>
      </c>
      <c r="P471">
        <v>719.2</v>
      </c>
    </row>
    <row r="472" spans="1:16" x14ac:dyDescent="0.2">
      <c r="A472">
        <v>3869685</v>
      </c>
      <c r="B472">
        <v>1</v>
      </c>
      <c r="C472" t="str">
        <f t="shared" si="35"/>
        <v>3869685-1</v>
      </c>
      <c r="D472" s="13">
        <v>45070.012513553243</v>
      </c>
      <c r="E472" s="10">
        <f>VLOOKUP(C472,match_start_times!$E$1:$F$19,2,0)</f>
        <v>4.4444444444444401E-3</v>
      </c>
      <c r="F472">
        <v>1.304441</v>
      </c>
      <c r="G472" s="15" t="str">
        <f t="shared" si="36"/>
        <v>12:00:1.304441 AM</v>
      </c>
      <c r="H472" t="s">
        <v>30</v>
      </c>
      <c r="I472" t="s">
        <v>10</v>
      </c>
      <c r="J472" t="s">
        <v>11</v>
      </c>
      <c r="K472">
        <v>74.900000000000006</v>
      </c>
      <c r="L472">
        <v>59</v>
      </c>
      <c r="M472" t="str">
        <f t="shared" si="37"/>
        <v>Pass</v>
      </c>
      <c r="N472" s="13">
        <f t="shared" si="38"/>
        <v>45070.016957997686</v>
      </c>
      <c r="O472" s="13">
        <f t="shared" si="39"/>
        <v>45070.016973090278</v>
      </c>
      <c r="P472">
        <v>699.77</v>
      </c>
    </row>
    <row r="473" spans="1:16" x14ac:dyDescent="0.2">
      <c r="A473">
        <v>3869685</v>
      </c>
      <c r="B473">
        <v>1</v>
      </c>
      <c r="C473" t="str">
        <f t="shared" si="35"/>
        <v>3869685-1</v>
      </c>
      <c r="D473" s="13">
        <v>45070.012528657397</v>
      </c>
      <c r="E473" s="10">
        <f>VLOOKUP(C473,match_start_times!$E$1:$F$19,2,0)</f>
        <v>4.4444444444444401E-3</v>
      </c>
      <c r="F473">
        <v>1.3938600000000001</v>
      </c>
      <c r="G473" s="15" t="str">
        <f t="shared" si="36"/>
        <v>12:00:1.39386 AM</v>
      </c>
      <c r="H473" t="s">
        <v>39</v>
      </c>
      <c r="I473" t="s">
        <v>10</v>
      </c>
      <c r="J473" t="s">
        <v>13</v>
      </c>
      <c r="K473">
        <v>69.099999999999994</v>
      </c>
      <c r="L473">
        <v>41.9</v>
      </c>
      <c r="M473" t="str">
        <f t="shared" si="37"/>
        <v>Carry</v>
      </c>
      <c r="N473" s="13">
        <f t="shared" si="38"/>
        <v>45070.01697310184</v>
      </c>
      <c r="O473" s="13">
        <f t="shared" si="39"/>
        <v>45070.016989236101</v>
      </c>
      <c r="P473">
        <v>698.73</v>
      </c>
    </row>
    <row r="474" spans="1:16" x14ac:dyDescent="0.2">
      <c r="A474">
        <v>3869685</v>
      </c>
      <c r="B474">
        <v>1</v>
      </c>
      <c r="C474" t="str">
        <f t="shared" si="35"/>
        <v>3869685-1</v>
      </c>
      <c r="D474" s="13">
        <v>45070.012544791673</v>
      </c>
      <c r="E474" s="10">
        <f>VLOOKUP(C474,match_start_times!$E$1:$F$19,2,0)</f>
        <v>4.4444444444444401E-3</v>
      </c>
      <c r="F474">
        <v>1.799474</v>
      </c>
      <c r="G474" s="15" t="str">
        <f t="shared" si="36"/>
        <v>12:00:1.799474 AM</v>
      </c>
      <c r="H474" t="s">
        <v>39</v>
      </c>
      <c r="I474" t="s">
        <v>10</v>
      </c>
      <c r="J474" t="s">
        <v>11</v>
      </c>
      <c r="K474">
        <v>70.2</v>
      </c>
      <c r="L474">
        <v>34.200000000000003</v>
      </c>
      <c r="M474" t="str">
        <f t="shared" si="37"/>
        <v>Pass</v>
      </c>
      <c r="N474" s="13">
        <f t="shared" si="38"/>
        <v>45070.016989236115</v>
      </c>
      <c r="O474" s="13">
        <f t="shared" si="39"/>
        <v>45070.017010057876</v>
      </c>
      <c r="P474">
        <v>695.58</v>
      </c>
    </row>
    <row r="475" spans="1:16" x14ac:dyDescent="0.2">
      <c r="A475">
        <v>3869685</v>
      </c>
      <c r="B475">
        <v>1</v>
      </c>
      <c r="C475" t="str">
        <f t="shared" si="35"/>
        <v>3869685-1</v>
      </c>
      <c r="D475" s="13">
        <v>45070.012565613433</v>
      </c>
      <c r="E475" s="10">
        <f>VLOOKUP(C475,match_start_times!$E$1:$F$19,2,0)</f>
        <v>4.4444444444444401E-3</v>
      </c>
      <c r="F475">
        <v>2.3725710000000002</v>
      </c>
      <c r="G475" s="15" t="str">
        <f t="shared" si="36"/>
        <v>12:00:2.372571 AM</v>
      </c>
      <c r="H475" t="s">
        <v>27</v>
      </c>
      <c r="I475" t="s">
        <v>10</v>
      </c>
      <c r="J475" t="s">
        <v>13</v>
      </c>
      <c r="K475">
        <v>85.2</v>
      </c>
      <c r="L475">
        <v>5.3</v>
      </c>
      <c r="M475" t="str">
        <f t="shared" si="37"/>
        <v>Carry</v>
      </c>
      <c r="N475" s="13">
        <f t="shared" si="38"/>
        <v>45070.017010057876</v>
      </c>
      <c r="O475" s="13">
        <f t="shared" si="39"/>
        <v>45070.017037523154</v>
      </c>
      <c r="P475">
        <v>646.63</v>
      </c>
    </row>
    <row r="476" spans="1:16" x14ac:dyDescent="0.2">
      <c r="A476">
        <v>3869685</v>
      </c>
      <c r="B476">
        <v>1</v>
      </c>
      <c r="C476" t="str">
        <f t="shared" si="35"/>
        <v>3869685-1</v>
      </c>
      <c r="D476" s="13">
        <v>45070.012593078704</v>
      </c>
      <c r="E476" s="10">
        <f>VLOOKUP(C476,match_start_times!$E$1:$F$19,2,0)</f>
        <v>4.4444444444444401E-3</v>
      </c>
      <c r="F476">
        <v>0.84091799999999994</v>
      </c>
      <c r="G476" s="15" t="str">
        <f t="shared" si="36"/>
        <v>12:00:0.840918 AM</v>
      </c>
      <c r="H476" t="s">
        <v>27</v>
      </c>
      <c r="I476" t="s">
        <v>10</v>
      </c>
      <c r="J476" t="s">
        <v>11</v>
      </c>
      <c r="K476">
        <v>85.4</v>
      </c>
      <c r="L476">
        <v>5.3</v>
      </c>
      <c r="M476" t="str">
        <f t="shared" si="37"/>
        <v>Pass</v>
      </c>
      <c r="N476" s="13">
        <f t="shared" si="38"/>
        <v>45070.017037523146</v>
      </c>
      <c r="O476" s="13">
        <f t="shared" si="39"/>
        <v>45070.017047256944</v>
      </c>
      <c r="P476">
        <v>618.89</v>
      </c>
    </row>
    <row r="477" spans="1:16" x14ac:dyDescent="0.2">
      <c r="A477">
        <v>3869685</v>
      </c>
      <c r="B477">
        <v>1</v>
      </c>
      <c r="C477" t="str">
        <f t="shared" si="35"/>
        <v>3869685-1</v>
      </c>
      <c r="D477" s="13">
        <v>45070.012602800933</v>
      </c>
      <c r="E477" s="10">
        <f>VLOOKUP(C477,match_start_times!$E$1:$F$19,2,0)</f>
        <v>4.4444444444444401E-3</v>
      </c>
      <c r="F477">
        <v>1.923262</v>
      </c>
      <c r="G477" s="15" t="str">
        <f t="shared" si="36"/>
        <v>12:00:1.923262 AM</v>
      </c>
      <c r="H477" t="s">
        <v>43</v>
      </c>
      <c r="I477" t="s">
        <v>10</v>
      </c>
      <c r="J477" t="s">
        <v>11</v>
      </c>
      <c r="K477">
        <v>86.7</v>
      </c>
      <c r="L477">
        <v>14.1</v>
      </c>
      <c r="M477" t="str">
        <f t="shared" si="37"/>
        <v>Pass</v>
      </c>
      <c r="N477" s="13">
        <f t="shared" si="38"/>
        <v>45070.017047245376</v>
      </c>
      <c r="O477" s="13">
        <f t="shared" si="39"/>
        <v>45070.017069502319</v>
      </c>
      <c r="P477">
        <v>641.21</v>
      </c>
    </row>
    <row r="478" spans="1:16" x14ac:dyDescent="0.2">
      <c r="A478">
        <v>3869685</v>
      </c>
      <c r="B478">
        <v>1</v>
      </c>
      <c r="C478" t="str">
        <f t="shared" si="35"/>
        <v>3869685-1</v>
      </c>
      <c r="D478" s="13">
        <v>45070.012625069437</v>
      </c>
      <c r="E478" s="10">
        <f>VLOOKUP(C478,match_start_times!$E$1:$F$19,2,0)</f>
        <v>4.4444444444444401E-3</v>
      </c>
      <c r="F478">
        <v>1.0018469999999999</v>
      </c>
      <c r="G478" s="15" t="str">
        <f t="shared" si="36"/>
        <v>12:00:1.001847 AM</v>
      </c>
      <c r="H478" t="s">
        <v>27</v>
      </c>
      <c r="I478" t="s">
        <v>10</v>
      </c>
      <c r="J478" t="s">
        <v>13</v>
      </c>
      <c r="K478">
        <v>103.6</v>
      </c>
      <c r="L478">
        <v>7.9</v>
      </c>
      <c r="M478" t="str">
        <f t="shared" si="37"/>
        <v>Carry</v>
      </c>
      <c r="N478" s="13">
        <f t="shared" si="38"/>
        <v>45070.01706951388</v>
      </c>
      <c r="O478" s="13">
        <f t="shared" si="39"/>
        <v>45070.017081111102</v>
      </c>
      <c r="P478">
        <v>640.21</v>
      </c>
    </row>
    <row r="479" spans="1:16" x14ac:dyDescent="0.2">
      <c r="A479">
        <v>3869685</v>
      </c>
      <c r="B479">
        <v>1</v>
      </c>
      <c r="C479" t="str">
        <f t="shared" si="35"/>
        <v>3869685-1</v>
      </c>
      <c r="D479" s="13">
        <v>45070.012625324067</v>
      </c>
      <c r="E479" s="10">
        <f>VLOOKUP(C479,match_start_times!$E$1:$F$19,2,0)</f>
        <v>4.4444444444444401E-3</v>
      </c>
      <c r="F479">
        <v>0.67224099999999998</v>
      </c>
      <c r="G479" s="15" t="str">
        <f t="shared" si="36"/>
        <v>12:00:0.672241 AM</v>
      </c>
      <c r="H479" t="s">
        <v>18</v>
      </c>
      <c r="I479" t="s">
        <v>15</v>
      </c>
      <c r="J479" t="s">
        <v>17</v>
      </c>
      <c r="K479">
        <v>15.5</v>
      </c>
      <c r="L479">
        <v>68.8</v>
      </c>
      <c r="M479" t="str">
        <f t="shared" si="37"/>
        <v>Pressure</v>
      </c>
      <c r="N479" s="13">
        <f t="shared" si="38"/>
        <v>45070.01706976851</v>
      </c>
      <c r="O479" s="13">
        <f t="shared" si="39"/>
        <v>45070.01707754629</v>
      </c>
      <c r="P479">
        <v>640.21</v>
      </c>
    </row>
    <row r="480" spans="1:16" x14ac:dyDescent="0.2">
      <c r="A480">
        <v>3869685</v>
      </c>
      <c r="B480">
        <v>1</v>
      </c>
      <c r="C480" t="str">
        <f t="shared" si="35"/>
        <v>3869685-1</v>
      </c>
      <c r="D480" s="13">
        <v>45070.012632349542</v>
      </c>
      <c r="E480" s="10">
        <f>VLOOKUP(C480,match_start_times!$E$1:$F$19,2,0)</f>
        <v>4.4444444444444401E-3</v>
      </c>
      <c r="F480">
        <v>0.35299999999999998</v>
      </c>
      <c r="G480" s="15" t="str">
        <f t="shared" si="36"/>
        <v>12:00:0.353 AM</v>
      </c>
      <c r="H480" t="s">
        <v>21</v>
      </c>
      <c r="I480" t="s">
        <v>15</v>
      </c>
      <c r="J480" t="s">
        <v>17</v>
      </c>
      <c r="K480">
        <v>9.9</v>
      </c>
      <c r="L480">
        <v>65.599999999999994</v>
      </c>
      <c r="M480" t="str">
        <f t="shared" si="37"/>
        <v>Pressure</v>
      </c>
      <c r="N480" s="13">
        <f t="shared" si="38"/>
        <v>45070.017076793985</v>
      </c>
      <c r="O480" s="13">
        <f t="shared" si="39"/>
        <v>45070.017080879632</v>
      </c>
      <c r="P480">
        <v>647.61</v>
      </c>
    </row>
    <row r="481" spans="1:16" x14ac:dyDescent="0.2">
      <c r="A481">
        <v>3869685</v>
      </c>
      <c r="B481">
        <v>1</v>
      </c>
      <c r="C481" t="str">
        <f t="shared" si="35"/>
        <v>3869685-1</v>
      </c>
      <c r="D481" s="13">
        <v>45070.012636666666</v>
      </c>
      <c r="E481" s="10">
        <f>VLOOKUP(C481,match_start_times!$E$1:$F$19,2,0)</f>
        <v>4.4444444444444401E-3</v>
      </c>
      <c r="F481">
        <v>0</v>
      </c>
      <c r="G481" s="15" t="str">
        <f t="shared" si="36"/>
        <v>12:00:0 AM</v>
      </c>
      <c r="H481" t="s">
        <v>18</v>
      </c>
      <c r="I481" t="s">
        <v>15</v>
      </c>
      <c r="J481" t="s">
        <v>19</v>
      </c>
      <c r="K481">
        <v>7.8</v>
      </c>
      <c r="L481">
        <v>66.7</v>
      </c>
      <c r="M481" t="str">
        <f t="shared" si="37"/>
        <v>Foul Committed</v>
      </c>
      <c r="N481" s="13">
        <f t="shared" si="38"/>
        <v>45070.017081111109</v>
      </c>
      <c r="O481" s="13">
        <f t="shared" si="39"/>
        <v>45070.017081111109</v>
      </c>
      <c r="P481">
        <v>647.61</v>
      </c>
    </row>
    <row r="482" spans="1:16" x14ac:dyDescent="0.2">
      <c r="A482">
        <v>3869685</v>
      </c>
      <c r="B482">
        <v>1</v>
      </c>
      <c r="C482" t="str">
        <f t="shared" si="35"/>
        <v>3869685-1</v>
      </c>
      <c r="D482" s="13">
        <v>45070.012636666666</v>
      </c>
      <c r="E482" s="10">
        <f>VLOOKUP(C482,match_start_times!$E$1:$F$19,2,0)</f>
        <v>4.4444444444444401E-3</v>
      </c>
      <c r="F482">
        <v>0</v>
      </c>
      <c r="G482" s="15" t="str">
        <f t="shared" si="36"/>
        <v>12:00:0 AM</v>
      </c>
      <c r="H482" t="s">
        <v>27</v>
      </c>
      <c r="I482" t="s">
        <v>10</v>
      </c>
      <c r="J482" t="s">
        <v>20</v>
      </c>
      <c r="K482">
        <v>112.3</v>
      </c>
      <c r="L482">
        <v>13.4</v>
      </c>
      <c r="M482" t="str">
        <f t="shared" si="37"/>
        <v>Foul Won</v>
      </c>
      <c r="N482" s="13">
        <f t="shared" si="38"/>
        <v>45070.017081111109</v>
      </c>
      <c r="O482" s="13">
        <f t="shared" si="39"/>
        <v>45070.017081111109</v>
      </c>
      <c r="P482">
        <v>647.61</v>
      </c>
    </row>
    <row r="483" spans="1:16" x14ac:dyDescent="0.2">
      <c r="A483">
        <v>3869685</v>
      </c>
      <c r="B483">
        <v>1</v>
      </c>
      <c r="C483" t="str">
        <f t="shared" si="35"/>
        <v>3869685-1</v>
      </c>
      <c r="D483" s="13">
        <v>45070.013212268517</v>
      </c>
      <c r="E483" s="10">
        <f>VLOOKUP(C483,match_start_times!$E$1:$F$19,2,0)</f>
        <v>4.4444444444444401E-3</v>
      </c>
      <c r="F483">
        <v>1.5845530000000001</v>
      </c>
      <c r="G483" s="15" t="str">
        <f t="shared" si="36"/>
        <v>12:00:1.584553 AM</v>
      </c>
      <c r="H483" t="s">
        <v>9</v>
      </c>
      <c r="I483" t="s">
        <v>10</v>
      </c>
      <c r="J483" t="s">
        <v>11</v>
      </c>
      <c r="K483">
        <v>112.3</v>
      </c>
      <c r="L483">
        <v>13.4</v>
      </c>
      <c r="M483" t="str">
        <f t="shared" si="37"/>
        <v>Pass</v>
      </c>
      <c r="N483" s="13">
        <f t="shared" si="38"/>
        <v>45070.01765671296</v>
      </c>
      <c r="O483" s="13">
        <f t="shared" si="39"/>
        <v>45070.017675057868</v>
      </c>
      <c r="P483">
        <v>870.84</v>
      </c>
    </row>
    <row r="484" spans="1:16" x14ac:dyDescent="0.2">
      <c r="A484">
        <v>3869685</v>
      </c>
      <c r="B484">
        <v>1</v>
      </c>
      <c r="C484" t="str">
        <f t="shared" si="35"/>
        <v>3869685-1</v>
      </c>
      <c r="D484" s="13">
        <v>45070.013231770827</v>
      </c>
      <c r="E484" s="10">
        <f>VLOOKUP(C484,match_start_times!$E$1:$F$19,2,0)</f>
        <v>4.4444444444444401E-3</v>
      </c>
      <c r="F484">
        <v>0</v>
      </c>
      <c r="G484" s="15" t="str">
        <f t="shared" si="36"/>
        <v>12:00:0 AM</v>
      </c>
      <c r="H484" t="s">
        <v>38</v>
      </c>
      <c r="I484" t="s">
        <v>10</v>
      </c>
      <c r="J484" t="s">
        <v>19</v>
      </c>
      <c r="K484">
        <v>114.1</v>
      </c>
      <c r="L484">
        <v>43.4</v>
      </c>
      <c r="M484" t="str">
        <f t="shared" si="37"/>
        <v>Foul Committed</v>
      </c>
      <c r="N484" s="13">
        <f t="shared" si="38"/>
        <v>45070.01767621527</v>
      </c>
      <c r="O484" s="13">
        <f t="shared" si="39"/>
        <v>45070.01767621527</v>
      </c>
      <c r="P484">
        <v>945.84</v>
      </c>
    </row>
    <row r="485" spans="1:16" x14ac:dyDescent="0.2">
      <c r="A485">
        <v>3869685</v>
      </c>
      <c r="B485">
        <v>1</v>
      </c>
      <c r="C485" t="str">
        <f t="shared" si="35"/>
        <v>3869685-1</v>
      </c>
      <c r="D485" s="13">
        <v>45070.013231770827</v>
      </c>
      <c r="E485" s="10">
        <f>VLOOKUP(C485,match_start_times!$E$1:$F$19,2,0)</f>
        <v>4.4444444444444401E-3</v>
      </c>
      <c r="F485">
        <v>0</v>
      </c>
      <c r="G485" s="15" t="str">
        <f t="shared" si="36"/>
        <v>12:00:0 AM</v>
      </c>
      <c r="H485" t="s">
        <v>34</v>
      </c>
      <c r="I485" t="s">
        <v>15</v>
      </c>
      <c r="J485" t="s">
        <v>20</v>
      </c>
      <c r="K485">
        <v>6</v>
      </c>
      <c r="L485">
        <v>36.700000000000003</v>
      </c>
      <c r="M485" t="str">
        <f t="shared" si="37"/>
        <v>Foul Won</v>
      </c>
      <c r="N485" s="13">
        <f t="shared" si="38"/>
        <v>45070.01767621527</v>
      </c>
      <c r="O485" s="13">
        <f t="shared" si="39"/>
        <v>45070.01767621527</v>
      </c>
      <c r="P485">
        <v>945.84</v>
      </c>
    </row>
    <row r="486" spans="1:16" x14ac:dyDescent="0.2">
      <c r="A486">
        <v>3869685</v>
      </c>
      <c r="B486">
        <v>1</v>
      </c>
      <c r="C486" t="str">
        <f t="shared" si="35"/>
        <v>3869685-1</v>
      </c>
      <c r="D486" s="13">
        <v>45070.013450555547</v>
      </c>
      <c r="E486" s="10">
        <f>VLOOKUP(C486,match_start_times!$E$1:$F$19,2,0)</f>
        <v>4.4444444444444401E-3</v>
      </c>
      <c r="F486">
        <v>1.6809259999999999</v>
      </c>
      <c r="G486" s="15" t="str">
        <f t="shared" si="36"/>
        <v>12:00:1.680926 AM</v>
      </c>
      <c r="H486" t="s">
        <v>26</v>
      </c>
      <c r="I486" t="s">
        <v>15</v>
      </c>
      <c r="J486" t="s">
        <v>11</v>
      </c>
      <c r="K486">
        <v>4.3</v>
      </c>
      <c r="L486">
        <v>36.299999999999997</v>
      </c>
      <c r="M486" t="str">
        <f t="shared" si="37"/>
        <v>Pass</v>
      </c>
      <c r="N486" s="13">
        <f t="shared" si="38"/>
        <v>45070.01789499999</v>
      </c>
      <c r="O486" s="13">
        <f t="shared" si="39"/>
        <v>45070.01791445601</v>
      </c>
      <c r="P486">
        <v>500.6</v>
      </c>
    </row>
    <row r="487" spans="1:16" x14ac:dyDescent="0.2">
      <c r="A487">
        <v>3869685</v>
      </c>
      <c r="B487">
        <v>1</v>
      </c>
      <c r="C487" t="str">
        <f t="shared" si="35"/>
        <v>3869685-1</v>
      </c>
      <c r="D487" s="13">
        <v>45070.013487048607</v>
      </c>
      <c r="E487" s="10">
        <f>VLOOKUP(C487,match_start_times!$E$1:$F$19,2,0)</f>
        <v>4.4444444444444401E-3</v>
      </c>
      <c r="F487">
        <v>1.5224340000000001</v>
      </c>
      <c r="G487" s="15" t="str">
        <f t="shared" si="36"/>
        <v>12:00:1.522434 AM</v>
      </c>
      <c r="H487" t="s">
        <v>21</v>
      </c>
      <c r="I487" t="s">
        <v>15</v>
      </c>
      <c r="J487" t="s">
        <v>11</v>
      </c>
      <c r="K487">
        <v>14.6</v>
      </c>
      <c r="L487">
        <v>49.1</v>
      </c>
      <c r="M487" t="str">
        <f t="shared" si="37"/>
        <v>Pass</v>
      </c>
      <c r="N487" s="13">
        <f t="shared" si="38"/>
        <v>45070.01793149305</v>
      </c>
      <c r="O487" s="13">
        <f t="shared" si="39"/>
        <v>45070.017949108791</v>
      </c>
      <c r="P487">
        <v>500.13</v>
      </c>
    </row>
    <row r="488" spans="1:16" x14ac:dyDescent="0.2">
      <c r="A488">
        <v>3869685</v>
      </c>
      <c r="B488">
        <v>1</v>
      </c>
      <c r="C488" t="str">
        <f t="shared" si="35"/>
        <v>3869685-1</v>
      </c>
      <c r="D488" s="13">
        <v>45070.013504675917</v>
      </c>
      <c r="E488" s="10">
        <f>VLOOKUP(C488,match_start_times!$E$1:$F$19,2,0)</f>
        <v>4.4444444444444401E-3</v>
      </c>
      <c r="F488">
        <v>1.4849680000000001</v>
      </c>
      <c r="G488" s="15" t="str">
        <f t="shared" si="36"/>
        <v>12:00:1.484968 AM</v>
      </c>
      <c r="H488" t="s">
        <v>40</v>
      </c>
      <c r="I488" t="s">
        <v>15</v>
      </c>
      <c r="J488" t="s">
        <v>13</v>
      </c>
      <c r="K488">
        <v>29.6</v>
      </c>
      <c r="L488">
        <v>47.8</v>
      </c>
      <c r="M488" t="str">
        <f t="shared" si="37"/>
        <v>Carry</v>
      </c>
      <c r="N488" s="13">
        <f t="shared" si="38"/>
        <v>45070.01794912036</v>
      </c>
      <c r="O488" s="13">
        <f t="shared" si="39"/>
        <v>45070.01796630786</v>
      </c>
      <c r="P488">
        <v>515.04</v>
      </c>
    </row>
    <row r="489" spans="1:16" x14ac:dyDescent="0.2">
      <c r="A489">
        <v>3869685</v>
      </c>
      <c r="B489">
        <v>1</v>
      </c>
      <c r="C489" t="str">
        <f t="shared" si="35"/>
        <v>3869685-1</v>
      </c>
      <c r="D489" s="13">
        <v>45070.013521863417</v>
      </c>
      <c r="E489" s="10">
        <f>VLOOKUP(C489,match_start_times!$E$1:$F$19,2,0)</f>
        <v>4.4444444444444401E-3</v>
      </c>
      <c r="F489">
        <v>1.8666069999999999</v>
      </c>
      <c r="G489" s="15" t="str">
        <f t="shared" si="36"/>
        <v>12:00:1.866607 AM</v>
      </c>
      <c r="H489" t="s">
        <v>40</v>
      </c>
      <c r="I489" t="s">
        <v>15</v>
      </c>
      <c r="J489" t="s">
        <v>11</v>
      </c>
      <c r="K489">
        <v>31.7</v>
      </c>
      <c r="L489">
        <v>48.5</v>
      </c>
      <c r="M489" t="str">
        <f t="shared" si="37"/>
        <v>Pass</v>
      </c>
      <c r="N489" s="13">
        <f t="shared" si="38"/>
        <v>45070.01796630786</v>
      </c>
      <c r="O489" s="13">
        <f t="shared" si="39"/>
        <v>45070.017987916654</v>
      </c>
      <c r="P489">
        <v>536.70000000000005</v>
      </c>
    </row>
    <row r="490" spans="1:16" x14ac:dyDescent="0.2">
      <c r="A490">
        <v>3869685</v>
      </c>
      <c r="B490">
        <v>1</v>
      </c>
      <c r="C490" t="str">
        <f t="shared" si="35"/>
        <v>3869685-1</v>
      </c>
      <c r="D490" s="13">
        <v>45070.013543460649</v>
      </c>
      <c r="E490" s="10">
        <f>VLOOKUP(C490,match_start_times!$E$1:$F$19,2,0)</f>
        <v>4.4444444444444401E-3</v>
      </c>
      <c r="F490">
        <v>1.9655959999999999</v>
      </c>
      <c r="G490" s="15" t="str">
        <f t="shared" si="36"/>
        <v>12:00:1.965596 AM</v>
      </c>
      <c r="H490" t="s">
        <v>22</v>
      </c>
      <c r="I490" t="s">
        <v>15</v>
      </c>
      <c r="J490" t="s">
        <v>13</v>
      </c>
      <c r="K490">
        <v>25.5</v>
      </c>
      <c r="L490">
        <v>24.3</v>
      </c>
      <c r="M490" t="str">
        <f t="shared" si="37"/>
        <v>Carry</v>
      </c>
      <c r="N490" s="13">
        <f t="shared" si="38"/>
        <v>45070.017987905092</v>
      </c>
      <c r="O490" s="13">
        <f t="shared" si="39"/>
        <v>45070.018010659718</v>
      </c>
      <c r="P490">
        <v>551.85</v>
      </c>
    </row>
    <row r="491" spans="1:16" x14ac:dyDescent="0.2">
      <c r="A491">
        <v>3869685</v>
      </c>
      <c r="B491">
        <v>1</v>
      </c>
      <c r="C491" t="str">
        <f t="shared" si="35"/>
        <v>3869685-1</v>
      </c>
      <c r="D491" s="13">
        <v>45070.013566215282</v>
      </c>
      <c r="E491" s="10">
        <f>VLOOKUP(C491,match_start_times!$E$1:$F$19,2,0)</f>
        <v>4.4444444444444401E-3</v>
      </c>
      <c r="F491">
        <v>1.253706</v>
      </c>
      <c r="G491" s="15" t="str">
        <f t="shared" si="36"/>
        <v>12:00:1.253706 AM</v>
      </c>
      <c r="H491" t="s">
        <v>22</v>
      </c>
      <c r="I491" t="s">
        <v>15</v>
      </c>
      <c r="J491" t="s">
        <v>11</v>
      </c>
      <c r="K491">
        <v>29.4</v>
      </c>
      <c r="L491">
        <v>22.8</v>
      </c>
      <c r="M491" t="str">
        <f t="shared" si="37"/>
        <v>Pass</v>
      </c>
      <c r="N491" s="13">
        <f t="shared" si="38"/>
        <v>45070.018010659725</v>
      </c>
      <c r="O491" s="13">
        <f t="shared" si="39"/>
        <v>45070.018025173616</v>
      </c>
      <c r="P491">
        <v>555.79</v>
      </c>
    </row>
    <row r="492" spans="1:16" x14ac:dyDescent="0.2">
      <c r="A492">
        <v>3869685</v>
      </c>
      <c r="B492">
        <v>1</v>
      </c>
      <c r="C492" t="str">
        <f t="shared" si="35"/>
        <v>3869685-1</v>
      </c>
      <c r="D492" s="13">
        <v>45070.013580729174</v>
      </c>
      <c r="E492" s="10">
        <f>VLOOKUP(C492,match_start_times!$E$1:$F$19,2,0)</f>
        <v>4.4444444444444401E-3</v>
      </c>
      <c r="F492">
        <v>2.6861860000000002</v>
      </c>
      <c r="G492" s="15" t="str">
        <f t="shared" si="36"/>
        <v>12:00:2.686186 AM</v>
      </c>
      <c r="H492" t="s">
        <v>24</v>
      </c>
      <c r="I492" t="s">
        <v>15</v>
      </c>
      <c r="J492" t="s">
        <v>13</v>
      </c>
      <c r="K492">
        <v>42.4</v>
      </c>
      <c r="L492">
        <v>5.3</v>
      </c>
      <c r="M492" t="str">
        <f t="shared" si="37"/>
        <v>Carry</v>
      </c>
      <c r="N492" s="13">
        <f t="shared" si="38"/>
        <v>45070.018025173616</v>
      </c>
      <c r="O492" s="13">
        <f t="shared" si="39"/>
        <v>45070.018056261579</v>
      </c>
      <c r="P492">
        <v>546.64</v>
      </c>
    </row>
    <row r="493" spans="1:16" x14ac:dyDescent="0.2">
      <c r="A493">
        <v>3869685</v>
      </c>
      <c r="B493">
        <v>1</v>
      </c>
      <c r="C493" t="str">
        <f t="shared" si="35"/>
        <v>3869685-1</v>
      </c>
      <c r="D493" s="13">
        <v>45070.013611817129</v>
      </c>
      <c r="E493" s="10">
        <f>VLOOKUP(C493,match_start_times!$E$1:$F$19,2,0)</f>
        <v>4.4444444444444401E-3</v>
      </c>
      <c r="F493">
        <v>1.205738</v>
      </c>
      <c r="G493" s="15" t="str">
        <f t="shared" si="36"/>
        <v>12:00:1.205738 AM</v>
      </c>
      <c r="H493" t="s">
        <v>24</v>
      </c>
      <c r="I493" t="s">
        <v>15</v>
      </c>
      <c r="J493" t="s">
        <v>11</v>
      </c>
      <c r="K493">
        <v>42</v>
      </c>
      <c r="L493">
        <v>6.1</v>
      </c>
      <c r="M493" t="str">
        <f t="shared" si="37"/>
        <v>Pass</v>
      </c>
      <c r="N493" s="13">
        <f t="shared" si="38"/>
        <v>45070.018056261571</v>
      </c>
      <c r="O493" s="13">
        <f t="shared" si="39"/>
        <v>45070.018070219907</v>
      </c>
      <c r="P493">
        <v>526.91999999999996</v>
      </c>
    </row>
    <row r="494" spans="1:16" x14ac:dyDescent="0.2">
      <c r="A494">
        <v>3869685</v>
      </c>
      <c r="B494">
        <v>1</v>
      </c>
      <c r="C494" t="str">
        <f t="shared" si="35"/>
        <v>3869685-1</v>
      </c>
      <c r="D494" s="13">
        <v>45070.013625763888</v>
      </c>
      <c r="E494" s="10">
        <f>VLOOKUP(C494,match_start_times!$E$1:$F$19,2,0)</f>
        <v>4.4444444444444401E-3</v>
      </c>
      <c r="F494">
        <v>1.147743</v>
      </c>
      <c r="G494" s="15" t="str">
        <f t="shared" si="36"/>
        <v>12:00:1.147743 AM</v>
      </c>
      <c r="H494" t="s">
        <v>22</v>
      </c>
      <c r="I494" t="s">
        <v>15</v>
      </c>
      <c r="J494" t="s">
        <v>13</v>
      </c>
      <c r="K494">
        <v>32.799999999999997</v>
      </c>
      <c r="L494">
        <v>17.7</v>
      </c>
      <c r="M494" t="str">
        <f t="shared" si="37"/>
        <v>Carry</v>
      </c>
      <c r="N494" s="13">
        <f t="shared" si="38"/>
        <v>45070.018070208331</v>
      </c>
      <c r="O494" s="13">
        <f t="shared" si="39"/>
        <v>45070.018083495364</v>
      </c>
      <c r="P494">
        <v>510.1</v>
      </c>
    </row>
    <row r="495" spans="1:16" x14ac:dyDescent="0.2">
      <c r="A495">
        <v>3869685</v>
      </c>
      <c r="B495">
        <v>1</v>
      </c>
      <c r="C495" t="str">
        <f t="shared" si="35"/>
        <v>3869685-1</v>
      </c>
      <c r="D495" s="13">
        <v>45070.013639050929</v>
      </c>
      <c r="E495" s="10">
        <f>VLOOKUP(C495,match_start_times!$E$1:$F$19,2,0)</f>
        <v>4.4444444444444401E-3</v>
      </c>
      <c r="F495">
        <v>2.0733429999999999</v>
      </c>
      <c r="G495" s="15" t="str">
        <f t="shared" si="36"/>
        <v>12:00:2.073343 AM</v>
      </c>
      <c r="H495" t="s">
        <v>22</v>
      </c>
      <c r="I495" t="s">
        <v>15</v>
      </c>
      <c r="J495" t="s">
        <v>11</v>
      </c>
      <c r="K495">
        <v>32.4</v>
      </c>
      <c r="L495">
        <v>20.3</v>
      </c>
      <c r="M495" t="str">
        <f t="shared" si="37"/>
        <v>Pass</v>
      </c>
      <c r="N495" s="13">
        <f t="shared" si="38"/>
        <v>45070.018083495372</v>
      </c>
      <c r="O495" s="13">
        <f t="shared" si="39"/>
        <v>45070.018107488424</v>
      </c>
      <c r="P495">
        <v>498.93</v>
      </c>
    </row>
    <row r="496" spans="1:16" x14ac:dyDescent="0.2">
      <c r="A496">
        <v>3869685</v>
      </c>
      <c r="B496">
        <v>1</v>
      </c>
      <c r="C496" t="str">
        <f t="shared" si="35"/>
        <v>3869685-1</v>
      </c>
      <c r="D496" s="13">
        <v>45070.013663055557</v>
      </c>
      <c r="E496" s="10">
        <f>VLOOKUP(C496,match_start_times!$E$1:$F$19,2,0)</f>
        <v>4.4444444444444401E-3</v>
      </c>
      <c r="F496">
        <v>2.2846500000000001</v>
      </c>
      <c r="G496" s="15" t="str">
        <f t="shared" si="36"/>
        <v>12:00:2.28465 AM</v>
      </c>
      <c r="H496" t="s">
        <v>21</v>
      </c>
      <c r="I496" t="s">
        <v>15</v>
      </c>
      <c r="J496" t="s">
        <v>13</v>
      </c>
      <c r="K496">
        <v>30</v>
      </c>
      <c r="L496">
        <v>47.8</v>
      </c>
      <c r="M496" t="str">
        <f t="shared" si="37"/>
        <v>Carry</v>
      </c>
      <c r="N496" s="13">
        <f t="shared" si="38"/>
        <v>45070.0181075</v>
      </c>
      <c r="O496" s="13">
        <f t="shared" si="39"/>
        <v>45070.01813394676</v>
      </c>
      <c r="P496">
        <v>474.77</v>
      </c>
    </row>
    <row r="497" spans="1:16" x14ac:dyDescent="0.2">
      <c r="A497">
        <v>3869685</v>
      </c>
      <c r="B497">
        <v>1</v>
      </c>
      <c r="C497" t="str">
        <f t="shared" si="35"/>
        <v>3869685-1</v>
      </c>
      <c r="D497" s="13">
        <v>45070.013689490741</v>
      </c>
      <c r="E497" s="10">
        <f>VLOOKUP(C497,match_start_times!$E$1:$F$19,2,0)</f>
        <v>4.4444444444444401E-3</v>
      </c>
      <c r="F497">
        <v>0.81658699999999995</v>
      </c>
      <c r="G497" s="15" t="str">
        <f t="shared" si="36"/>
        <v>12:00:0.816587 AM</v>
      </c>
      <c r="H497" t="s">
        <v>21</v>
      </c>
      <c r="I497" t="s">
        <v>15</v>
      </c>
      <c r="J497" t="s">
        <v>11</v>
      </c>
      <c r="K497">
        <v>33.4</v>
      </c>
      <c r="L497">
        <v>51.3</v>
      </c>
      <c r="M497" t="str">
        <f t="shared" si="37"/>
        <v>Pass</v>
      </c>
      <c r="N497" s="13">
        <f t="shared" si="38"/>
        <v>45070.018133935184</v>
      </c>
      <c r="O497" s="13">
        <f t="shared" si="39"/>
        <v>45070.0181433912</v>
      </c>
      <c r="P497">
        <v>453.44</v>
      </c>
    </row>
    <row r="498" spans="1:16" x14ac:dyDescent="0.2">
      <c r="A498">
        <v>3869685</v>
      </c>
      <c r="B498">
        <v>1</v>
      </c>
      <c r="C498" t="str">
        <f t="shared" si="35"/>
        <v>3869685-1</v>
      </c>
      <c r="D498" s="13">
        <v>45070.013698946757</v>
      </c>
      <c r="E498" s="10">
        <f>VLOOKUP(C498,match_start_times!$E$1:$F$19,2,0)</f>
        <v>4.4444444444444401E-3</v>
      </c>
      <c r="F498">
        <v>1.0642320000000001</v>
      </c>
      <c r="G498" s="15" t="str">
        <f t="shared" si="36"/>
        <v>12:00:1.064232 AM</v>
      </c>
      <c r="H498" t="s">
        <v>18</v>
      </c>
      <c r="I498" t="s">
        <v>15</v>
      </c>
      <c r="J498" t="s">
        <v>11</v>
      </c>
      <c r="K498">
        <v>45</v>
      </c>
      <c r="L498">
        <v>52.3</v>
      </c>
      <c r="M498" t="str">
        <f t="shared" si="37"/>
        <v>Pass</v>
      </c>
      <c r="N498" s="13">
        <f t="shared" si="38"/>
        <v>45070.0181433912</v>
      </c>
      <c r="O498" s="13">
        <f t="shared" si="39"/>
        <v>45070.018155706013</v>
      </c>
      <c r="P498">
        <v>451.35</v>
      </c>
    </row>
    <row r="499" spans="1:16" x14ac:dyDescent="0.2">
      <c r="A499">
        <v>3869685</v>
      </c>
      <c r="B499">
        <v>1</v>
      </c>
      <c r="C499" t="str">
        <f t="shared" si="35"/>
        <v>3869685-1</v>
      </c>
      <c r="D499" s="13">
        <v>45070.013711261578</v>
      </c>
      <c r="E499" s="10">
        <f>VLOOKUP(C499,match_start_times!$E$1:$F$19,2,0)</f>
        <v>4.4444444444444401E-3</v>
      </c>
      <c r="F499">
        <v>0.73933700000000002</v>
      </c>
      <c r="G499" s="15" t="str">
        <f t="shared" si="36"/>
        <v>12:00:0.739337 AM</v>
      </c>
      <c r="H499" t="s">
        <v>21</v>
      </c>
      <c r="I499" t="s">
        <v>15</v>
      </c>
      <c r="J499" t="s">
        <v>13</v>
      </c>
      <c r="K499">
        <v>33.6</v>
      </c>
      <c r="L499">
        <v>54.5</v>
      </c>
      <c r="M499" t="str">
        <f t="shared" si="37"/>
        <v>Carry</v>
      </c>
      <c r="N499" s="13">
        <f t="shared" si="38"/>
        <v>45070.01815570602</v>
      </c>
      <c r="O499" s="13">
        <f t="shared" si="39"/>
        <v>45070.018164259258</v>
      </c>
      <c r="P499">
        <v>441.48</v>
      </c>
    </row>
    <row r="500" spans="1:16" x14ac:dyDescent="0.2">
      <c r="A500">
        <v>3869685</v>
      </c>
      <c r="B500">
        <v>1</v>
      </c>
      <c r="C500" t="str">
        <f t="shared" si="35"/>
        <v>3869685-1</v>
      </c>
      <c r="D500" s="13">
        <v>45070.013719814808</v>
      </c>
      <c r="E500" s="10">
        <f>VLOOKUP(C500,match_start_times!$E$1:$F$19,2,0)</f>
        <v>4.4444444444444401E-3</v>
      </c>
      <c r="F500">
        <v>1.8842300000000001</v>
      </c>
      <c r="G500" s="15" t="str">
        <f t="shared" si="36"/>
        <v>12:00:1.88423 AM</v>
      </c>
      <c r="H500" t="s">
        <v>21</v>
      </c>
      <c r="I500" t="s">
        <v>15</v>
      </c>
      <c r="J500" t="s">
        <v>11</v>
      </c>
      <c r="K500">
        <v>33.4</v>
      </c>
      <c r="L500">
        <v>56.8</v>
      </c>
      <c r="M500" t="str">
        <f t="shared" si="37"/>
        <v>Pass</v>
      </c>
      <c r="N500" s="13">
        <f t="shared" si="38"/>
        <v>45070.018164259251</v>
      </c>
      <c r="O500" s="13">
        <f t="shared" si="39"/>
        <v>45070.018186064808</v>
      </c>
      <c r="P500">
        <v>430.57</v>
      </c>
    </row>
    <row r="501" spans="1:16" x14ac:dyDescent="0.2">
      <c r="A501">
        <v>3869685</v>
      </c>
      <c r="B501">
        <v>1</v>
      </c>
      <c r="C501" t="str">
        <f t="shared" si="35"/>
        <v>3869685-1</v>
      </c>
      <c r="D501" s="13">
        <v>45070.013741631941</v>
      </c>
      <c r="E501" s="10">
        <f>VLOOKUP(C501,match_start_times!$E$1:$F$19,2,0)</f>
        <v>4.4444444444444401E-3</v>
      </c>
      <c r="F501">
        <v>0.67469099999999993</v>
      </c>
      <c r="G501" s="15" t="str">
        <f t="shared" si="36"/>
        <v>12:00:0.674691 AM</v>
      </c>
      <c r="H501" t="s">
        <v>14</v>
      </c>
      <c r="I501" t="s">
        <v>15</v>
      </c>
      <c r="J501" t="s">
        <v>13</v>
      </c>
      <c r="K501">
        <v>48.6</v>
      </c>
      <c r="L501">
        <v>74.8</v>
      </c>
      <c r="M501" t="str">
        <f t="shared" si="37"/>
        <v>Carry</v>
      </c>
      <c r="N501" s="13">
        <f t="shared" si="38"/>
        <v>45070.018186076384</v>
      </c>
      <c r="O501" s="13">
        <f t="shared" si="39"/>
        <v>45070.018193888885</v>
      </c>
      <c r="P501">
        <v>428.21</v>
      </c>
    </row>
    <row r="502" spans="1:16" x14ac:dyDescent="0.2">
      <c r="A502">
        <v>3869685</v>
      </c>
      <c r="B502">
        <v>1</v>
      </c>
      <c r="C502" t="str">
        <f t="shared" si="35"/>
        <v>3869685-1</v>
      </c>
      <c r="D502" s="13">
        <v>45070.013749432866</v>
      </c>
      <c r="E502" s="10">
        <f>VLOOKUP(C502,match_start_times!$E$1:$F$19,2,0)</f>
        <v>4.4444444444444401E-3</v>
      </c>
      <c r="F502">
        <v>1.4263189999999999</v>
      </c>
      <c r="G502" s="15" t="str">
        <f t="shared" si="36"/>
        <v>12:00:1.426319 AM</v>
      </c>
      <c r="H502" t="s">
        <v>14</v>
      </c>
      <c r="I502" t="s">
        <v>15</v>
      </c>
      <c r="J502" t="s">
        <v>11</v>
      </c>
      <c r="K502">
        <v>50.1</v>
      </c>
      <c r="L502">
        <v>75.2</v>
      </c>
      <c r="M502" t="str">
        <f t="shared" si="37"/>
        <v>Pass</v>
      </c>
      <c r="N502" s="13">
        <f t="shared" si="38"/>
        <v>45070.018193877309</v>
      </c>
      <c r="O502" s="13">
        <f t="shared" si="39"/>
        <v>45070.018210381939</v>
      </c>
      <c r="P502">
        <v>428.46</v>
      </c>
    </row>
    <row r="503" spans="1:16" x14ac:dyDescent="0.2">
      <c r="A503">
        <v>3869685</v>
      </c>
      <c r="B503">
        <v>1</v>
      </c>
      <c r="C503" t="str">
        <f t="shared" si="35"/>
        <v>3869685-1</v>
      </c>
      <c r="D503" s="13">
        <v>45070.013765949072</v>
      </c>
      <c r="E503" s="10">
        <f>VLOOKUP(C503,match_start_times!$E$1:$F$19,2,0)</f>
        <v>4.4444444444444401E-3</v>
      </c>
      <c r="F503">
        <v>1.0353030000000001</v>
      </c>
      <c r="G503" s="15" t="str">
        <f t="shared" si="36"/>
        <v>12:00:1.035303 AM</v>
      </c>
      <c r="H503" t="s">
        <v>18</v>
      </c>
      <c r="I503" t="s">
        <v>15</v>
      </c>
      <c r="J503" t="s">
        <v>13</v>
      </c>
      <c r="K503">
        <v>41.6</v>
      </c>
      <c r="L503">
        <v>62.4</v>
      </c>
      <c r="M503" t="str">
        <f t="shared" si="37"/>
        <v>Carry</v>
      </c>
      <c r="N503" s="13">
        <f t="shared" si="38"/>
        <v>45070.018210393515</v>
      </c>
      <c r="O503" s="13">
        <f t="shared" si="39"/>
        <v>45070.018222372681</v>
      </c>
      <c r="P503">
        <v>446.18</v>
      </c>
    </row>
    <row r="504" spans="1:16" x14ac:dyDescent="0.2">
      <c r="A504">
        <v>3869685</v>
      </c>
      <c r="B504">
        <v>1</v>
      </c>
      <c r="C504" t="str">
        <f t="shared" si="35"/>
        <v>3869685-1</v>
      </c>
      <c r="D504" s="13">
        <v>45070.013777928238</v>
      </c>
      <c r="E504" s="10">
        <f>VLOOKUP(C504,match_start_times!$E$1:$F$19,2,0)</f>
        <v>4.4444444444444401E-3</v>
      </c>
      <c r="F504">
        <v>1.7518990000000001</v>
      </c>
      <c r="G504" s="15" t="str">
        <f t="shared" si="36"/>
        <v>12:00:1.751899 AM</v>
      </c>
      <c r="H504" t="s">
        <v>18</v>
      </c>
      <c r="I504" t="s">
        <v>15</v>
      </c>
      <c r="J504" t="s">
        <v>11</v>
      </c>
      <c r="K504">
        <v>41.3</v>
      </c>
      <c r="L504">
        <v>62</v>
      </c>
      <c r="M504" t="str">
        <f t="shared" si="37"/>
        <v>Pass</v>
      </c>
      <c r="N504" s="13">
        <f t="shared" si="38"/>
        <v>45070.018222372681</v>
      </c>
      <c r="O504" s="13">
        <f t="shared" si="39"/>
        <v>45070.018242650462</v>
      </c>
      <c r="P504">
        <v>468.15</v>
      </c>
    </row>
    <row r="505" spans="1:16" x14ac:dyDescent="0.2">
      <c r="A505">
        <v>3869685</v>
      </c>
      <c r="B505">
        <v>1</v>
      </c>
      <c r="C505" t="str">
        <f t="shared" si="35"/>
        <v>3869685-1</v>
      </c>
      <c r="D505" s="13">
        <v>45070.013798206019</v>
      </c>
      <c r="E505" s="10">
        <f>VLOOKUP(C505,match_start_times!$E$1:$F$19,2,0)</f>
        <v>4.4444444444444401E-3</v>
      </c>
      <c r="F505">
        <v>4.0578149999999997</v>
      </c>
      <c r="G505" s="15" t="str">
        <f t="shared" si="36"/>
        <v>12:00:4.057815 AM</v>
      </c>
      <c r="H505" t="s">
        <v>22</v>
      </c>
      <c r="I505" t="s">
        <v>15</v>
      </c>
      <c r="J505" t="s">
        <v>13</v>
      </c>
      <c r="K505">
        <v>40.1</v>
      </c>
      <c r="L505">
        <v>23.7</v>
      </c>
      <c r="M505" t="str">
        <f t="shared" si="37"/>
        <v>Carry</v>
      </c>
      <c r="N505" s="13">
        <f t="shared" si="38"/>
        <v>45070.018242650462</v>
      </c>
      <c r="O505" s="13">
        <f t="shared" si="39"/>
        <v>45070.018289618056</v>
      </c>
      <c r="P505">
        <v>477.93</v>
      </c>
    </row>
    <row r="506" spans="1:16" x14ac:dyDescent="0.2">
      <c r="A506">
        <v>3869685</v>
      </c>
      <c r="B506">
        <v>1</v>
      </c>
      <c r="C506" t="str">
        <f t="shared" si="35"/>
        <v>3869685-1</v>
      </c>
      <c r="D506" s="13">
        <v>45070.013845173613</v>
      </c>
      <c r="E506" s="10">
        <f>VLOOKUP(C506,match_start_times!$E$1:$F$19,2,0)</f>
        <v>4.4444444444444401E-3</v>
      </c>
      <c r="F506">
        <v>1.5628139999999999</v>
      </c>
      <c r="G506" s="15" t="str">
        <f t="shared" si="36"/>
        <v>12:00:1.562814 AM</v>
      </c>
      <c r="H506" t="s">
        <v>22</v>
      </c>
      <c r="I506" t="s">
        <v>15</v>
      </c>
      <c r="J506" t="s">
        <v>11</v>
      </c>
      <c r="K506">
        <v>61.9</v>
      </c>
      <c r="L506">
        <v>19.8</v>
      </c>
      <c r="M506" t="str">
        <f t="shared" si="37"/>
        <v>Pass</v>
      </c>
      <c r="N506" s="13">
        <f t="shared" si="38"/>
        <v>45070.018289618056</v>
      </c>
      <c r="O506" s="13">
        <f t="shared" si="39"/>
        <v>45070.018307708335</v>
      </c>
      <c r="P506">
        <v>487.6</v>
      </c>
    </row>
    <row r="507" spans="1:16" x14ac:dyDescent="0.2">
      <c r="A507">
        <v>3869685</v>
      </c>
      <c r="B507">
        <v>1</v>
      </c>
      <c r="C507" t="str">
        <f t="shared" si="35"/>
        <v>3869685-1</v>
      </c>
      <c r="D507" s="13">
        <v>45070.013863252323</v>
      </c>
      <c r="E507" s="10">
        <f>VLOOKUP(C507,match_start_times!$E$1:$F$19,2,0)</f>
        <v>4.4444444444444401E-3</v>
      </c>
      <c r="F507">
        <v>1.5295570000000001</v>
      </c>
      <c r="G507" s="15" t="str">
        <f t="shared" si="36"/>
        <v>12:00:1.529557 AM</v>
      </c>
      <c r="H507" t="s">
        <v>34</v>
      </c>
      <c r="I507" t="s">
        <v>15</v>
      </c>
      <c r="J507" t="s">
        <v>13</v>
      </c>
      <c r="K507">
        <v>65.900000000000006</v>
      </c>
      <c r="L507">
        <v>1.9</v>
      </c>
      <c r="M507" t="str">
        <f t="shared" si="37"/>
        <v>Carry</v>
      </c>
      <c r="N507" s="13">
        <f t="shared" si="38"/>
        <v>45070.018307696766</v>
      </c>
      <c r="O507" s="13">
        <f t="shared" si="39"/>
        <v>45070.018325405101</v>
      </c>
      <c r="P507">
        <v>526.14</v>
      </c>
    </row>
    <row r="508" spans="1:16" x14ac:dyDescent="0.2">
      <c r="A508">
        <v>3869685</v>
      </c>
      <c r="B508">
        <v>1</v>
      </c>
      <c r="C508" t="str">
        <f t="shared" si="35"/>
        <v>3869685-1</v>
      </c>
      <c r="D508" s="13">
        <v>45070.013880960651</v>
      </c>
      <c r="E508" s="10">
        <f>VLOOKUP(C508,match_start_times!$E$1:$F$19,2,0)</f>
        <v>4.4444444444444401E-3</v>
      </c>
      <c r="F508">
        <v>1.3244549999999999</v>
      </c>
      <c r="G508" s="15" t="str">
        <f t="shared" si="36"/>
        <v>12:00:1.324455 AM</v>
      </c>
      <c r="H508" t="s">
        <v>34</v>
      </c>
      <c r="I508" t="s">
        <v>15</v>
      </c>
      <c r="J508" t="s">
        <v>11</v>
      </c>
      <c r="K508">
        <v>65.5</v>
      </c>
      <c r="L508">
        <v>2.5</v>
      </c>
      <c r="M508" t="str">
        <f t="shared" si="37"/>
        <v>Pass</v>
      </c>
      <c r="N508" s="13">
        <f t="shared" si="38"/>
        <v>45070.018325405093</v>
      </c>
      <c r="O508" s="13">
        <f t="shared" si="39"/>
        <v>45070.01834072917</v>
      </c>
      <c r="P508">
        <v>583.79</v>
      </c>
    </row>
    <row r="509" spans="1:16" x14ac:dyDescent="0.2">
      <c r="A509">
        <v>3869685</v>
      </c>
      <c r="B509">
        <v>1</v>
      </c>
      <c r="C509" t="str">
        <f t="shared" si="35"/>
        <v>3869685-1</v>
      </c>
      <c r="D509" s="13">
        <v>45070.01389628472</v>
      </c>
      <c r="E509" s="10">
        <f>VLOOKUP(C509,match_start_times!$E$1:$F$19,2,0)</f>
        <v>4.4444444444444401E-3</v>
      </c>
      <c r="F509">
        <v>1.073634</v>
      </c>
      <c r="G509" s="15" t="str">
        <f t="shared" si="36"/>
        <v>12:00:1.073634 AM</v>
      </c>
      <c r="H509" t="s">
        <v>22</v>
      </c>
      <c r="I509" t="s">
        <v>15</v>
      </c>
      <c r="J509" t="s">
        <v>13</v>
      </c>
      <c r="K509">
        <v>51.2</v>
      </c>
      <c r="L509">
        <v>14.5</v>
      </c>
      <c r="M509" t="str">
        <f t="shared" si="37"/>
        <v>Carry</v>
      </c>
      <c r="N509" s="13">
        <f t="shared" si="38"/>
        <v>45070.018340729162</v>
      </c>
      <c r="O509" s="13">
        <f t="shared" si="39"/>
        <v>45070.018353159721</v>
      </c>
      <c r="P509">
        <v>612.52</v>
      </c>
    </row>
    <row r="510" spans="1:16" x14ac:dyDescent="0.2">
      <c r="A510">
        <v>3869685</v>
      </c>
      <c r="B510">
        <v>1</v>
      </c>
      <c r="C510" t="str">
        <f t="shared" si="35"/>
        <v>3869685-1</v>
      </c>
      <c r="D510" s="13">
        <v>45070.013908715278</v>
      </c>
      <c r="E510" s="10">
        <f>VLOOKUP(C510,match_start_times!$E$1:$F$19,2,0)</f>
        <v>4.4444444444444401E-3</v>
      </c>
      <c r="F510">
        <v>1.4936199999999999</v>
      </c>
      <c r="G510" s="15" t="str">
        <f t="shared" si="36"/>
        <v>12:00:1.49362 AM</v>
      </c>
      <c r="H510" t="s">
        <v>22</v>
      </c>
      <c r="I510" t="s">
        <v>15</v>
      </c>
      <c r="J510" t="s">
        <v>11</v>
      </c>
      <c r="K510">
        <v>48.4</v>
      </c>
      <c r="L510">
        <v>14.7</v>
      </c>
      <c r="M510" t="str">
        <f t="shared" si="37"/>
        <v>Pass</v>
      </c>
      <c r="N510" s="13">
        <f t="shared" si="38"/>
        <v>45070.018353159721</v>
      </c>
      <c r="O510" s="13">
        <f t="shared" si="39"/>
        <v>45070.018370451391</v>
      </c>
      <c r="P510">
        <v>645.94000000000005</v>
      </c>
    </row>
    <row r="511" spans="1:16" x14ac:dyDescent="0.2">
      <c r="A511">
        <v>3869685</v>
      </c>
      <c r="B511">
        <v>1</v>
      </c>
      <c r="C511" t="str">
        <f t="shared" si="35"/>
        <v>3869685-1</v>
      </c>
      <c r="D511" s="13">
        <v>45070.013926006941</v>
      </c>
      <c r="E511" s="10">
        <f>VLOOKUP(C511,match_start_times!$E$1:$F$19,2,0)</f>
        <v>4.4444444444444401E-3</v>
      </c>
      <c r="F511">
        <v>2.4570829999999999</v>
      </c>
      <c r="G511" s="15" t="str">
        <f t="shared" si="36"/>
        <v>12:00:2.457083 AM</v>
      </c>
      <c r="H511" t="s">
        <v>21</v>
      </c>
      <c r="I511" t="s">
        <v>15</v>
      </c>
      <c r="J511" t="s">
        <v>13</v>
      </c>
      <c r="K511">
        <v>39.200000000000003</v>
      </c>
      <c r="L511">
        <v>40.1</v>
      </c>
      <c r="M511" t="str">
        <f t="shared" si="37"/>
        <v>Carry</v>
      </c>
      <c r="N511" s="13">
        <f t="shared" si="38"/>
        <v>45070.018370451384</v>
      </c>
      <c r="O511" s="13">
        <f t="shared" si="39"/>
        <v>45070.018398888882</v>
      </c>
      <c r="P511">
        <v>679.77</v>
      </c>
    </row>
    <row r="512" spans="1:16" x14ac:dyDescent="0.2">
      <c r="A512">
        <v>3869685</v>
      </c>
      <c r="B512">
        <v>1</v>
      </c>
      <c r="C512" t="str">
        <f t="shared" si="35"/>
        <v>3869685-1</v>
      </c>
      <c r="D512" s="13">
        <v>45070.013954444446</v>
      </c>
      <c r="E512" s="10">
        <f>VLOOKUP(C512,match_start_times!$E$1:$F$19,2,0)</f>
        <v>4.4444444444444401E-3</v>
      </c>
      <c r="F512">
        <v>0.81930799999999993</v>
      </c>
      <c r="G512" s="15" t="str">
        <f t="shared" si="36"/>
        <v>12:00:0.819308 AM</v>
      </c>
      <c r="H512" t="s">
        <v>21</v>
      </c>
      <c r="I512" t="s">
        <v>15</v>
      </c>
      <c r="J512" t="s">
        <v>11</v>
      </c>
      <c r="K512">
        <v>40.9</v>
      </c>
      <c r="L512">
        <v>47.2</v>
      </c>
      <c r="M512" t="str">
        <f t="shared" si="37"/>
        <v>Pass</v>
      </c>
      <c r="N512" s="13">
        <f t="shared" si="38"/>
        <v>45070.018398888889</v>
      </c>
      <c r="O512" s="13">
        <f t="shared" si="39"/>
        <v>45070.018408368058</v>
      </c>
      <c r="P512">
        <v>677.84</v>
      </c>
    </row>
    <row r="513" spans="1:16" x14ac:dyDescent="0.2">
      <c r="A513">
        <v>3869685</v>
      </c>
      <c r="B513">
        <v>1</v>
      </c>
      <c r="C513" t="str">
        <f t="shared" si="35"/>
        <v>3869685-1</v>
      </c>
      <c r="D513" s="13">
        <v>45070.013963923608</v>
      </c>
      <c r="E513" s="10">
        <f>VLOOKUP(C513,match_start_times!$E$1:$F$19,2,0)</f>
        <v>4.4444444444444401E-3</v>
      </c>
      <c r="F513">
        <v>0.56593700000000002</v>
      </c>
      <c r="G513" s="15" t="str">
        <f t="shared" si="36"/>
        <v>12:00:0.565937 AM</v>
      </c>
      <c r="H513" t="s">
        <v>18</v>
      </c>
      <c r="I513" t="s">
        <v>15</v>
      </c>
      <c r="J513" t="s">
        <v>13</v>
      </c>
      <c r="K513">
        <v>49.9</v>
      </c>
      <c r="L513">
        <v>48.3</v>
      </c>
      <c r="M513" t="str">
        <f t="shared" si="37"/>
        <v>Carry</v>
      </c>
      <c r="N513" s="13">
        <f t="shared" si="38"/>
        <v>45070.018408368051</v>
      </c>
      <c r="O513" s="13">
        <f t="shared" si="39"/>
        <v>45070.018414918974</v>
      </c>
      <c r="P513">
        <v>672.37</v>
      </c>
    </row>
    <row r="514" spans="1:16" x14ac:dyDescent="0.2">
      <c r="A514">
        <v>3869685</v>
      </c>
      <c r="B514">
        <v>1</v>
      </c>
      <c r="C514" t="str">
        <f t="shared" si="35"/>
        <v>3869685-1</v>
      </c>
      <c r="D514" s="13">
        <v>45070.013970474538</v>
      </c>
      <c r="E514" s="10">
        <f>VLOOKUP(C514,match_start_times!$E$1:$F$19,2,0)</f>
        <v>4.4444444444444401E-3</v>
      </c>
      <c r="F514">
        <v>0.95790799999999998</v>
      </c>
      <c r="G514" s="15" t="str">
        <f t="shared" si="36"/>
        <v>12:00:0.957908 AM</v>
      </c>
      <c r="H514" t="s">
        <v>18</v>
      </c>
      <c r="I514" t="s">
        <v>15</v>
      </c>
      <c r="J514" t="s">
        <v>11</v>
      </c>
      <c r="K514">
        <v>49.9</v>
      </c>
      <c r="L514">
        <v>48.3</v>
      </c>
      <c r="M514" t="str">
        <f t="shared" si="37"/>
        <v>Pass</v>
      </c>
      <c r="N514" s="13">
        <f t="shared" si="38"/>
        <v>45070.018414918981</v>
      </c>
      <c r="O514" s="13">
        <f t="shared" si="39"/>
        <v>45070.018426006944</v>
      </c>
      <c r="P514">
        <v>672.51</v>
      </c>
    </row>
    <row r="515" spans="1:16" x14ac:dyDescent="0.2">
      <c r="A515">
        <v>3869685</v>
      </c>
      <c r="B515">
        <v>1</v>
      </c>
      <c r="C515" t="str">
        <f t="shared" ref="C515:C578" si="40">A515&amp;"-"&amp;B515</f>
        <v>3869685-1</v>
      </c>
      <c r="D515" s="13">
        <v>45070.013981562501</v>
      </c>
      <c r="E515" s="10">
        <f>VLOOKUP(C515,match_start_times!$E$1:$F$19,2,0)</f>
        <v>4.4444444444444401E-3</v>
      </c>
      <c r="F515">
        <v>2.2930640000000002</v>
      </c>
      <c r="G515" s="15" t="str">
        <f t="shared" ref="G515:G578" si="41">"12:00:"&amp;F515&amp;" AM"</f>
        <v>12:00:2.293064 AM</v>
      </c>
      <c r="H515" t="s">
        <v>21</v>
      </c>
      <c r="I515" t="s">
        <v>15</v>
      </c>
      <c r="J515" t="s">
        <v>13</v>
      </c>
      <c r="K515">
        <v>39.6</v>
      </c>
      <c r="L515">
        <v>47</v>
      </c>
      <c r="M515" t="str">
        <f t="shared" ref="M515:M578" si="42">J515</f>
        <v>Carry</v>
      </c>
      <c r="N515" s="13">
        <f t="shared" ref="N515:N578" si="43">D515+E515</f>
        <v>45070.018426006944</v>
      </c>
      <c r="O515" s="13">
        <f t="shared" ref="O515:O578" si="44">N515+G515</f>
        <v>45070.018452546297</v>
      </c>
      <c r="P515">
        <v>655.87</v>
      </c>
    </row>
    <row r="516" spans="1:16" x14ac:dyDescent="0.2">
      <c r="A516">
        <v>3869685</v>
      </c>
      <c r="B516">
        <v>1</v>
      </c>
      <c r="C516" t="str">
        <f t="shared" si="40"/>
        <v>3869685-1</v>
      </c>
      <c r="D516" s="13">
        <v>45070.014008101847</v>
      </c>
      <c r="E516" s="10">
        <f>VLOOKUP(C516,match_start_times!$E$1:$F$19,2,0)</f>
        <v>4.4444444444444401E-3</v>
      </c>
      <c r="F516">
        <v>1.4489559999999999</v>
      </c>
      <c r="G516" s="15" t="str">
        <f t="shared" si="41"/>
        <v>12:00:1.448956 AM</v>
      </c>
      <c r="H516" t="s">
        <v>21</v>
      </c>
      <c r="I516" t="s">
        <v>15</v>
      </c>
      <c r="J516" t="s">
        <v>11</v>
      </c>
      <c r="K516">
        <v>39.799999999999997</v>
      </c>
      <c r="L516">
        <v>46.6</v>
      </c>
      <c r="M516" t="str">
        <f t="shared" si="42"/>
        <v>Pass</v>
      </c>
      <c r="N516" s="13">
        <f t="shared" si="43"/>
        <v>45070.01845254629</v>
      </c>
      <c r="O516" s="13">
        <f t="shared" si="44"/>
        <v>45070.018469317125</v>
      </c>
      <c r="P516">
        <v>647.09</v>
      </c>
    </row>
    <row r="517" spans="1:16" x14ac:dyDescent="0.2">
      <c r="A517">
        <v>3869685</v>
      </c>
      <c r="B517">
        <v>1</v>
      </c>
      <c r="C517" t="str">
        <f t="shared" si="40"/>
        <v>3869685-1</v>
      </c>
      <c r="D517" s="13">
        <v>45070.014024872682</v>
      </c>
      <c r="E517" s="10">
        <f>VLOOKUP(C517,match_start_times!$E$1:$F$19,2,0)</f>
        <v>4.4444444444444401E-3</v>
      </c>
      <c r="F517">
        <v>1.7204550000000001</v>
      </c>
      <c r="G517" s="15" t="str">
        <f t="shared" si="41"/>
        <v>12:00:1.720455 AM</v>
      </c>
      <c r="H517" t="s">
        <v>22</v>
      </c>
      <c r="I517" t="s">
        <v>15</v>
      </c>
      <c r="J517" t="s">
        <v>13</v>
      </c>
      <c r="K517">
        <v>45.2</v>
      </c>
      <c r="L517">
        <v>26.5</v>
      </c>
      <c r="M517" t="str">
        <f t="shared" si="42"/>
        <v>Carry</v>
      </c>
      <c r="N517" s="13">
        <f t="shared" si="43"/>
        <v>45070.018469317125</v>
      </c>
      <c r="O517" s="13">
        <f t="shared" si="44"/>
        <v>45070.018489224531</v>
      </c>
      <c r="P517">
        <v>656.75</v>
      </c>
    </row>
    <row r="518" spans="1:16" x14ac:dyDescent="0.2">
      <c r="A518">
        <v>3869685</v>
      </c>
      <c r="B518">
        <v>1</v>
      </c>
      <c r="C518" t="str">
        <f t="shared" si="40"/>
        <v>3869685-1</v>
      </c>
      <c r="D518" s="13">
        <v>45070.014044780088</v>
      </c>
      <c r="E518" s="10">
        <f>VLOOKUP(C518,match_start_times!$E$1:$F$19,2,0)</f>
        <v>4.4444444444444401E-3</v>
      </c>
      <c r="F518">
        <v>1.084592</v>
      </c>
      <c r="G518" s="15" t="str">
        <f t="shared" si="41"/>
        <v>12:00:1.084592 AM</v>
      </c>
      <c r="H518" t="s">
        <v>22</v>
      </c>
      <c r="I518" t="s">
        <v>15</v>
      </c>
      <c r="J518" t="s">
        <v>11</v>
      </c>
      <c r="K518">
        <v>49.3</v>
      </c>
      <c r="L518">
        <v>22.8</v>
      </c>
      <c r="M518" t="str">
        <f t="shared" si="42"/>
        <v>Pass</v>
      </c>
      <c r="N518" s="13">
        <f t="shared" si="43"/>
        <v>45070.018489224531</v>
      </c>
      <c r="O518" s="13">
        <f t="shared" si="44"/>
        <v>45070.018501782404</v>
      </c>
      <c r="P518">
        <v>658.68</v>
      </c>
    </row>
    <row r="519" spans="1:16" x14ac:dyDescent="0.2">
      <c r="A519">
        <v>3869685</v>
      </c>
      <c r="B519">
        <v>1</v>
      </c>
      <c r="C519" t="str">
        <f t="shared" si="40"/>
        <v>3869685-1</v>
      </c>
      <c r="D519" s="13">
        <v>45070.014057337961</v>
      </c>
      <c r="E519" s="10">
        <f>VLOOKUP(C519,match_start_times!$E$1:$F$19,2,0)</f>
        <v>4.4444444444444401E-3</v>
      </c>
      <c r="F519">
        <v>1.132978</v>
      </c>
      <c r="G519" s="15" t="str">
        <f t="shared" si="41"/>
        <v>12:00:1.132978 AM</v>
      </c>
      <c r="H519" t="s">
        <v>40</v>
      </c>
      <c r="I519" t="s">
        <v>15</v>
      </c>
      <c r="J519" t="s">
        <v>13</v>
      </c>
      <c r="K519">
        <v>54.8</v>
      </c>
      <c r="L519">
        <v>32.9</v>
      </c>
      <c r="M519" t="str">
        <f t="shared" si="42"/>
        <v>Carry</v>
      </c>
      <c r="N519" s="13">
        <f t="shared" si="43"/>
        <v>45070.018501782404</v>
      </c>
      <c r="O519" s="13">
        <f t="shared" si="44"/>
        <v>45070.018514895834</v>
      </c>
      <c r="P519">
        <v>660.87</v>
      </c>
    </row>
    <row r="520" spans="1:16" x14ac:dyDescent="0.2">
      <c r="A520">
        <v>3869685</v>
      </c>
      <c r="B520">
        <v>1</v>
      </c>
      <c r="C520" t="str">
        <f t="shared" si="40"/>
        <v>3869685-1</v>
      </c>
      <c r="D520" s="13">
        <v>45070.014070451391</v>
      </c>
      <c r="E520" s="10">
        <f>VLOOKUP(C520,match_start_times!$E$1:$F$19,2,0)</f>
        <v>4.4444444444444401E-3</v>
      </c>
      <c r="F520">
        <v>1.650485</v>
      </c>
      <c r="G520" s="15" t="str">
        <f t="shared" si="41"/>
        <v>12:00:1.650485 AM</v>
      </c>
      <c r="H520" t="s">
        <v>40</v>
      </c>
      <c r="I520" t="s">
        <v>15</v>
      </c>
      <c r="J520" t="s">
        <v>11</v>
      </c>
      <c r="K520">
        <v>56.1</v>
      </c>
      <c r="L520">
        <v>33.9</v>
      </c>
      <c r="M520" t="str">
        <f t="shared" si="42"/>
        <v>Pass</v>
      </c>
      <c r="N520" s="13">
        <f t="shared" si="43"/>
        <v>45070.018514895834</v>
      </c>
      <c r="O520" s="13">
        <f t="shared" si="44"/>
        <v>45070.018533993054</v>
      </c>
      <c r="P520">
        <v>653.99</v>
      </c>
    </row>
    <row r="521" spans="1:16" x14ac:dyDescent="0.2">
      <c r="A521">
        <v>3869685</v>
      </c>
      <c r="B521">
        <v>1</v>
      </c>
      <c r="C521" t="str">
        <f t="shared" si="40"/>
        <v>3869685-1</v>
      </c>
      <c r="D521" s="13">
        <v>45070.014089548611</v>
      </c>
      <c r="E521" s="10">
        <f>VLOOKUP(C521,match_start_times!$E$1:$F$19,2,0)</f>
        <v>4.4444444444444401E-3</v>
      </c>
      <c r="F521">
        <v>2.8002729999999998</v>
      </c>
      <c r="G521" s="15" t="str">
        <f t="shared" si="41"/>
        <v>12:00:2.800273 AM</v>
      </c>
      <c r="H521" t="s">
        <v>33</v>
      </c>
      <c r="I521" t="s">
        <v>15</v>
      </c>
      <c r="J521" t="s">
        <v>13</v>
      </c>
      <c r="K521">
        <v>71.099999999999994</v>
      </c>
      <c r="L521">
        <v>56.4</v>
      </c>
      <c r="M521" t="str">
        <f t="shared" si="42"/>
        <v>Carry</v>
      </c>
      <c r="N521" s="13">
        <f t="shared" si="43"/>
        <v>45070.018533993054</v>
      </c>
      <c r="O521" s="13">
        <f t="shared" si="44"/>
        <v>45070.01856640046</v>
      </c>
      <c r="P521">
        <v>639.12</v>
      </c>
    </row>
    <row r="522" spans="1:16" x14ac:dyDescent="0.2">
      <c r="A522">
        <v>3869685</v>
      </c>
      <c r="B522">
        <v>1</v>
      </c>
      <c r="C522" t="str">
        <f t="shared" si="40"/>
        <v>3869685-1</v>
      </c>
      <c r="D522" s="13">
        <v>45070.014121967593</v>
      </c>
      <c r="E522" s="10">
        <f>VLOOKUP(C522,match_start_times!$E$1:$F$19,2,0)</f>
        <v>4.4444444444444401E-3</v>
      </c>
      <c r="F522">
        <v>1.4918769999999999</v>
      </c>
      <c r="G522" s="15" t="str">
        <f t="shared" si="41"/>
        <v>12:00:1.491877 AM</v>
      </c>
      <c r="H522" t="s">
        <v>33</v>
      </c>
      <c r="I522" t="s">
        <v>15</v>
      </c>
      <c r="J522" t="s">
        <v>11</v>
      </c>
      <c r="K522">
        <v>89.5</v>
      </c>
      <c r="L522">
        <v>65</v>
      </c>
      <c r="M522" t="str">
        <f t="shared" si="42"/>
        <v>Pass</v>
      </c>
      <c r="N522" s="13">
        <f t="shared" si="43"/>
        <v>45070.018566412036</v>
      </c>
      <c r="O522" s="13">
        <f t="shared" si="44"/>
        <v>45070.018583680554</v>
      </c>
      <c r="P522">
        <v>616.19000000000005</v>
      </c>
    </row>
    <row r="523" spans="1:16" x14ac:dyDescent="0.2">
      <c r="A523">
        <v>3869685</v>
      </c>
      <c r="B523">
        <v>1</v>
      </c>
      <c r="C523" t="str">
        <f t="shared" si="40"/>
        <v>3869685-1</v>
      </c>
      <c r="D523" s="13">
        <v>45070.014139236111</v>
      </c>
      <c r="E523" s="10">
        <f>VLOOKUP(C523,match_start_times!$E$1:$F$19,2,0)</f>
        <v>4.4444444444444401E-3</v>
      </c>
      <c r="F523">
        <v>1.760807</v>
      </c>
      <c r="G523" s="15" t="str">
        <f t="shared" si="41"/>
        <v>12:00:1.760807 AM</v>
      </c>
      <c r="H523" t="s">
        <v>14</v>
      </c>
      <c r="I523" t="s">
        <v>15</v>
      </c>
      <c r="J523" t="s">
        <v>13</v>
      </c>
      <c r="K523">
        <v>99.5</v>
      </c>
      <c r="L523">
        <v>74.599999999999994</v>
      </c>
      <c r="M523" t="str">
        <f t="shared" si="42"/>
        <v>Carry</v>
      </c>
      <c r="N523" s="13">
        <f t="shared" si="43"/>
        <v>45070.018583680554</v>
      </c>
      <c r="O523" s="13">
        <f t="shared" si="44"/>
        <v>45070.018604062498</v>
      </c>
      <c r="P523">
        <v>639.47</v>
      </c>
    </row>
    <row r="524" spans="1:16" x14ac:dyDescent="0.2">
      <c r="A524">
        <v>3869685</v>
      </c>
      <c r="B524">
        <v>1</v>
      </c>
      <c r="C524" t="str">
        <f t="shared" si="40"/>
        <v>3869685-1</v>
      </c>
      <c r="D524" s="13">
        <v>45070.014147557871</v>
      </c>
      <c r="E524" s="10">
        <f>VLOOKUP(C524,match_start_times!$E$1:$F$19,2,0)</f>
        <v>4.4444444444444401E-3</v>
      </c>
      <c r="F524">
        <v>0.97048699999999999</v>
      </c>
      <c r="G524" s="15" t="str">
        <f t="shared" si="41"/>
        <v>12:00:0.970487 AM</v>
      </c>
      <c r="H524" t="s">
        <v>27</v>
      </c>
      <c r="I524" t="s">
        <v>10</v>
      </c>
      <c r="J524" t="s">
        <v>17</v>
      </c>
      <c r="K524">
        <v>19.5</v>
      </c>
      <c r="L524">
        <v>7.9</v>
      </c>
      <c r="M524" t="str">
        <f t="shared" si="42"/>
        <v>Pressure</v>
      </c>
      <c r="N524" s="13">
        <f t="shared" si="43"/>
        <v>45070.018592002314</v>
      </c>
      <c r="O524" s="13">
        <f t="shared" si="44"/>
        <v>45070.018603229168</v>
      </c>
      <c r="P524">
        <v>640.74</v>
      </c>
    </row>
    <row r="525" spans="1:16" x14ac:dyDescent="0.2">
      <c r="A525">
        <v>3869685</v>
      </c>
      <c r="B525">
        <v>1</v>
      </c>
      <c r="C525" t="str">
        <f t="shared" si="40"/>
        <v>3869685-1</v>
      </c>
      <c r="D525" s="13">
        <v>45070.014159606479</v>
      </c>
      <c r="E525" s="10">
        <f>VLOOKUP(C525,match_start_times!$E$1:$F$19,2,0)</f>
        <v>4.4444444444444401E-3</v>
      </c>
      <c r="F525">
        <v>1.7181599999999999</v>
      </c>
      <c r="G525" s="15" t="str">
        <f t="shared" si="41"/>
        <v>12:00:1.71816 AM</v>
      </c>
      <c r="H525" t="s">
        <v>14</v>
      </c>
      <c r="I525" t="s">
        <v>15</v>
      </c>
      <c r="J525" t="s">
        <v>11</v>
      </c>
      <c r="K525">
        <v>94.4</v>
      </c>
      <c r="L525">
        <v>74.8</v>
      </c>
      <c r="M525" t="str">
        <f t="shared" si="42"/>
        <v>Pass</v>
      </c>
      <c r="N525" s="13">
        <f t="shared" si="43"/>
        <v>45070.018604050922</v>
      </c>
      <c r="O525" s="13">
        <f t="shared" si="44"/>
        <v>45070.018623935182</v>
      </c>
      <c r="P525">
        <v>620.53</v>
      </c>
    </row>
    <row r="526" spans="1:16" x14ac:dyDescent="0.2">
      <c r="A526">
        <v>3869685</v>
      </c>
      <c r="B526">
        <v>1</v>
      </c>
      <c r="C526" t="str">
        <f t="shared" si="40"/>
        <v>3869685-1</v>
      </c>
      <c r="D526" s="13">
        <v>45070.014179502323</v>
      </c>
      <c r="E526" s="10">
        <f>VLOOKUP(C526,match_start_times!$E$1:$F$19,2,0)</f>
        <v>4.4444444444444401E-3</v>
      </c>
      <c r="F526">
        <v>1.224488</v>
      </c>
      <c r="G526" s="15" t="str">
        <f t="shared" si="41"/>
        <v>12:00:1.224488 AM</v>
      </c>
      <c r="H526" t="s">
        <v>18</v>
      </c>
      <c r="I526" t="s">
        <v>15</v>
      </c>
      <c r="J526" t="s">
        <v>13</v>
      </c>
      <c r="K526">
        <v>74.5</v>
      </c>
      <c r="L526">
        <v>69.7</v>
      </c>
      <c r="M526" t="str">
        <f t="shared" si="42"/>
        <v>Carry</v>
      </c>
      <c r="N526" s="13">
        <f t="shared" si="43"/>
        <v>45070.018623946766</v>
      </c>
      <c r="O526" s="13">
        <f t="shared" si="44"/>
        <v>45070.018638113434</v>
      </c>
      <c r="P526">
        <v>625.58000000000004</v>
      </c>
    </row>
    <row r="527" spans="1:16" x14ac:dyDescent="0.2">
      <c r="A527">
        <v>3869685</v>
      </c>
      <c r="B527">
        <v>1</v>
      </c>
      <c r="C527" t="str">
        <f t="shared" si="40"/>
        <v>3869685-1</v>
      </c>
      <c r="D527" s="13">
        <v>45070.014193668983</v>
      </c>
      <c r="E527" s="10">
        <f>VLOOKUP(C527,match_start_times!$E$1:$F$19,2,0)</f>
        <v>4.4444444444444401E-3</v>
      </c>
      <c r="F527">
        <v>2.0157250000000002</v>
      </c>
      <c r="G527" s="15" t="str">
        <f t="shared" si="41"/>
        <v>12:00:2.015725 AM</v>
      </c>
      <c r="H527" t="s">
        <v>18</v>
      </c>
      <c r="I527" t="s">
        <v>15</v>
      </c>
      <c r="J527" t="s">
        <v>11</v>
      </c>
      <c r="K527">
        <v>73.900000000000006</v>
      </c>
      <c r="L527">
        <v>68.2</v>
      </c>
      <c r="M527" t="str">
        <f t="shared" si="42"/>
        <v>Pass</v>
      </c>
      <c r="N527" s="13">
        <f t="shared" si="43"/>
        <v>45070.018638113426</v>
      </c>
      <c r="O527" s="13">
        <f t="shared" si="44"/>
        <v>45070.01866144676</v>
      </c>
      <c r="P527">
        <v>648.5</v>
      </c>
    </row>
    <row r="528" spans="1:16" x14ac:dyDescent="0.2">
      <c r="A528">
        <v>3869685</v>
      </c>
      <c r="B528">
        <v>1</v>
      </c>
      <c r="C528" t="str">
        <f t="shared" si="40"/>
        <v>3869685-1</v>
      </c>
      <c r="D528" s="13">
        <v>45070.014217002317</v>
      </c>
      <c r="E528" s="10">
        <f>VLOOKUP(C528,match_start_times!$E$1:$F$19,2,0)</f>
        <v>4.4444444444444401E-3</v>
      </c>
      <c r="F528">
        <v>2.5023569999999999</v>
      </c>
      <c r="G528" s="15" t="str">
        <f t="shared" si="41"/>
        <v>12:00:2.502357 AM</v>
      </c>
      <c r="H528" t="s">
        <v>22</v>
      </c>
      <c r="I528" t="s">
        <v>15</v>
      </c>
      <c r="J528" t="s">
        <v>13</v>
      </c>
      <c r="K528">
        <v>65.900000000000006</v>
      </c>
      <c r="L528">
        <v>33.9</v>
      </c>
      <c r="M528" t="str">
        <f t="shared" si="42"/>
        <v>Carry</v>
      </c>
      <c r="N528" s="13">
        <f t="shared" si="43"/>
        <v>45070.01866144676</v>
      </c>
      <c r="O528" s="13">
        <f t="shared" si="44"/>
        <v>45070.018690405093</v>
      </c>
      <c r="P528">
        <v>648.30999999999995</v>
      </c>
    </row>
    <row r="529" spans="1:16" x14ac:dyDescent="0.2">
      <c r="A529">
        <v>3869685</v>
      </c>
      <c r="B529">
        <v>1</v>
      </c>
      <c r="C529" t="str">
        <f t="shared" si="40"/>
        <v>3869685-1</v>
      </c>
      <c r="D529" s="13">
        <v>45070.01424596065</v>
      </c>
      <c r="E529" s="10">
        <f>VLOOKUP(C529,match_start_times!$E$1:$F$19,2,0)</f>
        <v>4.4444444444444401E-3</v>
      </c>
      <c r="F529">
        <v>1.08653</v>
      </c>
      <c r="G529" s="15" t="str">
        <f t="shared" si="41"/>
        <v>12:00:1.08653 AM</v>
      </c>
      <c r="H529" t="s">
        <v>22</v>
      </c>
      <c r="I529" t="s">
        <v>15</v>
      </c>
      <c r="J529" t="s">
        <v>11</v>
      </c>
      <c r="K529">
        <v>65.900000000000006</v>
      </c>
      <c r="L529">
        <v>32</v>
      </c>
      <c r="M529" t="str">
        <f t="shared" si="42"/>
        <v>Pass</v>
      </c>
      <c r="N529" s="13">
        <f t="shared" si="43"/>
        <v>45070.018690405093</v>
      </c>
      <c r="O529" s="13">
        <f t="shared" si="44"/>
        <v>45070.018702986112</v>
      </c>
      <c r="P529">
        <v>678.91</v>
      </c>
    </row>
    <row r="530" spans="1:16" x14ac:dyDescent="0.2">
      <c r="A530">
        <v>3869685</v>
      </c>
      <c r="B530">
        <v>1</v>
      </c>
      <c r="C530" t="str">
        <f t="shared" si="40"/>
        <v>3869685-1</v>
      </c>
      <c r="D530" s="13">
        <v>45070.014258541669</v>
      </c>
      <c r="E530" s="10">
        <f>VLOOKUP(C530,match_start_times!$E$1:$F$19,2,0)</f>
        <v>4.4444444444444401E-3</v>
      </c>
      <c r="F530">
        <v>1.04382</v>
      </c>
      <c r="G530" s="15" t="str">
        <f t="shared" si="41"/>
        <v>12:00:1.04382 AM</v>
      </c>
      <c r="H530" t="s">
        <v>40</v>
      </c>
      <c r="I530" t="s">
        <v>15</v>
      </c>
      <c r="J530" t="s">
        <v>11</v>
      </c>
      <c r="K530">
        <v>74.7</v>
      </c>
      <c r="L530">
        <v>33.299999999999997</v>
      </c>
      <c r="M530" t="str">
        <f t="shared" si="42"/>
        <v>Pass</v>
      </c>
      <c r="N530" s="13">
        <f t="shared" si="43"/>
        <v>45070.018702986112</v>
      </c>
      <c r="O530" s="13">
        <f t="shared" si="44"/>
        <v>45070.018715069447</v>
      </c>
      <c r="P530">
        <v>694.52</v>
      </c>
    </row>
    <row r="531" spans="1:16" x14ac:dyDescent="0.2">
      <c r="A531">
        <v>3869685</v>
      </c>
      <c r="B531">
        <v>1</v>
      </c>
      <c r="C531" t="str">
        <f t="shared" si="40"/>
        <v>3869685-1</v>
      </c>
      <c r="D531" s="13">
        <v>45070.014270624997</v>
      </c>
      <c r="E531" s="10">
        <f>VLOOKUP(C531,match_start_times!$E$1:$F$19,2,0)</f>
        <v>4.4444444444444401E-3</v>
      </c>
      <c r="F531">
        <v>0.65943299999999994</v>
      </c>
      <c r="G531" s="15" t="str">
        <f t="shared" si="41"/>
        <v>12:00:0.659433 AM</v>
      </c>
      <c r="H531" t="s">
        <v>22</v>
      </c>
      <c r="I531" t="s">
        <v>15</v>
      </c>
      <c r="J531" t="s">
        <v>13</v>
      </c>
      <c r="K531">
        <v>64.900000000000006</v>
      </c>
      <c r="L531">
        <v>30.9</v>
      </c>
      <c r="M531" t="str">
        <f t="shared" si="42"/>
        <v>Carry</v>
      </c>
      <c r="N531" s="13">
        <f t="shared" si="43"/>
        <v>45070.01871506944</v>
      </c>
      <c r="O531" s="13">
        <f t="shared" si="44"/>
        <v>45070.018722696754</v>
      </c>
      <c r="P531">
        <v>697.16</v>
      </c>
    </row>
    <row r="532" spans="1:16" x14ac:dyDescent="0.2">
      <c r="A532">
        <v>3869685</v>
      </c>
      <c r="B532">
        <v>1</v>
      </c>
      <c r="C532" t="str">
        <f t="shared" si="40"/>
        <v>3869685-1</v>
      </c>
      <c r="D532" s="13">
        <v>45070.014278252318</v>
      </c>
      <c r="E532" s="10">
        <f>VLOOKUP(C532,match_start_times!$E$1:$F$19,2,0)</f>
        <v>4.4444444444444401E-3</v>
      </c>
      <c r="F532">
        <v>0.99444900000000003</v>
      </c>
      <c r="G532" s="15" t="str">
        <f t="shared" si="41"/>
        <v>12:00:0.994449 AM</v>
      </c>
      <c r="H532" t="s">
        <v>22</v>
      </c>
      <c r="I532" t="s">
        <v>15</v>
      </c>
      <c r="J532" t="s">
        <v>11</v>
      </c>
      <c r="K532">
        <v>64.2</v>
      </c>
      <c r="L532">
        <v>32.200000000000003</v>
      </c>
      <c r="M532" t="str">
        <f t="shared" si="42"/>
        <v>Pass</v>
      </c>
      <c r="N532" s="13">
        <f t="shared" si="43"/>
        <v>45070.018722696761</v>
      </c>
      <c r="O532" s="13">
        <f t="shared" si="44"/>
        <v>45070.018734201389</v>
      </c>
      <c r="P532">
        <v>693.65</v>
      </c>
    </row>
    <row r="533" spans="1:16" x14ac:dyDescent="0.2">
      <c r="A533">
        <v>3869685</v>
      </c>
      <c r="B533">
        <v>1</v>
      </c>
      <c r="C533" t="str">
        <f t="shared" si="40"/>
        <v>3869685-1</v>
      </c>
      <c r="D533" s="13">
        <v>45070.014289756953</v>
      </c>
      <c r="E533" s="10">
        <f>VLOOKUP(C533,match_start_times!$E$1:$F$19,2,0)</f>
        <v>4.4444444444444401E-3</v>
      </c>
      <c r="F533">
        <v>1.4595940000000001</v>
      </c>
      <c r="G533" s="15" t="str">
        <f t="shared" si="41"/>
        <v>12:00:1.459594 AM</v>
      </c>
      <c r="H533" t="s">
        <v>40</v>
      </c>
      <c r="I533" t="s">
        <v>15</v>
      </c>
      <c r="J533" t="s">
        <v>13</v>
      </c>
      <c r="K533">
        <v>68.5</v>
      </c>
      <c r="L533">
        <v>23</v>
      </c>
      <c r="M533" t="str">
        <f t="shared" si="42"/>
        <v>Carry</v>
      </c>
      <c r="N533" s="13">
        <f t="shared" si="43"/>
        <v>45070.018734201396</v>
      </c>
      <c r="O533" s="13">
        <f t="shared" si="44"/>
        <v>45070.018751099546</v>
      </c>
      <c r="P533">
        <v>717.56</v>
      </c>
    </row>
    <row r="534" spans="1:16" x14ac:dyDescent="0.2">
      <c r="A534">
        <v>3869685</v>
      </c>
      <c r="B534">
        <v>1</v>
      </c>
      <c r="C534" t="str">
        <f t="shared" si="40"/>
        <v>3869685-1</v>
      </c>
      <c r="D534" s="13">
        <v>45070.014298391201</v>
      </c>
      <c r="E534" s="10">
        <f>VLOOKUP(C534,match_start_times!$E$1:$F$19,2,0)</f>
        <v>4.4444444444444401E-3</v>
      </c>
      <c r="F534">
        <v>0.451428</v>
      </c>
      <c r="G534" s="15" t="str">
        <f t="shared" si="41"/>
        <v>12:00:0.451428 AM</v>
      </c>
      <c r="H534" t="s">
        <v>9</v>
      </c>
      <c r="I534" t="s">
        <v>10</v>
      </c>
      <c r="J534" t="s">
        <v>17</v>
      </c>
      <c r="K534">
        <v>48.8</v>
      </c>
      <c r="L534">
        <v>58.1</v>
      </c>
      <c r="M534" t="str">
        <f t="shared" si="42"/>
        <v>Pressure</v>
      </c>
      <c r="N534" s="13">
        <f t="shared" si="43"/>
        <v>45070.018742835644</v>
      </c>
      <c r="O534" s="13">
        <f t="shared" si="44"/>
        <v>45070.018748055554</v>
      </c>
      <c r="P534">
        <v>702.62</v>
      </c>
    </row>
    <row r="535" spans="1:16" x14ac:dyDescent="0.2">
      <c r="A535">
        <v>3869685</v>
      </c>
      <c r="B535">
        <v>1</v>
      </c>
      <c r="C535" t="str">
        <f t="shared" si="40"/>
        <v>3869685-1</v>
      </c>
      <c r="D535" s="13">
        <v>45070.014306655103</v>
      </c>
      <c r="E535" s="10">
        <f>VLOOKUP(C535,match_start_times!$E$1:$F$19,2,0)</f>
        <v>4.4444444444444401E-3</v>
      </c>
      <c r="F535">
        <v>1.280063</v>
      </c>
      <c r="G535" s="15" t="str">
        <f t="shared" si="41"/>
        <v>12:00:1.280063 AM</v>
      </c>
      <c r="H535" t="s">
        <v>40</v>
      </c>
      <c r="I535" t="s">
        <v>15</v>
      </c>
      <c r="J535" t="s">
        <v>11</v>
      </c>
      <c r="K535">
        <v>68.7</v>
      </c>
      <c r="L535">
        <v>22.6</v>
      </c>
      <c r="M535" t="str">
        <f t="shared" si="42"/>
        <v>Pass</v>
      </c>
      <c r="N535" s="13">
        <f t="shared" si="43"/>
        <v>45070.018751099546</v>
      </c>
      <c r="O535" s="13">
        <f t="shared" si="44"/>
        <v>45070.018765914363</v>
      </c>
      <c r="P535">
        <v>731.69</v>
      </c>
    </row>
    <row r="536" spans="1:16" x14ac:dyDescent="0.2">
      <c r="A536">
        <v>3869685</v>
      </c>
      <c r="B536">
        <v>1</v>
      </c>
      <c r="C536" t="str">
        <f t="shared" si="40"/>
        <v>3869685-1</v>
      </c>
      <c r="D536" s="13">
        <v>45070.014321469913</v>
      </c>
      <c r="E536" s="10">
        <f>VLOOKUP(C536,match_start_times!$E$1:$F$19,2,0)</f>
        <v>4.4444444444444401E-3</v>
      </c>
      <c r="F536">
        <v>1.393894</v>
      </c>
      <c r="G536" s="15" t="str">
        <f t="shared" si="41"/>
        <v>12:00:1.393894 AM</v>
      </c>
      <c r="H536" t="s">
        <v>21</v>
      </c>
      <c r="I536" t="s">
        <v>15</v>
      </c>
      <c r="J536" t="s">
        <v>13</v>
      </c>
      <c r="K536">
        <v>54.8</v>
      </c>
      <c r="L536">
        <v>41.6</v>
      </c>
      <c r="M536" t="str">
        <f t="shared" si="42"/>
        <v>Carry</v>
      </c>
      <c r="N536" s="13">
        <f t="shared" si="43"/>
        <v>45070.018765914356</v>
      </c>
      <c r="O536" s="13">
        <f t="shared" si="44"/>
        <v>45070.018782048617</v>
      </c>
      <c r="P536">
        <v>738.59</v>
      </c>
    </row>
    <row r="537" spans="1:16" x14ac:dyDescent="0.2">
      <c r="A537">
        <v>3869685</v>
      </c>
      <c r="B537">
        <v>1</v>
      </c>
      <c r="C537" t="str">
        <f t="shared" si="40"/>
        <v>3869685-1</v>
      </c>
      <c r="D537" s="13">
        <v>45070.014337604167</v>
      </c>
      <c r="E537" s="10">
        <f>VLOOKUP(C537,match_start_times!$E$1:$F$19,2,0)</f>
        <v>4.4444444444444401E-3</v>
      </c>
      <c r="F537">
        <v>1.067334</v>
      </c>
      <c r="G537" s="15" t="str">
        <f t="shared" si="41"/>
        <v>12:00:1.067334 AM</v>
      </c>
      <c r="H537" t="s">
        <v>21</v>
      </c>
      <c r="I537" t="s">
        <v>15</v>
      </c>
      <c r="J537" t="s">
        <v>11</v>
      </c>
      <c r="K537">
        <v>54.6</v>
      </c>
      <c r="L537">
        <v>46.1</v>
      </c>
      <c r="M537" t="str">
        <f t="shared" si="42"/>
        <v>Pass</v>
      </c>
      <c r="N537" s="13">
        <f t="shared" si="43"/>
        <v>45070.01878204861</v>
      </c>
      <c r="O537" s="13">
        <f t="shared" si="44"/>
        <v>45070.018794398144</v>
      </c>
      <c r="P537">
        <v>730.35</v>
      </c>
    </row>
    <row r="538" spans="1:16" x14ac:dyDescent="0.2">
      <c r="A538">
        <v>3869685</v>
      </c>
      <c r="B538">
        <v>1</v>
      </c>
      <c r="C538" t="str">
        <f t="shared" si="40"/>
        <v>3869685-1</v>
      </c>
      <c r="D538" s="13">
        <v>45070.014349953701</v>
      </c>
      <c r="E538" s="10">
        <f>VLOOKUP(C538,match_start_times!$E$1:$F$19,2,0)</f>
        <v>4.4444444444444401E-3</v>
      </c>
      <c r="F538">
        <v>1.1207819999999999</v>
      </c>
      <c r="G538" s="15" t="str">
        <f t="shared" si="41"/>
        <v>12:00:1.120782 AM</v>
      </c>
      <c r="H538" t="s">
        <v>18</v>
      </c>
      <c r="I538" t="s">
        <v>15</v>
      </c>
      <c r="J538" t="s">
        <v>13</v>
      </c>
      <c r="K538">
        <v>56.7</v>
      </c>
      <c r="L538">
        <v>64.7</v>
      </c>
      <c r="M538" t="str">
        <f t="shared" si="42"/>
        <v>Carry</v>
      </c>
      <c r="N538" s="13">
        <f t="shared" si="43"/>
        <v>45070.018794398144</v>
      </c>
      <c r="O538" s="13">
        <f t="shared" si="44"/>
        <v>45070.018807372682</v>
      </c>
      <c r="P538">
        <v>722.57</v>
      </c>
    </row>
    <row r="539" spans="1:16" x14ac:dyDescent="0.2">
      <c r="A539">
        <v>3869685</v>
      </c>
      <c r="B539">
        <v>1</v>
      </c>
      <c r="C539" t="str">
        <f t="shared" si="40"/>
        <v>3869685-1</v>
      </c>
      <c r="D539" s="13">
        <v>45070.014362928239</v>
      </c>
      <c r="E539" s="10">
        <f>VLOOKUP(C539,match_start_times!$E$1:$F$19,2,0)</f>
        <v>4.4444444444444401E-3</v>
      </c>
      <c r="F539">
        <v>0.97504100000000005</v>
      </c>
      <c r="G539" s="15" t="str">
        <f t="shared" si="41"/>
        <v>12:00:0.975041 AM</v>
      </c>
      <c r="H539" t="s">
        <v>18</v>
      </c>
      <c r="I539" t="s">
        <v>15</v>
      </c>
      <c r="J539" t="s">
        <v>11</v>
      </c>
      <c r="K539">
        <v>57</v>
      </c>
      <c r="L539">
        <v>64.5</v>
      </c>
      <c r="M539" t="str">
        <f t="shared" si="42"/>
        <v>Pass</v>
      </c>
      <c r="N539" s="13">
        <f t="shared" si="43"/>
        <v>45070.018807372682</v>
      </c>
      <c r="O539" s="13">
        <f t="shared" si="44"/>
        <v>45070.018818657401</v>
      </c>
      <c r="P539">
        <v>706.24</v>
      </c>
    </row>
    <row r="540" spans="1:16" x14ac:dyDescent="0.2">
      <c r="A540">
        <v>3869685</v>
      </c>
      <c r="B540">
        <v>1</v>
      </c>
      <c r="C540" t="str">
        <f t="shared" si="40"/>
        <v>3869685-1</v>
      </c>
      <c r="D540" s="13">
        <v>45070.014374212973</v>
      </c>
      <c r="E540" s="10">
        <f>VLOOKUP(C540,match_start_times!$E$1:$F$19,2,0)</f>
        <v>4.4444444444444401E-3</v>
      </c>
      <c r="F540">
        <v>2.0879750000000001</v>
      </c>
      <c r="G540" s="15" t="str">
        <f t="shared" si="41"/>
        <v>12:00:2.087975 AM</v>
      </c>
      <c r="H540" t="s">
        <v>40</v>
      </c>
      <c r="I540" t="s">
        <v>15</v>
      </c>
      <c r="J540" t="s">
        <v>13</v>
      </c>
      <c r="K540">
        <v>69.599999999999994</v>
      </c>
      <c r="L540">
        <v>53.8</v>
      </c>
      <c r="M540" t="str">
        <f t="shared" si="42"/>
        <v>Carry</v>
      </c>
      <c r="N540" s="13">
        <f t="shared" si="43"/>
        <v>45070.018818657416</v>
      </c>
      <c r="O540" s="13">
        <f t="shared" si="44"/>
        <v>45070.01884282408</v>
      </c>
      <c r="P540">
        <v>724.68</v>
      </c>
    </row>
    <row r="541" spans="1:16" x14ac:dyDescent="0.2">
      <c r="A541">
        <v>3869685</v>
      </c>
      <c r="B541">
        <v>1</v>
      </c>
      <c r="C541" t="str">
        <f t="shared" si="40"/>
        <v>3869685-1</v>
      </c>
      <c r="D541" s="13">
        <v>45070.014382905087</v>
      </c>
      <c r="E541" s="10">
        <f>VLOOKUP(C541,match_start_times!$E$1:$F$19,2,0)</f>
        <v>4.4444444444444401E-3</v>
      </c>
      <c r="F541">
        <v>1.2410289999999999</v>
      </c>
      <c r="G541" s="15" t="str">
        <f t="shared" si="41"/>
        <v>12:00:1.241029 AM</v>
      </c>
      <c r="H541" t="s">
        <v>38</v>
      </c>
      <c r="I541" t="s">
        <v>10</v>
      </c>
      <c r="J541" t="s">
        <v>17</v>
      </c>
      <c r="K541">
        <v>47.1</v>
      </c>
      <c r="L541">
        <v>26</v>
      </c>
      <c r="M541" t="str">
        <f t="shared" si="42"/>
        <v>Pressure</v>
      </c>
      <c r="N541" s="13">
        <f t="shared" si="43"/>
        <v>45070.01882734953</v>
      </c>
      <c r="O541" s="13">
        <f t="shared" si="44"/>
        <v>45070.018841712954</v>
      </c>
      <c r="P541">
        <v>707.06</v>
      </c>
    </row>
    <row r="542" spans="1:16" x14ac:dyDescent="0.2">
      <c r="A542">
        <v>3869685</v>
      </c>
      <c r="B542">
        <v>1</v>
      </c>
      <c r="C542" t="str">
        <f t="shared" si="40"/>
        <v>3869685-1</v>
      </c>
      <c r="D542" s="13">
        <v>45070.01439837963</v>
      </c>
      <c r="E542" s="10">
        <f>VLOOKUP(C542,match_start_times!$E$1:$F$19,2,0)</f>
        <v>4.4444444444444401E-3</v>
      </c>
      <c r="F542">
        <v>0</v>
      </c>
      <c r="G542" s="15" t="str">
        <f t="shared" si="41"/>
        <v>12:00:0 AM</v>
      </c>
      <c r="H542" t="s">
        <v>40</v>
      </c>
      <c r="I542" t="s">
        <v>15</v>
      </c>
      <c r="J542" t="s">
        <v>47</v>
      </c>
      <c r="K542">
        <v>76.900000000000006</v>
      </c>
      <c r="L542">
        <v>52.8</v>
      </c>
      <c r="M542" t="str">
        <f t="shared" si="42"/>
        <v>Dispossessed</v>
      </c>
      <c r="N542" s="13">
        <f t="shared" si="43"/>
        <v>45070.018842824073</v>
      </c>
      <c r="O542" s="13">
        <f t="shared" si="44"/>
        <v>45070.018842824073</v>
      </c>
      <c r="P542">
        <v>723.64</v>
      </c>
    </row>
    <row r="543" spans="1:16" x14ac:dyDescent="0.2">
      <c r="A543">
        <v>3869685</v>
      </c>
      <c r="B543">
        <v>1</v>
      </c>
      <c r="C543" t="str">
        <f t="shared" si="40"/>
        <v>3869685-1</v>
      </c>
      <c r="D543" s="13">
        <v>45070.01439837963</v>
      </c>
      <c r="E543" s="10">
        <f>VLOOKUP(C543,match_start_times!$E$1:$F$19,2,0)</f>
        <v>4.4444444444444401E-3</v>
      </c>
      <c r="F543">
        <v>0</v>
      </c>
      <c r="G543" s="15" t="str">
        <f t="shared" si="41"/>
        <v>12:00:0 AM</v>
      </c>
      <c r="H543" t="s">
        <v>38</v>
      </c>
      <c r="I543" t="s">
        <v>10</v>
      </c>
      <c r="J543" t="s">
        <v>37</v>
      </c>
      <c r="K543">
        <v>43.2</v>
      </c>
      <c r="L543">
        <v>27.3</v>
      </c>
      <c r="M543" t="str">
        <f t="shared" si="42"/>
        <v>Duel</v>
      </c>
      <c r="N543" s="13">
        <f t="shared" si="43"/>
        <v>45070.018842824073</v>
      </c>
      <c r="O543" s="13">
        <f t="shared" si="44"/>
        <v>45070.018842824073</v>
      </c>
      <c r="P543">
        <v>723.64</v>
      </c>
    </row>
    <row r="544" spans="1:16" x14ac:dyDescent="0.2">
      <c r="A544">
        <v>3869685</v>
      </c>
      <c r="B544">
        <v>1</v>
      </c>
      <c r="C544" t="str">
        <f t="shared" si="40"/>
        <v>3869685-1</v>
      </c>
      <c r="D544" s="13">
        <v>45070.014405335649</v>
      </c>
      <c r="E544" s="10">
        <f>VLOOKUP(C544,match_start_times!$E$1:$F$19,2,0)</f>
        <v>4.4444444444444401E-3</v>
      </c>
      <c r="F544">
        <v>0.3294709999999999</v>
      </c>
      <c r="G544" s="15" t="str">
        <f t="shared" si="41"/>
        <v>12:00:0.329471 AM</v>
      </c>
      <c r="H544" t="s">
        <v>31</v>
      </c>
      <c r="I544" t="s">
        <v>10</v>
      </c>
      <c r="J544" t="s">
        <v>17</v>
      </c>
      <c r="K544">
        <v>27.2</v>
      </c>
      <c r="L544">
        <v>47</v>
      </c>
      <c r="M544" t="str">
        <f t="shared" si="42"/>
        <v>Pressure</v>
      </c>
      <c r="N544" s="13">
        <f t="shared" si="43"/>
        <v>45070.018849780092</v>
      </c>
      <c r="O544" s="13">
        <f t="shared" si="44"/>
        <v>45070.018853587964</v>
      </c>
      <c r="P544">
        <v>723.64</v>
      </c>
    </row>
    <row r="545" spans="1:16" x14ac:dyDescent="0.2">
      <c r="A545">
        <v>3869685</v>
      </c>
      <c r="B545">
        <v>1</v>
      </c>
      <c r="C545" t="str">
        <f t="shared" si="40"/>
        <v>3869685-1</v>
      </c>
      <c r="D545" s="13">
        <v>45070.014411122676</v>
      </c>
      <c r="E545" s="10">
        <f>VLOOKUP(C545,match_start_times!$E$1:$F$19,2,0)</f>
        <v>4.4444444444444401E-3</v>
      </c>
      <c r="F545">
        <v>0.48225099999999999</v>
      </c>
      <c r="G545" s="15" t="str">
        <f t="shared" si="41"/>
        <v>12:00:0.482251 AM</v>
      </c>
      <c r="H545" t="s">
        <v>25</v>
      </c>
      <c r="I545" t="s">
        <v>15</v>
      </c>
      <c r="J545" t="s">
        <v>11</v>
      </c>
      <c r="K545">
        <v>92</v>
      </c>
      <c r="L545">
        <v>35.200000000000003</v>
      </c>
      <c r="M545" t="str">
        <f t="shared" si="42"/>
        <v>Pass</v>
      </c>
      <c r="N545" s="13">
        <f t="shared" si="43"/>
        <v>45070.018855567119</v>
      </c>
      <c r="O545" s="13">
        <f t="shared" si="44"/>
        <v>45070.018861145822</v>
      </c>
      <c r="P545">
        <v>747.13</v>
      </c>
    </row>
    <row r="546" spans="1:16" x14ac:dyDescent="0.2">
      <c r="A546">
        <v>3869685</v>
      </c>
      <c r="B546">
        <v>1</v>
      </c>
      <c r="C546" t="str">
        <f t="shared" si="40"/>
        <v>3869685-1</v>
      </c>
      <c r="D546" s="13">
        <v>45070.014416701393</v>
      </c>
      <c r="E546" s="10">
        <f>VLOOKUP(C546,match_start_times!$E$1:$F$19,2,0)</f>
        <v>4.4444444444444401E-3</v>
      </c>
      <c r="F546">
        <v>3.5211009999999998</v>
      </c>
      <c r="G546" s="15" t="str">
        <f t="shared" si="41"/>
        <v>12:00:3.521101 AM</v>
      </c>
      <c r="H546" t="s">
        <v>44</v>
      </c>
      <c r="I546" t="s">
        <v>15</v>
      </c>
      <c r="J546" t="s">
        <v>11</v>
      </c>
      <c r="K546">
        <v>94.2</v>
      </c>
      <c r="L546">
        <v>47</v>
      </c>
      <c r="M546" t="str">
        <f t="shared" si="42"/>
        <v>Pass</v>
      </c>
      <c r="N546" s="13">
        <f t="shared" si="43"/>
        <v>45070.018861145836</v>
      </c>
      <c r="O546" s="13">
        <f t="shared" si="44"/>
        <v>45070.018901898147</v>
      </c>
      <c r="P546">
        <v>739.22</v>
      </c>
    </row>
    <row r="547" spans="1:16" x14ac:dyDescent="0.2">
      <c r="A547">
        <v>3869685</v>
      </c>
      <c r="B547">
        <v>1</v>
      </c>
      <c r="C547" t="str">
        <f t="shared" si="40"/>
        <v>3869685-1</v>
      </c>
      <c r="D547" s="13">
        <v>45070.014457453697</v>
      </c>
      <c r="E547" s="10">
        <f>VLOOKUP(C547,match_start_times!$E$1:$F$19,2,0)</f>
        <v>4.4444444444444401E-3</v>
      </c>
      <c r="F547">
        <v>2.1439089999999998</v>
      </c>
      <c r="G547" s="15" t="str">
        <f t="shared" si="41"/>
        <v>12:00:2.143909 AM</v>
      </c>
      <c r="H547" t="s">
        <v>34</v>
      </c>
      <c r="I547" t="s">
        <v>15</v>
      </c>
      <c r="J547" t="s">
        <v>13</v>
      </c>
      <c r="K547">
        <v>112.6</v>
      </c>
      <c r="L547">
        <v>11.5</v>
      </c>
      <c r="M547" t="str">
        <f t="shared" si="42"/>
        <v>Carry</v>
      </c>
      <c r="N547" s="13">
        <f t="shared" si="43"/>
        <v>45070.01890189814</v>
      </c>
      <c r="O547" s="13">
        <f t="shared" si="44"/>
        <v>45070.018926712954</v>
      </c>
      <c r="P547">
        <v>735.59</v>
      </c>
    </row>
    <row r="548" spans="1:16" x14ac:dyDescent="0.2">
      <c r="A548">
        <v>3869685</v>
      </c>
      <c r="B548">
        <v>1</v>
      </c>
      <c r="C548" t="str">
        <f t="shared" si="40"/>
        <v>3869685-1</v>
      </c>
      <c r="D548" s="13">
        <v>45070.014471400456</v>
      </c>
      <c r="E548" s="10">
        <f>VLOOKUP(C548,match_start_times!$E$1:$F$19,2,0)</f>
        <v>4.4444444444444401E-3</v>
      </c>
      <c r="F548">
        <v>0.32181199999999999</v>
      </c>
      <c r="G548" s="15" t="str">
        <f t="shared" si="41"/>
        <v>12:00:0.321812 AM</v>
      </c>
      <c r="H548" t="s">
        <v>23</v>
      </c>
      <c r="I548" t="s">
        <v>10</v>
      </c>
      <c r="J548" t="s">
        <v>17</v>
      </c>
      <c r="K548">
        <v>4.3</v>
      </c>
      <c r="L548">
        <v>65.2</v>
      </c>
      <c r="M548" t="str">
        <f t="shared" si="42"/>
        <v>Pressure</v>
      </c>
      <c r="N548" s="13">
        <f t="shared" si="43"/>
        <v>45070.018915844899</v>
      </c>
      <c r="O548" s="13">
        <f t="shared" si="44"/>
        <v>45070.018919571754</v>
      </c>
      <c r="P548">
        <v>720.52</v>
      </c>
    </row>
    <row r="549" spans="1:16" x14ac:dyDescent="0.2">
      <c r="A549">
        <v>3869685</v>
      </c>
      <c r="B549">
        <v>1</v>
      </c>
      <c r="C549" t="str">
        <f t="shared" si="40"/>
        <v>3869685-1</v>
      </c>
      <c r="D549" s="13">
        <v>45070.014482268518</v>
      </c>
      <c r="E549" s="10">
        <f>VLOOKUP(C549,match_start_times!$E$1:$F$19,2,0)</f>
        <v>4.4444444444444401E-3</v>
      </c>
      <c r="F549">
        <v>0</v>
      </c>
      <c r="G549" s="15" t="str">
        <f t="shared" si="41"/>
        <v>12:00:0 AM</v>
      </c>
      <c r="H549" t="s">
        <v>23</v>
      </c>
      <c r="I549" t="s">
        <v>10</v>
      </c>
      <c r="J549" t="s">
        <v>48</v>
      </c>
      <c r="K549">
        <v>5</v>
      </c>
      <c r="L549">
        <v>68.400000000000006</v>
      </c>
      <c r="M549" t="str">
        <f t="shared" si="42"/>
        <v>Dribbled Past</v>
      </c>
      <c r="N549" s="13">
        <f t="shared" si="43"/>
        <v>45070.018926712961</v>
      </c>
      <c r="O549" s="13">
        <f t="shared" si="44"/>
        <v>45070.018926712961</v>
      </c>
      <c r="P549">
        <v>716.22</v>
      </c>
    </row>
    <row r="550" spans="1:16" x14ac:dyDescent="0.2">
      <c r="A550">
        <v>3869685</v>
      </c>
      <c r="B550">
        <v>1</v>
      </c>
      <c r="C550" t="str">
        <f t="shared" si="40"/>
        <v>3869685-1</v>
      </c>
      <c r="D550" s="13">
        <v>45070.014482268518</v>
      </c>
      <c r="E550" s="10">
        <f>VLOOKUP(C550,match_start_times!$E$1:$F$19,2,0)</f>
        <v>4.4444444444444401E-3</v>
      </c>
      <c r="F550">
        <v>0</v>
      </c>
      <c r="G550" s="15" t="str">
        <f t="shared" si="41"/>
        <v>12:00:0 AM</v>
      </c>
      <c r="H550" t="s">
        <v>34</v>
      </c>
      <c r="I550" t="s">
        <v>15</v>
      </c>
      <c r="J550" t="s">
        <v>42</v>
      </c>
      <c r="K550">
        <v>115.1</v>
      </c>
      <c r="L550">
        <v>11.7</v>
      </c>
      <c r="M550" t="str">
        <f t="shared" si="42"/>
        <v>Dribble</v>
      </c>
      <c r="N550" s="13">
        <f t="shared" si="43"/>
        <v>45070.018926712961</v>
      </c>
      <c r="O550" s="13">
        <f t="shared" si="44"/>
        <v>45070.018926712961</v>
      </c>
      <c r="P550">
        <v>716.22</v>
      </c>
    </row>
    <row r="551" spans="1:16" x14ac:dyDescent="0.2">
      <c r="A551">
        <v>3869685</v>
      </c>
      <c r="B551">
        <v>1</v>
      </c>
      <c r="C551" t="str">
        <f t="shared" si="40"/>
        <v>3869685-1</v>
      </c>
      <c r="D551" s="13">
        <v>45070.014482268518</v>
      </c>
      <c r="E551" s="10">
        <f>VLOOKUP(C551,match_start_times!$E$1:$F$19,2,0)</f>
        <v>4.4444444444444401E-3</v>
      </c>
      <c r="F551">
        <v>2.4408690000000002</v>
      </c>
      <c r="G551" s="15" t="str">
        <f t="shared" si="41"/>
        <v>12:00:2.440869 AM</v>
      </c>
      <c r="H551" t="s">
        <v>34</v>
      </c>
      <c r="I551" t="s">
        <v>15</v>
      </c>
      <c r="J551" t="s">
        <v>13</v>
      </c>
      <c r="K551">
        <v>115.1</v>
      </c>
      <c r="L551">
        <v>11.7</v>
      </c>
      <c r="M551" t="str">
        <f t="shared" si="42"/>
        <v>Carry</v>
      </c>
      <c r="N551" s="13">
        <f t="shared" si="43"/>
        <v>45070.018926712961</v>
      </c>
      <c r="O551" s="13">
        <f t="shared" si="44"/>
        <v>45070.018954965279</v>
      </c>
      <c r="P551">
        <v>776.64</v>
      </c>
    </row>
    <row r="552" spans="1:16" x14ac:dyDescent="0.2">
      <c r="A552">
        <v>3869685</v>
      </c>
      <c r="B552">
        <v>1</v>
      </c>
      <c r="C552" t="str">
        <f t="shared" si="40"/>
        <v>3869685-1</v>
      </c>
      <c r="D552" s="13">
        <v>45070.014496909716</v>
      </c>
      <c r="E552" s="10">
        <f>VLOOKUP(C552,match_start_times!$E$1:$F$19,2,0)</f>
        <v>4.4444444444444401E-3</v>
      </c>
      <c r="F552">
        <v>0.44344499999999998</v>
      </c>
      <c r="G552" s="15" t="str">
        <f t="shared" si="41"/>
        <v>12:00:0.443445 AM</v>
      </c>
      <c r="H552" t="s">
        <v>23</v>
      </c>
      <c r="I552" t="s">
        <v>10</v>
      </c>
      <c r="J552" t="s">
        <v>17</v>
      </c>
      <c r="K552">
        <v>6.7</v>
      </c>
      <c r="L552">
        <v>62.8</v>
      </c>
      <c r="M552" t="str">
        <f t="shared" si="42"/>
        <v>Pressure</v>
      </c>
      <c r="N552" s="13">
        <f t="shared" si="43"/>
        <v>45070.018941354159</v>
      </c>
      <c r="O552" s="13">
        <f t="shared" si="44"/>
        <v>45070.018946481476</v>
      </c>
      <c r="P552">
        <v>781.82</v>
      </c>
    </row>
    <row r="553" spans="1:16" x14ac:dyDescent="0.2">
      <c r="A553">
        <v>3869685</v>
      </c>
      <c r="B553">
        <v>1</v>
      </c>
      <c r="C553" t="str">
        <f t="shared" si="40"/>
        <v>3869685-1</v>
      </c>
      <c r="D553" s="13">
        <v>45070.014510520843</v>
      </c>
      <c r="E553" s="10">
        <f>VLOOKUP(C553,match_start_times!$E$1:$F$19,2,0)</f>
        <v>4.4444444444444401E-3</v>
      </c>
      <c r="F553">
        <v>0</v>
      </c>
      <c r="G553" s="15" t="str">
        <f t="shared" si="41"/>
        <v>12:00:0 AM</v>
      </c>
      <c r="H553" t="s">
        <v>23</v>
      </c>
      <c r="I553" t="s">
        <v>10</v>
      </c>
      <c r="J553" t="s">
        <v>19</v>
      </c>
      <c r="K553">
        <v>7.5</v>
      </c>
      <c r="L553">
        <v>59.2</v>
      </c>
      <c r="M553" t="str">
        <f t="shared" si="42"/>
        <v>Foul Committed</v>
      </c>
      <c r="N553" s="13">
        <f t="shared" si="43"/>
        <v>45070.018954965286</v>
      </c>
      <c r="O553" s="13">
        <f t="shared" si="44"/>
        <v>45070.018954965286</v>
      </c>
      <c r="P553">
        <v>799.54</v>
      </c>
    </row>
    <row r="554" spans="1:16" x14ac:dyDescent="0.2">
      <c r="A554">
        <v>3869685</v>
      </c>
      <c r="B554">
        <v>1</v>
      </c>
      <c r="C554" t="str">
        <f t="shared" si="40"/>
        <v>3869685-1</v>
      </c>
      <c r="D554" s="13">
        <v>45070.014510520843</v>
      </c>
      <c r="E554" s="10">
        <f>VLOOKUP(C554,match_start_times!$E$1:$F$19,2,0)</f>
        <v>4.4444444444444401E-3</v>
      </c>
      <c r="F554">
        <v>0</v>
      </c>
      <c r="G554" s="15" t="str">
        <f t="shared" si="41"/>
        <v>12:00:0 AM</v>
      </c>
      <c r="H554" t="s">
        <v>34</v>
      </c>
      <c r="I554" t="s">
        <v>15</v>
      </c>
      <c r="J554" t="s">
        <v>20</v>
      </c>
      <c r="K554">
        <v>112.6</v>
      </c>
      <c r="L554">
        <v>20.9</v>
      </c>
      <c r="M554" t="str">
        <f t="shared" si="42"/>
        <v>Foul Won</v>
      </c>
      <c r="N554" s="13">
        <f t="shared" si="43"/>
        <v>45070.018954965286</v>
      </c>
      <c r="O554" s="13">
        <f t="shared" si="44"/>
        <v>45070.018954965286</v>
      </c>
      <c r="P554">
        <v>799.54</v>
      </c>
    </row>
    <row r="555" spans="1:16" x14ac:dyDescent="0.2">
      <c r="A555">
        <v>3869685</v>
      </c>
      <c r="B555">
        <v>1</v>
      </c>
      <c r="C555" t="str">
        <f t="shared" si="40"/>
        <v>3869685-1</v>
      </c>
      <c r="D555" s="13">
        <v>45070.015556874998</v>
      </c>
      <c r="E555" s="10">
        <f>VLOOKUP(C555,match_start_times!$E$1:$F$19,2,0)</f>
        <v>4.4444444444444401E-3</v>
      </c>
      <c r="F555">
        <v>0.62563499999999994</v>
      </c>
      <c r="G555" s="15" t="str">
        <f t="shared" si="41"/>
        <v>12:00:0.625635 AM</v>
      </c>
      <c r="H555" t="s">
        <v>33</v>
      </c>
      <c r="I555" t="s">
        <v>15</v>
      </c>
      <c r="J555" t="s">
        <v>45</v>
      </c>
      <c r="K555">
        <v>108</v>
      </c>
      <c r="L555">
        <v>40</v>
      </c>
      <c r="M555" t="str">
        <f t="shared" si="42"/>
        <v>Shot</v>
      </c>
      <c r="N555" s="13">
        <f t="shared" si="43"/>
        <v>45070.020001319441</v>
      </c>
      <c r="O555" s="13">
        <f t="shared" si="44"/>
        <v>45070.02000856481</v>
      </c>
      <c r="P555">
        <v>1420.58</v>
      </c>
    </row>
    <row r="556" spans="1:16" x14ac:dyDescent="0.2">
      <c r="A556">
        <v>3869685</v>
      </c>
      <c r="B556">
        <v>1</v>
      </c>
      <c r="C556" t="str">
        <f t="shared" si="40"/>
        <v>3869685-1</v>
      </c>
      <c r="D556" s="13">
        <v>45070.015564120367</v>
      </c>
      <c r="E556" s="10">
        <f>VLOOKUP(C556,match_start_times!$E$1:$F$19,2,0)</f>
        <v>4.4444444444444401E-3</v>
      </c>
      <c r="F556">
        <v>0</v>
      </c>
      <c r="G556" s="15" t="str">
        <f t="shared" si="41"/>
        <v>12:00:0 AM</v>
      </c>
      <c r="H556" t="s">
        <v>36</v>
      </c>
      <c r="I556" t="s">
        <v>10</v>
      </c>
      <c r="J556" t="s">
        <v>46</v>
      </c>
      <c r="K556">
        <v>1</v>
      </c>
      <c r="L556">
        <v>40</v>
      </c>
      <c r="M556" t="str">
        <f t="shared" si="42"/>
        <v>Goal Keeper</v>
      </c>
      <c r="N556" s="13">
        <f t="shared" si="43"/>
        <v>45070.02000856481</v>
      </c>
      <c r="O556" s="13">
        <f t="shared" si="44"/>
        <v>45070.02000856481</v>
      </c>
      <c r="P556">
        <v>1420.58</v>
      </c>
    </row>
    <row r="557" spans="1:16" x14ac:dyDescent="0.2">
      <c r="A557">
        <v>3869685</v>
      </c>
      <c r="B557">
        <v>1</v>
      </c>
      <c r="C557" t="str">
        <f t="shared" si="40"/>
        <v>3869685-1</v>
      </c>
      <c r="D557" s="13">
        <v>45070.016440046304</v>
      </c>
      <c r="E557" s="10">
        <f>VLOOKUP(C557,match_start_times!$E$1:$F$19,2,0)</f>
        <v>4.4444444444444401E-3</v>
      </c>
      <c r="F557">
        <v>1.234272</v>
      </c>
      <c r="G557" s="15" t="str">
        <f t="shared" si="41"/>
        <v>12:00:1.234272 AM</v>
      </c>
      <c r="H557" t="s">
        <v>38</v>
      </c>
      <c r="I557" t="s">
        <v>10</v>
      </c>
      <c r="J557" t="s">
        <v>11</v>
      </c>
      <c r="K557">
        <v>61</v>
      </c>
      <c r="L557">
        <v>40.1</v>
      </c>
      <c r="M557" t="str">
        <f t="shared" si="42"/>
        <v>Pass</v>
      </c>
      <c r="N557" s="13">
        <f t="shared" si="43"/>
        <v>45070.020884490747</v>
      </c>
      <c r="O557" s="13">
        <f t="shared" si="44"/>
        <v>45070.020898773153</v>
      </c>
      <c r="P557">
        <v>586.46</v>
      </c>
    </row>
    <row r="558" spans="1:16" x14ac:dyDescent="0.2">
      <c r="A558">
        <v>3869685</v>
      </c>
      <c r="B558">
        <v>1</v>
      </c>
      <c r="C558" t="str">
        <f t="shared" si="40"/>
        <v>3869685-1</v>
      </c>
      <c r="D558" s="13">
        <v>45070.016479513892</v>
      </c>
      <c r="E558" s="10">
        <f>VLOOKUP(C558,match_start_times!$E$1:$F$19,2,0)</f>
        <v>4.4444444444444401E-3</v>
      </c>
      <c r="F558">
        <v>1.2354940000000001</v>
      </c>
      <c r="G558" s="15" t="str">
        <f t="shared" si="41"/>
        <v>12:00:1.235494 AM</v>
      </c>
      <c r="H558" t="s">
        <v>16</v>
      </c>
      <c r="I558" t="s">
        <v>10</v>
      </c>
      <c r="J558" t="s">
        <v>11</v>
      </c>
      <c r="K558">
        <v>55</v>
      </c>
      <c r="L558">
        <v>34.200000000000003</v>
      </c>
      <c r="M558" t="str">
        <f t="shared" si="42"/>
        <v>Pass</v>
      </c>
      <c r="N558" s="13">
        <f t="shared" si="43"/>
        <v>45070.020923958335</v>
      </c>
      <c r="O558" s="13">
        <f t="shared" si="44"/>
        <v>45070.020938252317</v>
      </c>
      <c r="P558">
        <v>586.87</v>
      </c>
    </row>
    <row r="559" spans="1:16" x14ac:dyDescent="0.2">
      <c r="A559">
        <v>3869685</v>
      </c>
      <c r="B559">
        <v>1</v>
      </c>
      <c r="C559" t="str">
        <f t="shared" si="40"/>
        <v>3869685-1</v>
      </c>
      <c r="D559" s="13">
        <v>45070.016493807867</v>
      </c>
      <c r="E559" s="10">
        <f>VLOOKUP(C559,match_start_times!$E$1:$F$19,2,0)</f>
        <v>4.4444444444444401E-3</v>
      </c>
      <c r="F559">
        <v>1.0515289999999999</v>
      </c>
      <c r="G559" s="15" t="str">
        <f t="shared" si="41"/>
        <v>12:00:1.051529 AM</v>
      </c>
      <c r="H559" t="s">
        <v>12</v>
      </c>
      <c r="I559" t="s">
        <v>10</v>
      </c>
      <c r="J559" t="s">
        <v>13</v>
      </c>
      <c r="K559">
        <v>46.9</v>
      </c>
      <c r="L559">
        <v>44.4</v>
      </c>
      <c r="M559" t="str">
        <f t="shared" si="42"/>
        <v>Carry</v>
      </c>
      <c r="N559" s="13">
        <f t="shared" si="43"/>
        <v>45070.02093825231</v>
      </c>
      <c r="O559" s="13">
        <f t="shared" si="44"/>
        <v>45070.020950428239</v>
      </c>
      <c r="P559">
        <v>590.83000000000004</v>
      </c>
    </row>
    <row r="560" spans="1:16" x14ac:dyDescent="0.2">
      <c r="A560">
        <v>3869685</v>
      </c>
      <c r="B560">
        <v>1</v>
      </c>
      <c r="C560" t="str">
        <f t="shared" si="40"/>
        <v>3869685-1</v>
      </c>
      <c r="D560" s="13">
        <v>45070.016505983796</v>
      </c>
      <c r="E560" s="10">
        <f>VLOOKUP(C560,match_start_times!$E$1:$F$19,2,0)</f>
        <v>4.4444444444444401E-3</v>
      </c>
      <c r="F560">
        <v>1.137165</v>
      </c>
      <c r="G560" s="15" t="str">
        <f t="shared" si="41"/>
        <v>12:00:1.137165 AM</v>
      </c>
      <c r="H560" t="s">
        <v>12</v>
      </c>
      <c r="I560" t="s">
        <v>10</v>
      </c>
      <c r="J560" t="s">
        <v>11</v>
      </c>
      <c r="K560">
        <v>44.5</v>
      </c>
      <c r="L560">
        <v>47.7</v>
      </c>
      <c r="M560" t="str">
        <f t="shared" si="42"/>
        <v>Pass</v>
      </c>
      <c r="N560" s="13">
        <f t="shared" si="43"/>
        <v>45070.020950428239</v>
      </c>
      <c r="O560" s="13">
        <f t="shared" si="44"/>
        <v>45070.020963587958</v>
      </c>
      <c r="P560">
        <v>603.46</v>
      </c>
    </row>
    <row r="561" spans="1:16" x14ac:dyDescent="0.2">
      <c r="A561">
        <v>3869685</v>
      </c>
      <c r="B561">
        <v>1</v>
      </c>
      <c r="C561" t="str">
        <f t="shared" si="40"/>
        <v>3869685-1</v>
      </c>
      <c r="D561" s="13">
        <v>45070.016519143523</v>
      </c>
      <c r="E561" s="10">
        <f>VLOOKUP(C561,match_start_times!$E$1:$F$19,2,0)</f>
        <v>4.4444444444444401E-3</v>
      </c>
      <c r="F561">
        <v>1.792319</v>
      </c>
      <c r="G561" s="15" t="str">
        <f t="shared" si="41"/>
        <v>12:00:1.792319 AM</v>
      </c>
      <c r="H561" t="s">
        <v>31</v>
      </c>
      <c r="I561" t="s">
        <v>10</v>
      </c>
      <c r="J561" t="s">
        <v>13</v>
      </c>
      <c r="K561">
        <v>40</v>
      </c>
      <c r="L561">
        <v>62.4</v>
      </c>
      <c r="M561" t="str">
        <f t="shared" si="42"/>
        <v>Carry</v>
      </c>
      <c r="N561" s="13">
        <f t="shared" si="43"/>
        <v>45070.020963587966</v>
      </c>
      <c r="O561" s="13">
        <f t="shared" si="44"/>
        <v>45070.020984328708</v>
      </c>
      <c r="P561">
        <v>633.63</v>
      </c>
    </row>
    <row r="562" spans="1:16" x14ac:dyDescent="0.2">
      <c r="A562">
        <v>3869685</v>
      </c>
      <c r="B562">
        <v>1</v>
      </c>
      <c r="C562" t="str">
        <f t="shared" si="40"/>
        <v>3869685-1</v>
      </c>
      <c r="D562" s="13">
        <v>45070.016539884258</v>
      </c>
      <c r="E562" s="10">
        <f>VLOOKUP(C562,match_start_times!$E$1:$F$19,2,0)</f>
        <v>4.4444444444444401E-3</v>
      </c>
      <c r="F562">
        <v>2.1681599999999999</v>
      </c>
      <c r="G562" s="15" t="str">
        <f t="shared" si="41"/>
        <v>12:00:2.16816 AM</v>
      </c>
      <c r="H562" t="s">
        <v>31</v>
      </c>
      <c r="I562" t="s">
        <v>10</v>
      </c>
      <c r="J562" t="s">
        <v>11</v>
      </c>
      <c r="K562">
        <v>39</v>
      </c>
      <c r="L562">
        <v>63.9</v>
      </c>
      <c r="M562" t="str">
        <f t="shared" si="42"/>
        <v>Pass</v>
      </c>
      <c r="N562" s="13">
        <f t="shared" si="43"/>
        <v>45070.020984328701</v>
      </c>
      <c r="O562" s="13">
        <f t="shared" si="44"/>
        <v>45070.021009421296</v>
      </c>
      <c r="P562">
        <v>670.32</v>
      </c>
    </row>
    <row r="563" spans="1:16" x14ac:dyDescent="0.2">
      <c r="A563">
        <v>3869685</v>
      </c>
      <c r="B563">
        <v>1</v>
      </c>
      <c r="C563" t="str">
        <f t="shared" si="40"/>
        <v>3869685-1</v>
      </c>
      <c r="D563" s="13">
        <v>45070.016564976853</v>
      </c>
      <c r="E563" s="10">
        <f>VLOOKUP(C563,match_start_times!$E$1:$F$19,2,0)</f>
        <v>4.4444444444444401E-3</v>
      </c>
      <c r="F563">
        <v>1.2996380000000001</v>
      </c>
      <c r="G563" s="15" t="str">
        <f t="shared" si="41"/>
        <v>12:00:1.299638 AM</v>
      </c>
      <c r="H563" t="s">
        <v>30</v>
      </c>
      <c r="I563" t="s">
        <v>10</v>
      </c>
      <c r="J563" t="s">
        <v>13</v>
      </c>
      <c r="K563">
        <v>33.200000000000003</v>
      </c>
      <c r="L563">
        <v>52.6</v>
      </c>
      <c r="M563" t="str">
        <f t="shared" si="42"/>
        <v>Carry</v>
      </c>
      <c r="N563" s="13">
        <f t="shared" si="43"/>
        <v>45070.021009421296</v>
      </c>
      <c r="O563" s="13">
        <f t="shared" si="44"/>
        <v>45070.021024467591</v>
      </c>
      <c r="P563">
        <v>687.72</v>
      </c>
    </row>
    <row r="564" spans="1:16" x14ac:dyDescent="0.2">
      <c r="A564">
        <v>3869685</v>
      </c>
      <c r="B564">
        <v>1</v>
      </c>
      <c r="C564" t="str">
        <f t="shared" si="40"/>
        <v>3869685-1</v>
      </c>
      <c r="D564" s="13">
        <v>45070.016580023148</v>
      </c>
      <c r="E564" s="10">
        <f>VLOOKUP(C564,match_start_times!$E$1:$F$19,2,0)</f>
        <v>4.4444444444444401E-3</v>
      </c>
      <c r="F564">
        <v>1.8409260000000001</v>
      </c>
      <c r="G564" s="15" t="str">
        <f t="shared" si="41"/>
        <v>12:00:1.840926 AM</v>
      </c>
      <c r="H564" t="s">
        <v>30</v>
      </c>
      <c r="I564" t="s">
        <v>10</v>
      </c>
      <c r="J564" t="s">
        <v>11</v>
      </c>
      <c r="K564">
        <v>34.700000000000003</v>
      </c>
      <c r="L564">
        <v>47.2</v>
      </c>
      <c r="M564" t="str">
        <f t="shared" si="42"/>
        <v>Pass</v>
      </c>
      <c r="N564" s="13">
        <f t="shared" si="43"/>
        <v>45070.021024467591</v>
      </c>
      <c r="O564" s="13">
        <f t="shared" si="44"/>
        <v>45070.021045775458</v>
      </c>
      <c r="P564">
        <v>694.53</v>
      </c>
    </row>
    <row r="565" spans="1:16" x14ac:dyDescent="0.2">
      <c r="A565">
        <v>3869685</v>
      </c>
      <c r="B565">
        <v>1</v>
      </c>
      <c r="C565" t="str">
        <f t="shared" si="40"/>
        <v>3869685-1</v>
      </c>
      <c r="D565" s="13">
        <v>45070.016601331023</v>
      </c>
      <c r="E565" s="10">
        <f>VLOOKUP(C565,match_start_times!$E$1:$F$19,2,0)</f>
        <v>4.4444444444444401E-3</v>
      </c>
      <c r="F565">
        <v>1.2159040000000001</v>
      </c>
      <c r="G565" s="15" t="str">
        <f t="shared" si="41"/>
        <v>12:00:1.215904 AM</v>
      </c>
      <c r="H565" t="s">
        <v>27</v>
      </c>
      <c r="I565" t="s">
        <v>10</v>
      </c>
      <c r="J565" t="s">
        <v>13</v>
      </c>
      <c r="K565">
        <v>39</v>
      </c>
      <c r="L565">
        <v>7</v>
      </c>
      <c r="M565" t="str">
        <f t="shared" si="42"/>
        <v>Carry</v>
      </c>
      <c r="N565" s="13">
        <f t="shared" si="43"/>
        <v>45070.021045775466</v>
      </c>
      <c r="O565" s="13">
        <f t="shared" si="44"/>
        <v>45070.02105984954</v>
      </c>
      <c r="P565">
        <v>686.51</v>
      </c>
    </row>
    <row r="566" spans="1:16" x14ac:dyDescent="0.2">
      <c r="A566">
        <v>3869685</v>
      </c>
      <c r="B566">
        <v>1</v>
      </c>
      <c r="C566" t="str">
        <f t="shared" si="40"/>
        <v>3869685-1</v>
      </c>
      <c r="D566" s="13">
        <v>45070.016615405089</v>
      </c>
      <c r="E566" s="10">
        <f>VLOOKUP(C566,match_start_times!$E$1:$F$19,2,0)</f>
        <v>4.4444444444444401E-3</v>
      </c>
      <c r="F566">
        <v>2.9339629999999999</v>
      </c>
      <c r="G566" s="15" t="str">
        <f t="shared" si="41"/>
        <v>12:00:2.933963 AM</v>
      </c>
      <c r="H566" t="s">
        <v>27</v>
      </c>
      <c r="I566" t="s">
        <v>10</v>
      </c>
      <c r="J566" t="s">
        <v>11</v>
      </c>
      <c r="K566">
        <v>38.5</v>
      </c>
      <c r="L566">
        <v>7.4</v>
      </c>
      <c r="M566" t="str">
        <f t="shared" si="42"/>
        <v>Pass</v>
      </c>
      <c r="N566" s="13">
        <f t="shared" si="43"/>
        <v>45070.021059849532</v>
      </c>
      <c r="O566" s="13">
        <f t="shared" si="44"/>
        <v>45070.021093807867</v>
      </c>
      <c r="P566">
        <v>659.13</v>
      </c>
    </row>
    <row r="567" spans="1:16" x14ac:dyDescent="0.2">
      <c r="A567">
        <v>3869685</v>
      </c>
      <c r="B567">
        <v>1</v>
      </c>
      <c r="C567" t="str">
        <f t="shared" si="40"/>
        <v>3869685-1</v>
      </c>
      <c r="D567" s="13">
        <v>45070.016649363417</v>
      </c>
      <c r="E567" s="10">
        <f>VLOOKUP(C567,match_start_times!$E$1:$F$19,2,0)</f>
        <v>4.4444444444444401E-3</v>
      </c>
      <c r="F567">
        <v>0</v>
      </c>
      <c r="G567" s="15" t="str">
        <f t="shared" si="41"/>
        <v>12:00:0 AM</v>
      </c>
      <c r="H567" t="s">
        <v>21</v>
      </c>
      <c r="I567" t="s">
        <v>15</v>
      </c>
      <c r="J567" t="s">
        <v>35</v>
      </c>
      <c r="K567">
        <v>22.9</v>
      </c>
      <c r="L567">
        <v>70.3</v>
      </c>
      <c r="M567" t="str">
        <f t="shared" si="42"/>
        <v>Clearance</v>
      </c>
      <c r="N567" s="13">
        <f t="shared" si="43"/>
        <v>45070.02109380786</v>
      </c>
      <c r="O567" s="13">
        <f t="shared" si="44"/>
        <v>45070.02109380786</v>
      </c>
      <c r="P567">
        <v>631.74</v>
      </c>
    </row>
    <row r="568" spans="1:16" x14ac:dyDescent="0.2">
      <c r="A568">
        <v>3869685</v>
      </c>
      <c r="B568">
        <v>1</v>
      </c>
      <c r="C568" t="str">
        <f t="shared" si="40"/>
        <v>3869685-1</v>
      </c>
      <c r="D568" s="13">
        <v>45070.016705578702</v>
      </c>
      <c r="E568" s="10">
        <f>VLOOKUP(C568,match_start_times!$E$1:$F$19,2,0)</f>
        <v>4.4444444444444401E-3</v>
      </c>
      <c r="F568">
        <v>1.266308</v>
      </c>
      <c r="G568" s="15" t="str">
        <f t="shared" si="41"/>
        <v>12:00:1.266308 AM</v>
      </c>
      <c r="H568" t="s">
        <v>43</v>
      </c>
      <c r="I568" t="s">
        <v>10</v>
      </c>
      <c r="J568" t="s">
        <v>11</v>
      </c>
      <c r="K568">
        <v>98</v>
      </c>
      <c r="L568">
        <v>0.1</v>
      </c>
      <c r="M568" t="str">
        <f t="shared" si="42"/>
        <v>Pass</v>
      </c>
      <c r="N568" s="13">
        <f t="shared" si="43"/>
        <v>45070.021150023145</v>
      </c>
      <c r="O568" s="13">
        <f t="shared" si="44"/>
        <v>45070.02116467592</v>
      </c>
      <c r="P568">
        <v>628.45000000000005</v>
      </c>
    </row>
    <row r="569" spans="1:16" x14ac:dyDescent="0.2">
      <c r="A569">
        <v>3869685</v>
      </c>
      <c r="B569">
        <v>1</v>
      </c>
      <c r="C569" t="str">
        <f t="shared" si="40"/>
        <v>3869685-1</v>
      </c>
      <c r="D569" s="13">
        <v>45070.016720231477</v>
      </c>
      <c r="E569" s="10">
        <f>VLOOKUP(C569,match_start_times!$E$1:$F$19,2,0)</f>
        <v>4.4444444444444401E-3</v>
      </c>
      <c r="F569">
        <v>1.4394940000000001</v>
      </c>
      <c r="G569" s="15" t="str">
        <f t="shared" si="41"/>
        <v>12:00:1.439494 AM</v>
      </c>
      <c r="H569" t="s">
        <v>16</v>
      </c>
      <c r="I569" t="s">
        <v>10</v>
      </c>
      <c r="J569" t="s">
        <v>13</v>
      </c>
      <c r="K569">
        <v>87.5</v>
      </c>
      <c r="L569">
        <v>7.7</v>
      </c>
      <c r="M569" t="str">
        <f t="shared" si="42"/>
        <v>Carry</v>
      </c>
      <c r="N569" s="13">
        <f t="shared" si="43"/>
        <v>45070.02116467592</v>
      </c>
      <c r="O569" s="13">
        <f t="shared" si="44"/>
        <v>45070.021181331009</v>
      </c>
      <c r="P569">
        <v>673.03</v>
      </c>
    </row>
    <row r="570" spans="1:16" x14ac:dyDescent="0.2">
      <c r="A570">
        <v>3869685</v>
      </c>
      <c r="B570">
        <v>1</v>
      </c>
      <c r="C570" t="str">
        <f t="shared" si="40"/>
        <v>3869685-1</v>
      </c>
      <c r="D570" s="13">
        <v>45070.016736898149</v>
      </c>
      <c r="E570" s="10">
        <f>VLOOKUP(C570,match_start_times!$E$1:$F$19,2,0)</f>
        <v>4.4444444444444401E-3</v>
      </c>
      <c r="F570">
        <v>0.82294199999999995</v>
      </c>
      <c r="G570" s="15" t="str">
        <f t="shared" si="41"/>
        <v>12:00:0.822942 AM</v>
      </c>
      <c r="H570" t="s">
        <v>16</v>
      </c>
      <c r="I570" t="s">
        <v>10</v>
      </c>
      <c r="J570" t="s">
        <v>11</v>
      </c>
      <c r="K570">
        <v>89.7</v>
      </c>
      <c r="L570">
        <v>7.7</v>
      </c>
      <c r="M570" t="str">
        <f t="shared" si="42"/>
        <v>Pass</v>
      </c>
      <c r="N570" s="13">
        <f t="shared" si="43"/>
        <v>45070.021181342592</v>
      </c>
      <c r="O570" s="13">
        <f t="shared" si="44"/>
        <v>45070.021190868058</v>
      </c>
      <c r="P570">
        <v>698.58</v>
      </c>
    </row>
    <row r="571" spans="1:16" x14ac:dyDescent="0.2">
      <c r="A571">
        <v>3869685</v>
      </c>
      <c r="B571">
        <v>1</v>
      </c>
      <c r="C571" t="str">
        <f t="shared" si="40"/>
        <v>3869685-1</v>
      </c>
      <c r="D571" s="13">
        <v>45070.016746423607</v>
      </c>
      <c r="E571" s="10">
        <f>VLOOKUP(C571,match_start_times!$E$1:$F$19,2,0)</f>
        <v>4.4444444444444401E-3</v>
      </c>
      <c r="F571">
        <v>5.3464410000000004</v>
      </c>
      <c r="G571" s="15" t="str">
        <f t="shared" si="41"/>
        <v>12:00:5.346441 AM</v>
      </c>
      <c r="H571" t="s">
        <v>43</v>
      </c>
      <c r="I571" t="s">
        <v>10</v>
      </c>
      <c r="J571" t="s">
        <v>13</v>
      </c>
      <c r="K571">
        <v>96.5</v>
      </c>
      <c r="L571">
        <v>5.0999999999999996</v>
      </c>
      <c r="M571" t="str">
        <f t="shared" si="42"/>
        <v>Carry</v>
      </c>
      <c r="N571" s="13">
        <f t="shared" si="43"/>
        <v>45070.02119086805</v>
      </c>
      <c r="O571" s="13">
        <f t="shared" si="44"/>
        <v>45070.021252743049</v>
      </c>
      <c r="P571">
        <v>686.1</v>
      </c>
    </row>
    <row r="572" spans="1:16" x14ac:dyDescent="0.2">
      <c r="A572">
        <v>3869685</v>
      </c>
      <c r="B572">
        <v>1</v>
      </c>
      <c r="C572" t="str">
        <f t="shared" si="40"/>
        <v>3869685-1</v>
      </c>
      <c r="D572" s="13">
        <v>45070.016808298613</v>
      </c>
      <c r="E572" s="10">
        <f>VLOOKUP(C572,match_start_times!$E$1:$F$19,2,0)</f>
        <v>4.4444444444444401E-3</v>
      </c>
      <c r="F572">
        <v>1.7476529999999999</v>
      </c>
      <c r="G572" s="15" t="str">
        <f t="shared" si="41"/>
        <v>12:00:1.747653 AM</v>
      </c>
      <c r="H572" t="s">
        <v>43</v>
      </c>
      <c r="I572" t="s">
        <v>10</v>
      </c>
      <c r="J572" t="s">
        <v>11</v>
      </c>
      <c r="K572">
        <v>105.9</v>
      </c>
      <c r="L572">
        <v>5.5</v>
      </c>
      <c r="M572" t="str">
        <f t="shared" si="42"/>
        <v>Pass</v>
      </c>
      <c r="N572" s="13">
        <f t="shared" si="43"/>
        <v>45070.021252743056</v>
      </c>
      <c r="O572" s="13">
        <f t="shared" si="44"/>
        <v>45070.02127297454</v>
      </c>
      <c r="P572">
        <v>696.18</v>
      </c>
    </row>
    <row r="573" spans="1:16" x14ac:dyDescent="0.2">
      <c r="A573">
        <v>3869685</v>
      </c>
      <c r="B573">
        <v>1</v>
      </c>
      <c r="C573" t="str">
        <f t="shared" si="40"/>
        <v>3869685-1</v>
      </c>
      <c r="D573" s="13">
        <v>45070.01682853009</v>
      </c>
      <c r="E573" s="10">
        <f>VLOOKUP(C573,match_start_times!$E$1:$F$19,2,0)</f>
        <v>4.4444444444444401E-3</v>
      </c>
      <c r="F573">
        <v>0</v>
      </c>
      <c r="G573" s="15" t="str">
        <f t="shared" si="41"/>
        <v>12:00:0 AM</v>
      </c>
      <c r="H573" t="s">
        <v>21</v>
      </c>
      <c r="I573" t="s">
        <v>15</v>
      </c>
      <c r="J573" t="s">
        <v>28</v>
      </c>
      <c r="K573">
        <v>15.5</v>
      </c>
      <c r="L573">
        <v>51.7</v>
      </c>
      <c r="M573" t="str">
        <f t="shared" si="42"/>
        <v>Ball Recovery</v>
      </c>
      <c r="N573" s="13">
        <f t="shared" si="43"/>
        <v>45070.021272974533</v>
      </c>
      <c r="O573" s="13">
        <f t="shared" si="44"/>
        <v>45070.021272974533</v>
      </c>
      <c r="P573">
        <v>724.61</v>
      </c>
    </row>
    <row r="574" spans="1:16" x14ac:dyDescent="0.2">
      <c r="A574">
        <v>3869685</v>
      </c>
      <c r="B574">
        <v>1</v>
      </c>
      <c r="C574" t="str">
        <f t="shared" si="40"/>
        <v>3869685-1</v>
      </c>
      <c r="D574" s="13">
        <v>45070.01682853009</v>
      </c>
      <c r="E574" s="10">
        <f>VLOOKUP(C574,match_start_times!$E$1:$F$19,2,0)</f>
        <v>4.4444444444444401E-3</v>
      </c>
      <c r="F574">
        <v>0.366504</v>
      </c>
      <c r="G574" s="15" t="str">
        <f t="shared" si="41"/>
        <v>12:00:0.366504 AM</v>
      </c>
      <c r="H574" t="s">
        <v>21</v>
      </c>
      <c r="I574" t="s">
        <v>15</v>
      </c>
      <c r="J574" t="s">
        <v>13</v>
      </c>
      <c r="K574">
        <v>15.5</v>
      </c>
      <c r="L574">
        <v>51.7</v>
      </c>
      <c r="M574" t="str">
        <f t="shared" si="42"/>
        <v>Carry</v>
      </c>
      <c r="N574" s="13">
        <f t="shared" si="43"/>
        <v>45070.021272974533</v>
      </c>
      <c r="O574" s="13">
        <f t="shared" si="44"/>
        <v>45070.021277222215</v>
      </c>
      <c r="P574">
        <v>724.61</v>
      </c>
    </row>
    <row r="575" spans="1:16" x14ac:dyDescent="0.2">
      <c r="A575">
        <v>3869685</v>
      </c>
      <c r="B575">
        <v>1</v>
      </c>
      <c r="C575" t="str">
        <f t="shared" si="40"/>
        <v>3869685-1</v>
      </c>
      <c r="D575" s="13">
        <v>45070.016832777779</v>
      </c>
      <c r="E575" s="10">
        <f>VLOOKUP(C575,match_start_times!$E$1:$F$19,2,0)</f>
        <v>4.4444444444444401E-3</v>
      </c>
      <c r="F575">
        <v>0.67941399999999996</v>
      </c>
      <c r="G575" s="15" t="str">
        <f t="shared" si="41"/>
        <v>12:00:0.679414 AM</v>
      </c>
      <c r="H575" t="s">
        <v>21</v>
      </c>
      <c r="I575" t="s">
        <v>15</v>
      </c>
      <c r="J575" t="s">
        <v>11</v>
      </c>
      <c r="K575">
        <v>14.4</v>
      </c>
      <c r="L575">
        <v>53</v>
      </c>
      <c r="M575" t="str">
        <f t="shared" si="42"/>
        <v>Pass</v>
      </c>
      <c r="N575" s="13">
        <f t="shared" si="43"/>
        <v>45070.021277222222</v>
      </c>
      <c r="O575" s="13">
        <f t="shared" si="44"/>
        <v>45070.02128508102</v>
      </c>
      <c r="P575">
        <v>734.76</v>
      </c>
    </row>
    <row r="576" spans="1:16" x14ac:dyDescent="0.2">
      <c r="A576">
        <v>3869685</v>
      </c>
      <c r="B576">
        <v>1</v>
      </c>
      <c r="C576" t="str">
        <f t="shared" si="40"/>
        <v>3869685-1</v>
      </c>
      <c r="D576" s="13">
        <v>45070.016840636577</v>
      </c>
      <c r="E576" s="10">
        <f>VLOOKUP(C576,match_start_times!$E$1:$F$19,2,0)</f>
        <v>4.4444444444444401E-3</v>
      </c>
      <c r="F576">
        <v>1.4945850000000001</v>
      </c>
      <c r="G576" s="15" t="str">
        <f t="shared" si="41"/>
        <v>12:00:1.494585 AM</v>
      </c>
      <c r="H576" t="s">
        <v>34</v>
      </c>
      <c r="I576" t="s">
        <v>15</v>
      </c>
      <c r="J576" t="s">
        <v>13</v>
      </c>
      <c r="K576">
        <v>26.6</v>
      </c>
      <c r="L576">
        <v>47.4</v>
      </c>
      <c r="M576" t="str">
        <f t="shared" si="42"/>
        <v>Carry</v>
      </c>
      <c r="N576" s="13">
        <f t="shared" si="43"/>
        <v>45070.02128508102</v>
      </c>
      <c r="O576" s="13">
        <f t="shared" si="44"/>
        <v>45070.021302384259</v>
      </c>
      <c r="P576">
        <v>745.75</v>
      </c>
    </row>
    <row r="577" spans="1:16" x14ac:dyDescent="0.2">
      <c r="A577">
        <v>3869685</v>
      </c>
      <c r="B577">
        <v>1</v>
      </c>
      <c r="C577" t="str">
        <f t="shared" si="40"/>
        <v>3869685-1</v>
      </c>
      <c r="D577" s="13">
        <v>45070.016857939823</v>
      </c>
      <c r="E577" s="10">
        <f>VLOOKUP(C577,match_start_times!$E$1:$F$19,2,0)</f>
        <v>4.4444444444444401E-3</v>
      </c>
      <c r="F577">
        <v>0</v>
      </c>
      <c r="G577" s="15" t="str">
        <f t="shared" si="41"/>
        <v>12:00:0 AM</v>
      </c>
      <c r="H577" t="s">
        <v>12</v>
      </c>
      <c r="I577" t="s">
        <v>10</v>
      </c>
      <c r="J577" t="s">
        <v>48</v>
      </c>
      <c r="K577">
        <v>90.9</v>
      </c>
      <c r="L577">
        <v>33.299999999999997</v>
      </c>
      <c r="M577" t="str">
        <f t="shared" si="42"/>
        <v>Dribbled Past</v>
      </c>
      <c r="N577" s="13">
        <f t="shared" si="43"/>
        <v>45070.021302384266</v>
      </c>
      <c r="O577" s="13">
        <f t="shared" si="44"/>
        <v>45070.021302384266</v>
      </c>
      <c r="P577">
        <v>757.48</v>
      </c>
    </row>
    <row r="578" spans="1:16" x14ac:dyDescent="0.2">
      <c r="A578">
        <v>3869685</v>
      </c>
      <c r="B578">
        <v>1</v>
      </c>
      <c r="C578" t="str">
        <f t="shared" si="40"/>
        <v>3869685-1</v>
      </c>
      <c r="D578" s="13">
        <v>45070.016857939823</v>
      </c>
      <c r="E578" s="10">
        <f>VLOOKUP(C578,match_start_times!$E$1:$F$19,2,0)</f>
        <v>4.4444444444444401E-3</v>
      </c>
      <c r="F578">
        <v>0</v>
      </c>
      <c r="G578" s="15" t="str">
        <f t="shared" si="41"/>
        <v>12:00:0 AM</v>
      </c>
      <c r="H578" t="s">
        <v>34</v>
      </c>
      <c r="I578" t="s">
        <v>15</v>
      </c>
      <c r="J578" t="s">
        <v>42</v>
      </c>
      <c r="K578">
        <v>29.2</v>
      </c>
      <c r="L578">
        <v>46.8</v>
      </c>
      <c r="M578" t="str">
        <f t="shared" si="42"/>
        <v>Dribble</v>
      </c>
      <c r="N578" s="13">
        <f t="shared" si="43"/>
        <v>45070.021302384266</v>
      </c>
      <c r="O578" s="13">
        <f t="shared" si="44"/>
        <v>45070.021302384266</v>
      </c>
      <c r="P578">
        <v>757.48</v>
      </c>
    </row>
    <row r="579" spans="1:16" x14ac:dyDescent="0.2">
      <c r="A579">
        <v>3869685</v>
      </c>
      <c r="B579">
        <v>1</v>
      </c>
      <c r="C579" t="str">
        <f t="shared" ref="C579:C642" si="45">A579&amp;"-"&amp;B579</f>
        <v>3869685-1</v>
      </c>
      <c r="D579" s="13">
        <v>45070.016857939823</v>
      </c>
      <c r="E579" s="10">
        <f>VLOOKUP(C579,match_start_times!$E$1:$F$19,2,0)</f>
        <v>4.4444444444444401E-3</v>
      </c>
      <c r="F579">
        <v>1.023153</v>
      </c>
      <c r="G579" s="15" t="str">
        <f t="shared" ref="G579:G642" si="46">"12:00:"&amp;F579&amp;" AM"</f>
        <v>12:00:1.023153 AM</v>
      </c>
      <c r="H579" t="s">
        <v>34</v>
      </c>
      <c r="I579" t="s">
        <v>15</v>
      </c>
      <c r="J579" t="s">
        <v>13</v>
      </c>
      <c r="K579">
        <v>29.2</v>
      </c>
      <c r="L579">
        <v>46.8</v>
      </c>
      <c r="M579" t="str">
        <f t="shared" ref="M579:M642" si="47">J579</f>
        <v>Carry</v>
      </c>
      <c r="N579" s="13">
        <f t="shared" ref="N579:N642" si="48">D579+E579</f>
        <v>45070.021302384266</v>
      </c>
      <c r="O579" s="13">
        <f t="shared" ref="O579:O642" si="49">N579+G579</f>
        <v>45070.021314224541</v>
      </c>
      <c r="P579">
        <v>756.94</v>
      </c>
    </row>
    <row r="580" spans="1:16" x14ac:dyDescent="0.2">
      <c r="A580">
        <v>3869685</v>
      </c>
      <c r="B580">
        <v>1</v>
      </c>
      <c r="C580" t="str">
        <f t="shared" si="45"/>
        <v>3869685-1</v>
      </c>
      <c r="D580" s="13">
        <v>45070.016863067132</v>
      </c>
      <c r="E580" s="10">
        <f>VLOOKUP(C580,match_start_times!$E$1:$F$19,2,0)</f>
        <v>4.4444444444444401E-3</v>
      </c>
      <c r="F580">
        <v>0.32767799999999991</v>
      </c>
      <c r="G580" s="15" t="str">
        <f t="shared" si="46"/>
        <v>12:00:0.327678 AM</v>
      </c>
      <c r="H580" t="s">
        <v>16</v>
      </c>
      <c r="I580" t="s">
        <v>10</v>
      </c>
      <c r="J580" t="s">
        <v>17</v>
      </c>
      <c r="K580">
        <v>86.7</v>
      </c>
      <c r="L580">
        <v>28.8</v>
      </c>
      <c r="M580" t="str">
        <f t="shared" si="47"/>
        <v>Pressure</v>
      </c>
      <c r="N580" s="13">
        <f t="shared" si="48"/>
        <v>45070.021307511575</v>
      </c>
      <c r="O580" s="13">
        <f t="shared" si="49"/>
        <v>45070.021311307872</v>
      </c>
      <c r="P580">
        <v>761.04</v>
      </c>
    </row>
    <row r="581" spans="1:16" x14ac:dyDescent="0.2">
      <c r="A581">
        <v>3869685</v>
      </c>
      <c r="B581">
        <v>1</v>
      </c>
      <c r="C581" t="str">
        <f t="shared" si="45"/>
        <v>3869685-1</v>
      </c>
      <c r="D581" s="13">
        <v>45070.016869780091</v>
      </c>
      <c r="E581" s="10">
        <f>VLOOKUP(C581,match_start_times!$E$1:$F$19,2,0)</f>
        <v>4.4444444444444401E-3</v>
      </c>
      <c r="F581">
        <v>0.92260500000000001</v>
      </c>
      <c r="G581" s="15" t="str">
        <f t="shared" si="46"/>
        <v>12:00:0.922605 AM</v>
      </c>
      <c r="H581" t="s">
        <v>44</v>
      </c>
      <c r="I581" t="s">
        <v>15</v>
      </c>
      <c r="J581" t="s">
        <v>11</v>
      </c>
      <c r="K581">
        <v>36.9</v>
      </c>
      <c r="L581">
        <v>48.5</v>
      </c>
      <c r="M581" t="str">
        <f t="shared" si="47"/>
        <v>Pass</v>
      </c>
      <c r="N581" s="13">
        <f t="shared" si="48"/>
        <v>45070.021314224534</v>
      </c>
      <c r="O581" s="13">
        <f t="shared" si="49"/>
        <v>45070.021324907408</v>
      </c>
      <c r="P581">
        <v>760.74</v>
      </c>
    </row>
    <row r="582" spans="1:16" x14ac:dyDescent="0.2">
      <c r="A582">
        <v>3869685</v>
      </c>
      <c r="B582">
        <v>1</v>
      </c>
      <c r="C582" t="str">
        <f t="shared" si="45"/>
        <v>3869685-1</v>
      </c>
      <c r="D582" s="13">
        <v>45070.016880451389</v>
      </c>
      <c r="E582" s="10">
        <f>VLOOKUP(C582,match_start_times!$E$1:$F$19,2,0)</f>
        <v>4.4444444444444401E-3</v>
      </c>
      <c r="F582">
        <v>1.3459650000000001</v>
      </c>
      <c r="G582" s="15" t="str">
        <f t="shared" si="46"/>
        <v>12:00:1.345965 AM</v>
      </c>
      <c r="H582" t="s">
        <v>25</v>
      </c>
      <c r="I582" t="s">
        <v>15</v>
      </c>
      <c r="J582" t="s">
        <v>13</v>
      </c>
      <c r="K582">
        <v>32.4</v>
      </c>
      <c r="L582">
        <v>34.4</v>
      </c>
      <c r="M582" t="str">
        <f t="shared" si="47"/>
        <v>Carry</v>
      </c>
      <c r="N582" s="13">
        <f t="shared" si="48"/>
        <v>45070.021324895832</v>
      </c>
      <c r="O582" s="13">
        <f t="shared" si="49"/>
        <v>45070.021340474537</v>
      </c>
      <c r="P582">
        <v>760.8</v>
      </c>
    </row>
    <row r="583" spans="1:16" x14ac:dyDescent="0.2">
      <c r="A583">
        <v>3869685</v>
      </c>
      <c r="B583">
        <v>1</v>
      </c>
      <c r="C583" t="str">
        <f t="shared" si="45"/>
        <v>3869685-1</v>
      </c>
      <c r="D583" s="13">
        <v>45070.016889120372</v>
      </c>
      <c r="E583" s="10">
        <f>VLOOKUP(C583,match_start_times!$E$1:$F$19,2,0)</f>
        <v>4.4444444444444401E-3</v>
      </c>
      <c r="F583">
        <v>0.44194699999999998</v>
      </c>
      <c r="G583" s="15" t="str">
        <f t="shared" si="46"/>
        <v>12:00:0.441947 AM</v>
      </c>
      <c r="H583" t="s">
        <v>23</v>
      </c>
      <c r="I583" t="s">
        <v>10</v>
      </c>
      <c r="J583" t="s">
        <v>17</v>
      </c>
      <c r="K583">
        <v>83.2</v>
      </c>
      <c r="L583">
        <v>48.1</v>
      </c>
      <c r="M583" t="str">
        <f t="shared" si="47"/>
        <v>Pressure</v>
      </c>
      <c r="N583" s="13">
        <f t="shared" si="48"/>
        <v>45070.021333564815</v>
      </c>
      <c r="O583" s="13">
        <f t="shared" si="49"/>
        <v>45070.021338680555</v>
      </c>
      <c r="P583">
        <v>770.46</v>
      </c>
    </row>
    <row r="584" spans="1:16" x14ac:dyDescent="0.2">
      <c r="A584">
        <v>3869685</v>
      </c>
      <c r="B584">
        <v>1</v>
      </c>
      <c r="C584" t="str">
        <f t="shared" si="45"/>
        <v>3869685-1</v>
      </c>
      <c r="D584" s="13">
        <v>45070.016896030087</v>
      </c>
      <c r="E584" s="10">
        <f>VLOOKUP(C584,match_start_times!$E$1:$F$19,2,0)</f>
        <v>4.4444444444444401E-3</v>
      </c>
      <c r="F584">
        <v>3.4462890000000002</v>
      </c>
      <c r="G584" s="15" t="str">
        <f t="shared" si="46"/>
        <v>12:00:3.446289 AM</v>
      </c>
      <c r="H584" t="s">
        <v>25</v>
      </c>
      <c r="I584" t="s">
        <v>15</v>
      </c>
      <c r="J584" t="s">
        <v>11</v>
      </c>
      <c r="K584">
        <v>38.799999999999997</v>
      </c>
      <c r="L584">
        <v>29.5</v>
      </c>
      <c r="M584" t="str">
        <f t="shared" si="47"/>
        <v>Pass</v>
      </c>
      <c r="N584" s="13">
        <f t="shared" si="48"/>
        <v>45070.02134047453</v>
      </c>
      <c r="O584" s="13">
        <f t="shared" si="49"/>
        <v>45070.02138035879</v>
      </c>
      <c r="P584">
        <v>743.57</v>
      </c>
    </row>
    <row r="585" spans="1:16" x14ac:dyDescent="0.2">
      <c r="A585">
        <v>3869685</v>
      </c>
      <c r="B585">
        <v>1</v>
      </c>
      <c r="C585" t="str">
        <f t="shared" si="45"/>
        <v>3869685-1</v>
      </c>
      <c r="D585" s="13">
        <v>45070.016935925923</v>
      </c>
      <c r="E585" s="10">
        <f>VLOOKUP(C585,match_start_times!$E$1:$F$19,2,0)</f>
        <v>4.4444444444444401E-3</v>
      </c>
      <c r="F585">
        <v>0.423543</v>
      </c>
      <c r="G585" s="15" t="str">
        <f t="shared" si="46"/>
        <v>12:00:0.423543 AM</v>
      </c>
      <c r="H585" t="s">
        <v>24</v>
      </c>
      <c r="I585" t="s">
        <v>15</v>
      </c>
      <c r="J585" t="s">
        <v>11</v>
      </c>
      <c r="K585">
        <v>22.5</v>
      </c>
      <c r="L585">
        <v>17</v>
      </c>
      <c r="M585" t="str">
        <f t="shared" si="47"/>
        <v>Pass</v>
      </c>
      <c r="N585" s="13">
        <f t="shared" si="48"/>
        <v>45070.021380370366</v>
      </c>
      <c r="O585" s="13">
        <f t="shared" si="49"/>
        <v>45070.021385277774</v>
      </c>
      <c r="P585">
        <v>719.03</v>
      </c>
    </row>
    <row r="586" spans="1:16" x14ac:dyDescent="0.2">
      <c r="A586">
        <v>3869685</v>
      </c>
      <c r="B586">
        <v>1</v>
      </c>
      <c r="C586" t="str">
        <f t="shared" si="45"/>
        <v>3869685-1</v>
      </c>
      <c r="D586" s="13">
        <v>45070.016940821763</v>
      </c>
      <c r="E586" s="10">
        <f>VLOOKUP(C586,match_start_times!$E$1:$F$19,2,0)</f>
        <v>4.4444444444444401E-3</v>
      </c>
      <c r="F586">
        <v>0</v>
      </c>
      <c r="G586" s="15" t="str">
        <f t="shared" si="46"/>
        <v>12:00:0 AM</v>
      </c>
      <c r="H586" t="s">
        <v>23</v>
      </c>
      <c r="I586" t="s">
        <v>10</v>
      </c>
      <c r="J586" t="s">
        <v>29</v>
      </c>
      <c r="K586">
        <v>94.2</v>
      </c>
      <c r="L586">
        <v>65.599999999999994</v>
      </c>
      <c r="M586" t="str">
        <f t="shared" si="47"/>
        <v>Block</v>
      </c>
      <c r="N586" s="13">
        <f t="shared" si="48"/>
        <v>45070.021385266205</v>
      </c>
      <c r="O586" s="13">
        <f t="shared" si="49"/>
        <v>45070.021385266205</v>
      </c>
      <c r="P586">
        <v>719.03</v>
      </c>
    </row>
    <row r="587" spans="1:16" x14ac:dyDescent="0.2">
      <c r="A587">
        <v>3869685</v>
      </c>
      <c r="B587">
        <v>1</v>
      </c>
      <c r="C587" t="str">
        <f t="shared" si="45"/>
        <v>3869685-1</v>
      </c>
      <c r="D587" s="13">
        <v>45070.017273344907</v>
      </c>
      <c r="E587" s="10">
        <f>VLOOKUP(C587,match_start_times!$E$1:$F$19,2,0)</f>
        <v>4.4444444444444401E-3</v>
      </c>
      <c r="F587">
        <v>1.0749040000000001</v>
      </c>
      <c r="G587" s="15" t="str">
        <f t="shared" si="46"/>
        <v>12:00:1.074904 AM</v>
      </c>
      <c r="H587" t="s">
        <v>24</v>
      </c>
      <c r="I587" t="s">
        <v>15</v>
      </c>
      <c r="J587" t="s">
        <v>11</v>
      </c>
      <c r="K587">
        <v>34.9</v>
      </c>
      <c r="L587">
        <v>0.1</v>
      </c>
      <c r="M587" t="str">
        <f t="shared" si="47"/>
        <v>Pass</v>
      </c>
      <c r="N587" s="13">
        <f t="shared" si="48"/>
        <v>45070.02171778935</v>
      </c>
      <c r="O587" s="13">
        <f t="shared" si="49"/>
        <v>45070.021730231478</v>
      </c>
      <c r="P587">
        <v>637.95000000000005</v>
      </c>
    </row>
    <row r="588" spans="1:16" x14ac:dyDescent="0.2">
      <c r="A588">
        <v>3869685</v>
      </c>
      <c r="B588">
        <v>1</v>
      </c>
      <c r="C588" t="str">
        <f t="shared" si="45"/>
        <v>3869685-1</v>
      </c>
      <c r="D588" s="13">
        <v>45070.017285787028</v>
      </c>
      <c r="E588" s="10">
        <f>VLOOKUP(C588,match_start_times!$E$1:$F$19,2,0)</f>
        <v>4.4444444444444401E-3</v>
      </c>
      <c r="F588">
        <v>0</v>
      </c>
      <c r="G588" s="15" t="str">
        <f t="shared" si="46"/>
        <v>12:00:0 AM</v>
      </c>
      <c r="H588" t="s">
        <v>12</v>
      </c>
      <c r="I588" t="s">
        <v>10</v>
      </c>
      <c r="J588" t="s">
        <v>41</v>
      </c>
      <c r="K588">
        <v>69.8</v>
      </c>
      <c r="L588">
        <v>77.2</v>
      </c>
      <c r="M588" t="str">
        <f t="shared" si="47"/>
        <v>Interception</v>
      </c>
      <c r="N588" s="13">
        <f t="shared" si="48"/>
        <v>45070.02173023147</v>
      </c>
      <c r="O588" s="13">
        <f t="shared" si="49"/>
        <v>45070.02173023147</v>
      </c>
      <c r="P588">
        <v>639</v>
      </c>
    </row>
    <row r="589" spans="1:16" x14ac:dyDescent="0.2">
      <c r="A589">
        <v>3869685</v>
      </c>
      <c r="B589">
        <v>1</v>
      </c>
      <c r="C589" t="str">
        <f t="shared" si="45"/>
        <v>3869685-1</v>
      </c>
      <c r="D589" s="13">
        <v>45070.017285787028</v>
      </c>
      <c r="E589" s="10">
        <f>VLOOKUP(C589,match_start_times!$E$1:$F$19,2,0)</f>
        <v>4.4444444444444401E-3</v>
      </c>
      <c r="F589">
        <v>0.83807500000000001</v>
      </c>
      <c r="G589" s="15" t="str">
        <f t="shared" si="46"/>
        <v>12:00:0.838075 AM</v>
      </c>
      <c r="H589" t="s">
        <v>12</v>
      </c>
      <c r="I589" t="s">
        <v>10</v>
      </c>
      <c r="J589" t="s">
        <v>13</v>
      </c>
      <c r="K589">
        <v>69.8</v>
      </c>
      <c r="L589">
        <v>77.2</v>
      </c>
      <c r="M589" t="str">
        <f t="shared" si="47"/>
        <v>Carry</v>
      </c>
      <c r="N589" s="13">
        <f t="shared" si="48"/>
        <v>45070.02173023147</v>
      </c>
      <c r="O589" s="13">
        <f t="shared" si="49"/>
        <v>45070.021739930547</v>
      </c>
      <c r="P589">
        <v>623.04999999999995</v>
      </c>
    </row>
    <row r="590" spans="1:16" x14ac:dyDescent="0.2">
      <c r="A590">
        <v>3869685</v>
      </c>
      <c r="B590">
        <v>1</v>
      </c>
      <c r="C590" t="str">
        <f t="shared" si="45"/>
        <v>3869685-1</v>
      </c>
      <c r="D590" s="13">
        <v>45070.017295486112</v>
      </c>
      <c r="E590" s="10">
        <f>VLOOKUP(C590,match_start_times!$E$1:$F$19,2,0)</f>
        <v>4.4444444444444401E-3</v>
      </c>
      <c r="F590">
        <v>0.1943649999999999</v>
      </c>
      <c r="G590" s="15" t="str">
        <f t="shared" si="46"/>
        <v>12:00:0.194365 AM</v>
      </c>
      <c r="H590" t="s">
        <v>12</v>
      </c>
      <c r="I590" t="s">
        <v>10</v>
      </c>
      <c r="J590" t="s">
        <v>11</v>
      </c>
      <c r="K590">
        <v>69.8</v>
      </c>
      <c r="L590">
        <v>77.2</v>
      </c>
      <c r="M590" t="str">
        <f t="shared" si="47"/>
        <v>Pass</v>
      </c>
      <c r="N590" s="13">
        <f t="shared" si="48"/>
        <v>45070.021739930555</v>
      </c>
      <c r="O590" s="13">
        <f t="shared" si="49"/>
        <v>45070.021742175923</v>
      </c>
      <c r="P590">
        <v>614.28</v>
      </c>
    </row>
    <row r="591" spans="1:16" x14ac:dyDescent="0.2">
      <c r="A591">
        <v>3869685</v>
      </c>
      <c r="B591">
        <v>1</v>
      </c>
      <c r="C591" t="str">
        <f t="shared" si="45"/>
        <v>3869685-1</v>
      </c>
      <c r="D591" s="13">
        <v>45070.01729773148</v>
      </c>
      <c r="E591" s="10">
        <f>VLOOKUP(C591,match_start_times!$E$1:$F$19,2,0)</f>
        <v>4.4444444444444401E-3</v>
      </c>
      <c r="F591">
        <v>0</v>
      </c>
      <c r="G591" s="15" t="str">
        <f t="shared" si="46"/>
        <v>12:00:0 AM</v>
      </c>
      <c r="H591" t="s">
        <v>44</v>
      </c>
      <c r="I591" t="s">
        <v>15</v>
      </c>
      <c r="J591" t="s">
        <v>41</v>
      </c>
      <c r="K591">
        <v>47.1</v>
      </c>
      <c r="L591">
        <v>3.4</v>
      </c>
      <c r="M591" t="str">
        <f t="shared" si="47"/>
        <v>Interception</v>
      </c>
      <c r="N591" s="13">
        <f t="shared" si="48"/>
        <v>45070.021742175923</v>
      </c>
      <c r="O591" s="13">
        <f t="shared" si="49"/>
        <v>45070.021742175923</v>
      </c>
      <c r="P591">
        <v>614.28</v>
      </c>
    </row>
    <row r="592" spans="1:16" x14ac:dyDescent="0.2">
      <c r="A592">
        <v>3869685</v>
      </c>
      <c r="B592">
        <v>1</v>
      </c>
      <c r="C592" t="str">
        <f t="shared" si="45"/>
        <v>3869685-1</v>
      </c>
      <c r="D592" s="13">
        <v>45070.017372002323</v>
      </c>
      <c r="E592" s="10">
        <f>VLOOKUP(C592,match_start_times!$E$1:$F$19,2,0)</f>
        <v>4.4444444444444401E-3</v>
      </c>
      <c r="F592">
        <v>2.556063</v>
      </c>
      <c r="G592" s="15" t="str">
        <f t="shared" si="46"/>
        <v>12:00:2.556063 AM</v>
      </c>
      <c r="H592" t="s">
        <v>30</v>
      </c>
      <c r="I592" t="s">
        <v>10</v>
      </c>
      <c r="J592" t="s">
        <v>11</v>
      </c>
      <c r="K592">
        <v>48.4</v>
      </c>
      <c r="L592">
        <v>80</v>
      </c>
      <c r="M592" t="str">
        <f t="shared" si="47"/>
        <v>Pass</v>
      </c>
      <c r="N592" s="13">
        <f t="shared" si="48"/>
        <v>45070.021816446766</v>
      </c>
      <c r="O592" s="13">
        <f t="shared" si="49"/>
        <v>45070.021846030097</v>
      </c>
      <c r="P592">
        <v>622.79999999999995</v>
      </c>
    </row>
    <row r="593" spans="1:16" x14ac:dyDescent="0.2">
      <c r="A593">
        <v>3869685</v>
      </c>
      <c r="B593">
        <v>1</v>
      </c>
      <c r="C593" t="str">
        <f t="shared" si="45"/>
        <v>3869685-1</v>
      </c>
      <c r="D593" s="13">
        <v>45070.017401585646</v>
      </c>
      <c r="E593" s="10">
        <f>VLOOKUP(C593,match_start_times!$E$1:$F$19,2,0)</f>
        <v>4.4444444444444401E-3</v>
      </c>
      <c r="F593">
        <v>3.5724689999999999</v>
      </c>
      <c r="G593" s="15" t="str">
        <f t="shared" si="46"/>
        <v>12:00:3.572469 AM</v>
      </c>
      <c r="H593" t="s">
        <v>39</v>
      </c>
      <c r="I593" t="s">
        <v>10</v>
      </c>
      <c r="J593" t="s">
        <v>13</v>
      </c>
      <c r="K593">
        <v>34.299999999999997</v>
      </c>
      <c r="L593">
        <v>66.3</v>
      </c>
      <c r="M593" t="str">
        <f t="shared" si="47"/>
        <v>Carry</v>
      </c>
      <c r="N593" s="13">
        <f t="shared" si="48"/>
        <v>45070.021846030089</v>
      </c>
      <c r="O593" s="13">
        <f t="shared" si="49"/>
        <v>45070.021887372684</v>
      </c>
      <c r="P593">
        <v>678.17</v>
      </c>
    </row>
    <row r="594" spans="1:16" x14ac:dyDescent="0.2">
      <c r="A594">
        <v>3869685</v>
      </c>
      <c r="B594">
        <v>1</v>
      </c>
      <c r="C594" t="str">
        <f t="shared" si="45"/>
        <v>3869685-1</v>
      </c>
      <c r="D594" s="13">
        <v>45070.017442928242</v>
      </c>
      <c r="E594" s="10">
        <f>VLOOKUP(C594,match_start_times!$E$1:$F$19,2,0)</f>
        <v>4.4444444444444401E-3</v>
      </c>
      <c r="F594">
        <v>1.2804720000000001</v>
      </c>
      <c r="G594" s="15" t="str">
        <f t="shared" si="46"/>
        <v>12:00:1.280472 AM</v>
      </c>
      <c r="H594" t="s">
        <v>39</v>
      </c>
      <c r="I594" t="s">
        <v>10</v>
      </c>
      <c r="J594" t="s">
        <v>11</v>
      </c>
      <c r="K594">
        <v>41.3</v>
      </c>
      <c r="L594">
        <v>53</v>
      </c>
      <c r="M594" t="str">
        <f t="shared" si="47"/>
        <v>Pass</v>
      </c>
      <c r="N594" s="13">
        <f t="shared" si="48"/>
        <v>45070.021887372684</v>
      </c>
      <c r="O594" s="13">
        <f t="shared" si="49"/>
        <v>45070.021902187502</v>
      </c>
      <c r="P594">
        <v>703.91</v>
      </c>
    </row>
    <row r="595" spans="1:16" x14ac:dyDescent="0.2">
      <c r="A595">
        <v>3869685</v>
      </c>
      <c r="B595">
        <v>1</v>
      </c>
      <c r="C595" t="str">
        <f t="shared" si="45"/>
        <v>3869685-1</v>
      </c>
      <c r="D595" s="13">
        <v>45070.017457754628</v>
      </c>
      <c r="E595" s="10">
        <f>VLOOKUP(C595,match_start_times!$E$1:$F$19,2,0)</f>
        <v>4.4444444444444401E-3</v>
      </c>
      <c r="F595">
        <v>5.559069</v>
      </c>
      <c r="G595" s="15" t="str">
        <f t="shared" si="46"/>
        <v>12:00:5.559069 AM</v>
      </c>
      <c r="H595" t="s">
        <v>16</v>
      </c>
      <c r="I595" t="s">
        <v>10</v>
      </c>
      <c r="J595" t="s">
        <v>13</v>
      </c>
      <c r="K595">
        <v>45.2</v>
      </c>
      <c r="L595">
        <v>48.5</v>
      </c>
      <c r="M595" t="str">
        <f t="shared" si="47"/>
        <v>Carry</v>
      </c>
      <c r="N595" s="13">
        <f t="shared" si="48"/>
        <v>45070.021902199071</v>
      </c>
      <c r="O595" s="13">
        <f t="shared" si="49"/>
        <v>45070.021966539345</v>
      </c>
      <c r="P595">
        <v>664.97</v>
      </c>
    </row>
    <row r="596" spans="1:16" x14ac:dyDescent="0.2">
      <c r="A596">
        <v>3869685</v>
      </c>
      <c r="B596">
        <v>1</v>
      </c>
      <c r="C596" t="str">
        <f t="shared" si="45"/>
        <v>3869685-1</v>
      </c>
      <c r="D596" s="13">
        <v>45070.01752209491</v>
      </c>
      <c r="E596" s="10">
        <f>VLOOKUP(C596,match_start_times!$E$1:$F$19,2,0)</f>
        <v>4.4444444444444401E-3</v>
      </c>
      <c r="F596">
        <v>1.1491180000000001</v>
      </c>
      <c r="G596" s="15" t="str">
        <f t="shared" si="46"/>
        <v>12:00:1.149118 AM</v>
      </c>
      <c r="H596" t="s">
        <v>16</v>
      </c>
      <c r="I596" t="s">
        <v>10</v>
      </c>
      <c r="J596" t="s">
        <v>11</v>
      </c>
      <c r="K596">
        <v>50.3</v>
      </c>
      <c r="L596">
        <v>50.4</v>
      </c>
      <c r="M596" t="str">
        <f t="shared" si="47"/>
        <v>Pass</v>
      </c>
      <c r="N596" s="13">
        <f t="shared" si="48"/>
        <v>45070.021966539352</v>
      </c>
      <c r="O596" s="13">
        <f t="shared" si="49"/>
        <v>45070.021979837962</v>
      </c>
      <c r="P596">
        <v>616.91999999999996</v>
      </c>
    </row>
    <row r="597" spans="1:16" x14ac:dyDescent="0.2">
      <c r="A597">
        <v>3869685</v>
      </c>
      <c r="B597">
        <v>1</v>
      </c>
      <c r="C597" t="str">
        <f t="shared" si="45"/>
        <v>3869685-1</v>
      </c>
      <c r="D597" s="13">
        <v>45070.017535393519</v>
      </c>
      <c r="E597" s="10">
        <f>VLOOKUP(C597,match_start_times!$E$1:$F$19,2,0)</f>
        <v>4.4444444444444401E-3</v>
      </c>
      <c r="F597">
        <v>0.932836</v>
      </c>
      <c r="G597" s="15" t="str">
        <f t="shared" si="46"/>
        <v>12:00:0.932836 AM</v>
      </c>
      <c r="H597" t="s">
        <v>12</v>
      </c>
      <c r="I597" t="s">
        <v>10</v>
      </c>
      <c r="J597" t="s">
        <v>13</v>
      </c>
      <c r="K597">
        <v>48</v>
      </c>
      <c r="L597">
        <v>61.8</v>
      </c>
      <c r="M597" t="str">
        <f t="shared" si="47"/>
        <v>Carry</v>
      </c>
      <c r="N597" s="13">
        <f t="shared" si="48"/>
        <v>45070.021979837962</v>
      </c>
      <c r="O597" s="13">
        <f t="shared" si="49"/>
        <v>45070.021990636575</v>
      </c>
      <c r="P597">
        <v>612.44000000000005</v>
      </c>
    </row>
    <row r="598" spans="1:16" x14ac:dyDescent="0.2">
      <c r="A598">
        <v>3869685</v>
      </c>
      <c r="B598">
        <v>1</v>
      </c>
      <c r="C598" t="str">
        <f t="shared" si="45"/>
        <v>3869685-1</v>
      </c>
      <c r="D598" s="13">
        <v>45070.017546192132</v>
      </c>
      <c r="E598" s="10">
        <f>VLOOKUP(C598,match_start_times!$E$1:$F$19,2,0)</f>
        <v>4.4444444444444401E-3</v>
      </c>
      <c r="F598">
        <v>0.88824000000000003</v>
      </c>
      <c r="G598" s="15" t="str">
        <f t="shared" si="46"/>
        <v>12:00:0.88824 AM</v>
      </c>
      <c r="H598" t="s">
        <v>12</v>
      </c>
      <c r="I598" t="s">
        <v>10</v>
      </c>
      <c r="J598" t="s">
        <v>11</v>
      </c>
      <c r="K598">
        <v>48</v>
      </c>
      <c r="L598">
        <v>62</v>
      </c>
      <c r="M598" t="str">
        <f t="shared" si="47"/>
        <v>Pass</v>
      </c>
      <c r="N598" s="13">
        <f t="shared" si="48"/>
        <v>45070.021990636575</v>
      </c>
      <c r="O598" s="13">
        <f t="shared" si="49"/>
        <v>45070.022000914352</v>
      </c>
      <c r="P598">
        <v>622.63</v>
      </c>
    </row>
    <row r="599" spans="1:16" x14ac:dyDescent="0.2">
      <c r="A599">
        <v>3869685</v>
      </c>
      <c r="B599">
        <v>1</v>
      </c>
      <c r="C599" t="str">
        <f t="shared" si="45"/>
        <v>3869685-1</v>
      </c>
      <c r="D599" s="13">
        <v>45070.017556469909</v>
      </c>
      <c r="E599" s="10">
        <f>VLOOKUP(C599,match_start_times!$E$1:$F$19,2,0)</f>
        <v>4.4444444444444401E-3</v>
      </c>
      <c r="F599">
        <v>1.0064029999999999</v>
      </c>
      <c r="G599" s="15" t="str">
        <f t="shared" si="46"/>
        <v>12:00:1.006403 AM</v>
      </c>
      <c r="H599" t="s">
        <v>23</v>
      </c>
      <c r="I599" t="s">
        <v>10</v>
      </c>
      <c r="J599" t="s">
        <v>11</v>
      </c>
      <c r="K599">
        <v>66.400000000000006</v>
      </c>
      <c r="L599">
        <v>66</v>
      </c>
      <c r="M599" t="str">
        <f t="shared" si="47"/>
        <v>Pass</v>
      </c>
      <c r="N599" s="13">
        <f t="shared" si="48"/>
        <v>45070.022000914352</v>
      </c>
      <c r="O599" s="13">
        <f t="shared" si="49"/>
        <v>45070.022012557871</v>
      </c>
      <c r="P599">
        <v>642.29999999999995</v>
      </c>
    </row>
    <row r="600" spans="1:16" x14ac:dyDescent="0.2">
      <c r="A600">
        <v>3869685</v>
      </c>
      <c r="B600">
        <v>1</v>
      </c>
      <c r="C600" t="str">
        <f t="shared" si="45"/>
        <v>3869685-1</v>
      </c>
      <c r="D600" s="13">
        <v>45070.017568113428</v>
      </c>
      <c r="E600" s="10">
        <f>VLOOKUP(C600,match_start_times!$E$1:$F$19,2,0)</f>
        <v>4.4444444444444401E-3</v>
      </c>
      <c r="F600">
        <v>0.55976399999999993</v>
      </c>
      <c r="G600" s="15" t="str">
        <f t="shared" si="46"/>
        <v>12:00:0.559764 AM</v>
      </c>
      <c r="H600" t="s">
        <v>44</v>
      </c>
      <c r="I600" t="s">
        <v>15</v>
      </c>
      <c r="J600" t="s">
        <v>11</v>
      </c>
      <c r="K600">
        <v>63.4</v>
      </c>
      <c r="L600">
        <v>16.399999999999999</v>
      </c>
      <c r="M600" t="str">
        <f t="shared" si="47"/>
        <v>Pass</v>
      </c>
      <c r="N600" s="13">
        <f t="shared" si="48"/>
        <v>45070.022012557871</v>
      </c>
      <c r="O600" s="13">
        <f t="shared" si="49"/>
        <v>45070.022019039352</v>
      </c>
      <c r="P600">
        <v>657.11</v>
      </c>
    </row>
    <row r="601" spans="1:16" x14ac:dyDescent="0.2">
      <c r="A601">
        <v>3869685</v>
      </c>
      <c r="B601">
        <v>1</v>
      </c>
      <c r="C601" t="str">
        <f t="shared" si="45"/>
        <v>3869685-1</v>
      </c>
      <c r="D601" s="13">
        <v>45070.017574594909</v>
      </c>
      <c r="E601" s="10">
        <f>VLOOKUP(C601,match_start_times!$E$1:$F$19,2,0)</f>
        <v>4.4444444444444401E-3</v>
      </c>
      <c r="F601">
        <v>2.4826199999999998</v>
      </c>
      <c r="G601" s="15" t="str">
        <f t="shared" si="46"/>
        <v>12:00:2.48262 AM</v>
      </c>
      <c r="H601" t="s">
        <v>25</v>
      </c>
      <c r="I601" t="s">
        <v>15</v>
      </c>
      <c r="J601" t="s">
        <v>13</v>
      </c>
      <c r="K601">
        <v>55</v>
      </c>
      <c r="L601">
        <v>19</v>
      </c>
      <c r="M601" t="str">
        <f t="shared" si="47"/>
        <v>Carry</v>
      </c>
      <c r="N601" s="13">
        <f t="shared" si="48"/>
        <v>45070.022019039352</v>
      </c>
      <c r="O601" s="13">
        <f t="shared" si="49"/>
        <v>45070.022047777777</v>
      </c>
      <c r="P601">
        <v>686.64</v>
      </c>
    </row>
    <row r="602" spans="1:16" x14ac:dyDescent="0.2">
      <c r="A602">
        <v>3869685</v>
      </c>
      <c r="B602">
        <v>1</v>
      </c>
      <c r="C602" t="str">
        <f t="shared" si="45"/>
        <v>3869685-1</v>
      </c>
      <c r="D602" s="13">
        <v>45070.017603333326</v>
      </c>
      <c r="E602" s="10">
        <f>VLOOKUP(C602,match_start_times!$E$1:$F$19,2,0)</f>
        <v>4.4444444444444401E-3</v>
      </c>
      <c r="F602">
        <v>0.6482</v>
      </c>
      <c r="G602" s="15" t="str">
        <f t="shared" si="46"/>
        <v>12:00:0.6482 AM</v>
      </c>
      <c r="H602" t="s">
        <v>25</v>
      </c>
      <c r="I602" t="s">
        <v>15</v>
      </c>
      <c r="J602" t="s">
        <v>11</v>
      </c>
      <c r="K602">
        <v>58.5</v>
      </c>
      <c r="L602">
        <v>17.7</v>
      </c>
      <c r="M602" t="str">
        <f t="shared" si="47"/>
        <v>Pass</v>
      </c>
      <c r="N602" s="13">
        <f t="shared" si="48"/>
        <v>45070.022047777769</v>
      </c>
      <c r="O602" s="13">
        <f t="shared" si="49"/>
        <v>45070.022055277768</v>
      </c>
      <c r="P602">
        <v>716.37</v>
      </c>
    </row>
    <row r="603" spans="1:16" x14ac:dyDescent="0.2">
      <c r="A603">
        <v>3869685</v>
      </c>
      <c r="B603">
        <v>1</v>
      </c>
      <c r="C603" t="str">
        <f t="shared" si="45"/>
        <v>3869685-1</v>
      </c>
      <c r="D603" s="13">
        <v>45070.017610833333</v>
      </c>
      <c r="E603" s="10">
        <f>VLOOKUP(C603,match_start_times!$E$1:$F$19,2,0)</f>
        <v>4.4444444444444401E-3</v>
      </c>
      <c r="F603">
        <v>1.24658</v>
      </c>
      <c r="G603" s="15" t="str">
        <f t="shared" si="46"/>
        <v>12:00:1.24658 AM</v>
      </c>
      <c r="H603" t="s">
        <v>40</v>
      </c>
      <c r="I603" t="s">
        <v>15</v>
      </c>
      <c r="J603" t="s">
        <v>11</v>
      </c>
      <c r="K603">
        <v>54.4</v>
      </c>
      <c r="L603">
        <v>24.3</v>
      </c>
      <c r="M603" t="str">
        <f t="shared" si="47"/>
        <v>Pass</v>
      </c>
      <c r="N603" s="13">
        <f t="shared" si="48"/>
        <v>45070.022055277776</v>
      </c>
      <c r="O603" s="13">
        <f t="shared" si="49"/>
        <v>45070.022069710649</v>
      </c>
      <c r="P603">
        <v>719.41</v>
      </c>
    </row>
    <row r="604" spans="1:16" x14ac:dyDescent="0.2">
      <c r="A604">
        <v>3869685</v>
      </c>
      <c r="B604">
        <v>1</v>
      </c>
      <c r="C604" t="str">
        <f t="shared" si="45"/>
        <v>3869685-1</v>
      </c>
      <c r="D604" s="13">
        <v>45070.017625266213</v>
      </c>
      <c r="E604" s="10">
        <f>VLOOKUP(C604,match_start_times!$E$1:$F$19,2,0)</f>
        <v>4.4444444444444401E-3</v>
      </c>
      <c r="F604">
        <v>0.47749799999999998</v>
      </c>
      <c r="G604" s="15" t="str">
        <f t="shared" si="46"/>
        <v>12:00:0.477498 AM</v>
      </c>
      <c r="H604" t="s">
        <v>24</v>
      </c>
      <c r="I604" t="s">
        <v>15</v>
      </c>
      <c r="J604" t="s">
        <v>13</v>
      </c>
      <c r="K604">
        <v>55</v>
      </c>
      <c r="L604">
        <v>13.4</v>
      </c>
      <c r="M604" t="str">
        <f t="shared" si="47"/>
        <v>Carry</v>
      </c>
      <c r="N604" s="13">
        <f t="shared" si="48"/>
        <v>45070.022069710656</v>
      </c>
      <c r="O604" s="13">
        <f t="shared" si="49"/>
        <v>45070.022075231493</v>
      </c>
      <c r="P604">
        <v>690.28</v>
      </c>
    </row>
    <row r="605" spans="1:16" x14ac:dyDescent="0.2">
      <c r="A605">
        <v>3869685</v>
      </c>
      <c r="B605">
        <v>1</v>
      </c>
      <c r="C605" t="str">
        <f t="shared" si="45"/>
        <v>3869685-1</v>
      </c>
      <c r="D605" s="13">
        <v>45070.017630787042</v>
      </c>
      <c r="E605" s="10">
        <f>VLOOKUP(C605,match_start_times!$E$1:$F$19,2,0)</f>
        <v>4.4444444444444401E-3</v>
      </c>
      <c r="F605">
        <v>1.0165029999999999</v>
      </c>
      <c r="G605" s="15" t="str">
        <f t="shared" si="46"/>
        <v>12:00:1.016503 AM</v>
      </c>
      <c r="H605" t="s">
        <v>24</v>
      </c>
      <c r="I605" t="s">
        <v>15</v>
      </c>
      <c r="J605" t="s">
        <v>11</v>
      </c>
      <c r="K605">
        <v>55</v>
      </c>
      <c r="L605">
        <v>12.8</v>
      </c>
      <c r="M605" t="str">
        <f t="shared" si="47"/>
        <v>Pass</v>
      </c>
      <c r="N605" s="13">
        <f t="shared" si="48"/>
        <v>45070.022075231485</v>
      </c>
      <c r="O605" s="13">
        <f t="shared" si="49"/>
        <v>45070.022087002319</v>
      </c>
      <c r="P605">
        <v>662.83</v>
      </c>
    </row>
    <row r="606" spans="1:16" x14ac:dyDescent="0.2">
      <c r="A606">
        <v>3869685</v>
      </c>
      <c r="B606">
        <v>1</v>
      </c>
      <c r="C606" t="str">
        <f t="shared" si="45"/>
        <v>3869685-1</v>
      </c>
      <c r="D606" s="13">
        <v>45070.017642557868</v>
      </c>
      <c r="E606" s="10">
        <f>VLOOKUP(C606,match_start_times!$E$1:$F$19,2,0)</f>
        <v>4.4444444444444401E-3</v>
      </c>
      <c r="F606">
        <v>3.6862050000000002</v>
      </c>
      <c r="G606" s="15" t="str">
        <f t="shared" si="46"/>
        <v>12:00:3.686205 AM</v>
      </c>
      <c r="H606" t="s">
        <v>34</v>
      </c>
      <c r="I606" t="s">
        <v>15</v>
      </c>
      <c r="J606" t="s">
        <v>13</v>
      </c>
      <c r="K606">
        <v>58</v>
      </c>
      <c r="L606">
        <v>2.5</v>
      </c>
      <c r="M606" t="str">
        <f t="shared" si="47"/>
        <v>Carry</v>
      </c>
      <c r="N606" s="13">
        <f t="shared" si="48"/>
        <v>45070.022087002311</v>
      </c>
      <c r="O606" s="13">
        <f t="shared" si="49"/>
        <v>45070.02212966435</v>
      </c>
      <c r="P606">
        <v>611.57000000000005</v>
      </c>
    </row>
    <row r="607" spans="1:16" x14ac:dyDescent="0.2">
      <c r="A607">
        <v>3869685</v>
      </c>
      <c r="B607">
        <v>1</v>
      </c>
      <c r="C607" t="str">
        <f t="shared" si="45"/>
        <v>3869685-1</v>
      </c>
      <c r="D607" s="13">
        <v>45070.017643703701</v>
      </c>
      <c r="E607" s="10">
        <f>VLOOKUP(C607,match_start_times!$E$1:$F$19,2,0)</f>
        <v>4.4444444444444401E-3</v>
      </c>
      <c r="F607">
        <v>2.6463480000000001</v>
      </c>
      <c r="G607" s="15" t="str">
        <f t="shared" si="46"/>
        <v>12:00:2.646348 AM</v>
      </c>
      <c r="H607" t="s">
        <v>23</v>
      </c>
      <c r="I607" t="s">
        <v>10</v>
      </c>
      <c r="J607" t="s">
        <v>17</v>
      </c>
      <c r="K607">
        <v>61.4</v>
      </c>
      <c r="L607">
        <v>74.8</v>
      </c>
      <c r="M607" t="str">
        <f t="shared" si="47"/>
        <v>Pressure</v>
      </c>
      <c r="N607" s="13">
        <f t="shared" si="48"/>
        <v>45070.022088148144</v>
      </c>
      <c r="O607" s="13">
        <f t="shared" si="49"/>
        <v>45070.022118773144</v>
      </c>
      <c r="P607">
        <v>600.39</v>
      </c>
    </row>
    <row r="608" spans="1:16" x14ac:dyDescent="0.2">
      <c r="A608">
        <v>3869685</v>
      </c>
      <c r="B608">
        <v>1</v>
      </c>
      <c r="C608" t="str">
        <f t="shared" si="45"/>
        <v>3869685-1</v>
      </c>
      <c r="D608" s="13">
        <v>45070.017685219907</v>
      </c>
      <c r="E608" s="10">
        <f>VLOOKUP(C608,match_start_times!$E$1:$F$19,2,0)</f>
        <v>4.4444444444444401E-3</v>
      </c>
      <c r="F608">
        <v>0</v>
      </c>
      <c r="G608" s="15" t="str">
        <f t="shared" si="46"/>
        <v>12:00:0 AM</v>
      </c>
      <c r="H608" t="s">
        <v>23</v>
      </c>
      <c r="I608" t="s">
        <v>10</v>
      </c>
      <c r="J608" t="s">
        <v>48</v>
      </c>
      <c r="K608">
        <v>73.8</v>
      </c>
      <c r="L608">
        <v>74.599999999999994</v>
      </c>
      <c r="M608" t="str">
        <f t="shared" si="47"/>
        <v>Dribbled Past</v>
      </c>
      <c r="N608" s="13">
        <f t="shared" si="48"/>
        <v>45070.02212966435</v>
      </c>
      <c r="O608" s="13">
        <f t="shared" si="49"/>
        <v>45070.02212966435</v>
      </c>
      <c r="P608">
        <v>542.13</v>
      </c>
    </row>
    <row r="609" spans="1:16" x14ac:dyDescent="0.2">
      <c r="A609">
        <v>3869685</v>
      </c>
      <c r="B609">
        <v>1</v>
      </c>
      <c r="C609" t="str">
        <f t="shared" si="45"/>
        <v>3869685-1</v>
      </c>
      <c r="D609" s="13">
        <v>45070.017685219907</v>
      </c>
      <c r="E609" s="10">
        <f>VLOOKUP(C609,match_start_times!$E$1:$F$19,2,0)</f>
        <v>4.4444444444444401E-3</v>
      </c>
      <c r="F609">
        <v>0</v>
      </c>
      <c r="G609" s="15" t="str">
        <f t="shared" si="46"/>
        <v>12:00:0 AM</v>
      </c>
      <c r="H609" t="s">
        <v>34</v>
      </c>
      <c r="I609" t="s">
        <v>15</v>
      </c>
      <c r="J609" t="s">
        <v>42</v>
      </c>
      <c r="K609">
        <v>46.3</v>
      </c>
      <c r="L609">
        <v>5.5</v>
      </c>
      <c r="M609" t="str">
        <f t="shared" si="47"/>
        <v>Dribble</v>
      </c>
      <c r="N609" s="13">
        <f t="shared" si="48"/>
        <v>45070.02212966435</v>
      </c>
      <c r="O609" s="13">
        <f t="shared" si="49"/>
        <v>45070.02212966435</v>
      </c>
      <c r="P609">
        <v>542.13</v>
      </c>
    </row>
    <row r="610" spans="1:16" x14ac:dyDescent="0.2">
      <c r="A610">
        <v>3869685</v>
      </c>
      <c r="B610">
        <v>1</v>
      </c>
      <c r="C610" t="str">
        <f t="shared" si="45"/>
        <v>3869685-1</v>
      </c>
      <c r="D610" s="13">
        <v>45070.017685219907</v>
      </c>
      <c r="E610" s="10">
        <f>VLOOKUP(C610,match_start_times!$E$1:$F$19,2,0)</f>
        <v>4.4444444444444401E-3</v>
      </c>
      <c r="F610">
        <v>1.092757</v>
      </c>
      <c r="G610" s="15" t="str">
        <f t="shared" si="46"/>
        <v>12:00:1.092757 AM</v>
      </c>
      <c r="H610" t="s">
        <v>34</v>
      </c>
      <c r="I610" t="s">
        <v>15</v>
      </c>
      <c r="J610" t="s">
        <v>13</v>
      </c>
      <c r="K610">
        <v>46.3</v>
      </c>
      <c r="L610">
        <v>5.5</v>
      </c>
      <c r="M610" t="str">
        <f t="shared" si="47"/>
        <v>Carry</v>
      </c>
      <c r="N610" s="13">
        <f t="shared" si="48"/>
        <v>45070.02212966435</v>
      </c>
      <c r="O610" s="13">
        <f t="shared" si="49"/>
        <v>45070.02214231481</v>
      </c>
      <c r="P610">
        <v>554.36</v>
      </c>
    </row>
    <row r="611" spans="1:16" x14ac:dyDescent="0.2">
      <c r="A611">
        <v>3869685</v>
      </c>
      <c r="B611">
        <v>1</v>
      </c>
      <c r="C611" t="str">
        <f t="shared" si="45"/>
        <v>3869685-1</v>
      </c>
      <c r="D611" s="13">
        <v>45070.017697870368</v>
      </c>
      <c r="E611" s="10">
        <f>VLOOKUP(C611,match_start_times!$E$1:$F$19,2,0)</f>
        <v>4.4444444444444401E-3</v>
      </c>
      <c r="F611">
        <v>1.223762</v>
      </c>
      <c r="G611" s="15" t="str">
        <f t="shared" si="46"/>
        <v>12:00:1.223762 AM</v>
      </c>
      <c r="H611" t="s">
        <v>34</v>
      </c>
      <c r="I611" t="s">
        <v>15</v>
      </c>
      <c r="J611" t="s">
        <v>11</v>
      </c>
      <c r="K611">
        <v>45</v>
      </c>
      <c r="L611">
        <v>4</v>
      </c>
      <c r="M611" t="str">
        <f t="shared" si="47"/>
        <v>Pass</v>
      </c>
      <c r="N611" s="13">
        <f t="shared" si="48"/>
        <v>45070.02214231481</v>
      </c>
      <c r="O611" s="13">
        <f t="shared" si="49"/>
        <v>45070.022156481478</v>
      </c>
      <c r="P611">
        <v>586.28</v>
      </c>
    </row>
    <row r="612" spans="1:16" x14ac:dyDescent="0.2">
      <c r="A612">
        <v>3869685</v>
      </c>
      <c r="B612">
        <v>1</v>
      </c>
      <c r="C612" t="str">
        <f t="shared" si="45"/>
        <v>3869685-1</v>
      </c>
      <c r="D612" s="13">
        <v>45070.017712025459</v>
      </c>
      <c r="E612" s="10">
        <f>VLOOKUP(C612,match_start_times!$E$1:$F$19,2,0)</f>
        <v>4.4444444444444401E-3</v>
      </c>
      <c r="F612">
        <v>0</v>
      </c>
      <c r="G612" s="15" t="str">
        <f t="shared" si="46"/>
        <v>12:00:0 AM</v>
      </c>
      <c r="H612" t="s">
        <v>16</v>
      </c>
      <c r="I612" t="s">
        <v>10</v>
      </c>
      <c r="J612" t="s">
        <v>41</v>
      </c>
      <c r="K612">
        <v>74.7</v>
      </c>
      <c r="L612">
        <v>69.3</v>
      </c>
      <c r="M612" t="str">
        <f t="shared" si="47"/>
        <v>Interception</v>
      </c>
      <c r="N612" s="13">
        <f t="shared" si="48"/>
        <v>45070.022156469902</v>
      </c>
      <c r="O612" s="13">
        <f t="shared" si="49"/>
        <v>45070.022156469902</v>
      </c>
      <c r="P612">
        <v>598.62</v>
      </c>
    </row>
    <row r="613" spans="1:16" x14ac:dyDescent="0.2">
      <c r="A613">
        <v>3869685</v>
      </c>
      <c r="B613">
        <v>1</v>
      </c>
      <c r="C613" t="str">
        <f t="shared" si="45"/>
        <v>3869685-1</v>
      </c>
      <c r="D613" s="13">
        <v>45070.017721076387</v>
      </c>
      <c r="E613" s="10">
        <f>VLOOKUP(C613,match_start_times!$E$1:$F$19,2,0)</f>
        <v>4.4444444444444401E-3</v>
      </c>
      <c r="F613">
        <v>1.1275599999999999</v>
      </c>
      <c r="G613" s="15" t="str">
        <f t="shared" si="46"/>
        <v>12:00:1.12756 AM</v>
      </c>
      <c r="H613" t="s">
        <v>23</v>
      </c>
      <c r="I613" t="s">
        <v>10</v>
      </c>
      <c r="J613" t="s">
        <v>11</v>
      </c>
      <c r="K613">
        <v>80.3</v>
      </c>
      <c r="L613">
        <v>70.8</v>
      </c>
      <c r="M613" t="str">
        <f t="shared" si="47"/>
        <v>Pass</v>
      </c>
      <c r="N613" s="13">
        <f t="shared" si="48"/>
        <v>45070.02216552083</v>
      </c>
      <c r="O613" s="13">
        <f t="shared" si="49"/>
        <v>45070.022178576386</v>
      </c>
      <c r="P613">
        <v>727.32</v>
      </c>
    </row>
    <row r="614" spans="1:16" x14ac:dyDescent="0.2">
      <c r="A614">
        <v>3869685</v>
      </c>
      <c r="B614">
        <v>1</v>
      </c>
      <c r="C614" t="str">
        <f t="shared" si="45"/>
        <v>3869685-1</v>
      </c>
      <c r="D614" s="13">
        <v>45070.017730706022</v>
      </c>
      <c r="E614" s="10">
        <f>VLOOKUP(C614,match_start_times!$E$1:$F$19,2,0)</f>
        <v>4.4444444444444401E-3</v>
      </c>
      <c r="F614">
        <v>0.4448069999999999</v>
      </c>
      <c r="G614" s="15" t="str">
        <f t="shared" si="46"/>
        <v>12:00:0.444807 AM</v>
      </c>
      <c r="H614" t="s">
        <v>21</v>
      </c>
      <c r="I614" t="s">
        <v>15</v>
      </c>
      <c r="J614" t="s">
        <v>17</v>
      </c>
      <c r="K614">
        <v>29.6</v>
      </c>
      <c r="L614">
        <v>26.5</v>
      </c>
      <c r="M614" t="str">
        <f t="shared" si="47"/>
        <v>Pressure</v>
      </c>
      <c r="N614" s="13">
        <f t="shared" si="48"/>
        <v>45070.022175150465</v>
      </c>
      <c r="O614" s="13">
        <f t="shared" si="49"/>
        <v>45070.022180300926</v>
      </c>
      <c r="P614">
        <v>727.32</v>
      </c>
    </row>
    <row r="615" spans="1:16" x14ac:dyDescent="0.2">
      <c r="A615">
        <v>3869685</v>
      </c>
      <c r="B615">
        <v>1</v>
      </c>
      <c r="C615" t="str">
        <f t="shared" si="45"/>
        <v>3869685-1</v>
      </c>
      <c r="D615" s="13">
        <v>45070.017734120367</v>
      </c>
      <c r="E615" s="10">
        <f>VLOOKUP(C615,match_start_times!$E$1:$F$19,2,0)</f>
        <v>4.4444444444444401E-3</v>
      </c>
      <c r="F615">
        <v>0.225799</v>
      </c>
      <c r="G615" s="15" t="str">
        <f t="shared" si="46"/>
        <v>12:00:0.225799 AM</v>
      </c>
      <c r="H615" t="s">
        <v>38</v>
      </c>
      <c r="I615" t="s">
        <v>10</v>
      </c>
      <c r="J615" t="s">
        <v>13</v>
      </c>
      <c r="K615">
        <v>88.8</v>
      </c>
      <c r="L615">
        <v>56.2</v>
      </c>
      <c r="M615" t="str">
        <f t="shared" si="47"/>
        <v>Carry</v>
      </c>
      <c r="N615" s="13">
        <f t="shared" si="48"/>
        <v>45070.02217856481</v>
      </c>
      <c r="O615" s="13">
        <f t="shared" si="49"/>
        <v>45070.022181180553</v>
      </c>
      <c r="P615">
        <v>761.21</v>
      </c>
    </row>
    <row r="616" spans="1:16" x14ac:dyDescent="0.2">
      <c r="A616">
        <v>3869685</v>
      </c>
      <c r="B616">
        <v>1</v>
      </c>
      <c r="C616" t="str">
        <f t="shared" si="45"/>
        <v>3869685-1</v>
      </c>
      <c r="D616" s="13">
        <v>45070.01773673611</v>
      </c>
      <c r="E616" s="10">
        <f>VLOOKUP(C616,match_start_times!$E$1:$F$19,2,0)</f>
        <v>4.4444444444444401E-3</v>
      </c>
      <c r="F616">
        <v>0</v>
      </c>
      <c r="G616" s="15" t="str">
        <f t="shared" si="46"/>
        <v>12:00:0 AM</v>
      </c>
      <c r="H616" t="s">
        <v>21</v>
      </c>
      <c r="I616" t="s">
        <v>15</v>
      </c>
      <c r="J616" t="s">
        <v>19</v>
      </c>
      <c r="K616">
        <v>29.8</v>
      </c>
      <c r="L616">
        <v>25</v>
      </c>
      <c r="M616" t="str">
        <f t="shared" si="47"/>
        <v>Foul Committed</v>
      </c>
      <c r="N616" s="13">
        <f t="shared" si="48"/>
        <v>45070.022181180553</v>
      </c>
      <c r="O616" s="13">
        <f t="shared" si="49"/>
        <v>45070.022181180553</v>
      </c>
      <c r="P616">
        <v>761.21</v>
      </c>
    </row>
    <row r="617" spans="1:16" x14ac:dyDescent="0.2">
      <c r="A617">
        <v>3869685</v>
      </c>
      <c r="B617">
        <v>1</v>
      </c>
      <c r="C617" t="str">
        <f t="shared" si="45"/>
        <v>3869685-1</v>
      </c>
      <c r="D617" s="13">
        <v>45070.01773673611</v>
      </c>
      <c r="E617" s="10">
        <f>VLOOKUP(C617,match_start_times!$E$1:$F$19,2,0)</f>
        <v>4.4444444444444401E-3</v>
      </c>
      <c r="F617">
        <v>0</v>
      </c>
      <c r="G617" s="15" t="str">
        <f t="shared" si="46"/>
        <v>12:00:0 AM</v>
      </c>
      <c r="H617" t="s">
        <v>38</v>
      </c>
      <c r="I617" t="s">
        <v>10</v>
      </c>
      <c r="J617" t="s">
        <v>20</v>
      </c>
      <c r="K617">
        <v>90.3</v>
      </c>
      <c r="L617">
        <v>55.1</v>
      </c>
      <c r="M617" t="str">
        <f t="shared" si="47"/>
        <v>Foul Won</v>
      </c>
      <c r="N617" s="13">
        <f t="shared" si="48"/>
        <v>45070.022181180553</v>
      </c>
      <c r="O617" s="13">
        <f t="shared" si="49"/>
        <v>45070.022181180553</v>
      </c>
      <c r="P617">
        <v>761.21</v>
      </c>
    </row>
    <row r="618" spans="1:16" x14ac:dyDescent="0.2">
      <c r="A618">
        <v>3869685</v>
      </c>
      <c r="B618">
        <v>1</v>
      </c>
      <c r="C618" t="str">
        <f t="shared" si="45"/>
        <v>3869685-1</v>
      </c>
      <c r="D618" s="13">
        <v>45070.018616296293</v>
      </c>
      <c r="E618" s="10">
        <f>VLOOKUP(C618,match_start_times!$E$1:$F$19,2,0)</f>
        <v>4.4444444444444401E-3</v>
      </c>
      <c r="F618">
        <v>1.5418050000000001</v>
      </c>
      <c r="G618" s="15" t="str">
        <f t="shared" si="46"/>
        <v>12:00:1.541805 AM</v>
      </c>
      <c r="H618" t="s">
        <v>9</v>
      </c>
      <c r="I618" t="s">
        <v>10</v>
      </c>
      <c r="J618" t="s">
        <v>11</v>
      </c>
      <c r="K618">
        <v>90.1</v>
      </c>
      <c r="L618">
        <v>55.1</v>
      </c>
      <c r="M618" t="str">
        <f t="shared" si="47"/>
        <v>Pass</v>
      </c>
      <c r="N618" s="13">
        <f t="shared" si="48"/>
        <v>45070.023060740736</v>
      </c>
      <c r="O618" s="13">
        <f t="shared" si="49"/>
        <v>45070.023078587961</v>
      </c>
      <c r="P618">
        <v>908.73</v>
      </c>
    </row>
    <row r="619" spans="1:16" x14ac:dyDescent="0.2">
      <c r="A619">
        <v>3869685</v>
      </c>
      <c r="B619">
        <v>1</v>
      </c>
      <c r="C619" t="str">
        <f t="shared" si="45"/>
        <v>3869685-1</v>
      </c>
      <c r="D619" s="13">
        <v>45070.018634131942</v>
      </c>
      <c r="E619" s="10">
        <f>VLOOKUP(C619,match_start_times!$E$1:$F$19,2,0)</f>
        <v>4.4444444444444401E-3</v>
      </c>
      <c r="F619">
        <v>0</v>
      </c>
      <c r="G619" s="15" t="str">
        <f t="shared" si="46"/>
        <v>12:00:0 AM</v>
      </c>
      <c r="H619" t="s">
        <v>38</v>
      </c>
      <c r="I619" t="s">
        <v>10</v>
      </c>
      <c r="J619" t="s">
        <v>37</v>
      </c>
      <c r="K619">
        <v>106.4</v>
      </c>
      <c r="L619">
        <v>33.5</v>
      </c>
      <c r="M619" t="str">
        <f t="shared" si="47"/>
        <v>Duel</v>
      </c>
      <c r="N619" s="13">
        <f t="shared" si="48"/>
        <v>45070.023078576385</v>
      </c>
      <c r="O619" s="13">
        <f t="shared" si="49"/>
        <v>45070.023078576385</v>
      </c>
      <c r="P619">
        <v>958.85</v>
      </c>
    </row>
    <row r="620" spans="1:16" x14ac:dyDescent="0.2">
      <c r="A620">
        <v>3869685</v>
      </c>
      <c r="B620">
        <v>1</v>
      </c>
      <c r="C620" t="str">
        <f t="shared" si="45"/>
        <v>3869685-1</v>
      </c>
      <c r="D620" s="13">
        <v>45070.018634131942</v>
      </c>
      <c r="E620" s="10">
        <f>VLOOKUP(C620,match_start_times!$E$1:$F$19,2,0)</f>
        <v>4.4444444444444401E-3</v>
      </c>
      <c r="F620">
        <v>0</v>
      </c>
      <c r="G620" s="15" t="str">
        <f t="shared" si="46"/>
        <v>12:00:0 AM</v>
      </c>
      <c r="H620" t="s">
        <v>21</v>
      </c>
      <c r="I620" t="s">
        <v>15</v>
      </c>
      <c r="J620" t="s">
        <v>35</v>
      </c>
      <c r="K620">
        <v>13.7</v>
      </c>
      <c r="L620">
        <v>46.6</v>
      </c>
      <c r="M620" t="str">
        <f t="shared" si="47"/>
        <v>Clearance</v>
      </c>
      <c r="N620" s="13">
        <f t="shared" si="48"/>
        <v>45070.023078576385</v>
      </c>
      <c r="O620" s="13">
        <f t="shared" si="49"/>
        <v>45070.023078576385</v>
      </c>
      <c r="P620">
        <v>958.85</v>
      </c>
    </row>
    <row r="621" spans="1:16" x14ac:dyDescent="0.2">
      <c r="A621">
        <v>3869685</v>
      </c>
      <c r="B621">
        <v>1</v>
      </c>
      <c r="C621" t="str">
        <f t="shared" si="45"/>
        <v>3869685-1</v>
      </c>
      <c r="D621" s="13">
        <v>45070.018658692134</v>
      </c>
      <c r="E621" s="10">
        <f>VLOOKUP(C621,match_start_times!$E$1:$F$19,2,0)</f>
        <v>4.4444444444444401E-3</v>
      </c>
      <c r="F621">
        <v>0</v>
      </c>
      <c r="G621" s="15" t="str">
        <f t="shared" si="46"/>
        <v>12:00:0 AM</v>
      </c>
      <c r="H621" t="s">
        <v>27</v>
      </c>
      <c r="I621" t="s">
        <v>10</v>
      </c>
      <c r="J621" t="s">
        <v>19</v>
      </c>
      <c r="K621">
        <v>93.5</v>
      </c>
      <c r="L621">
        <v>38.9</v>
      </c>
      <c r="M621" t="str">
        <f t="shared" si="47"/>
        <v>Foul Committed</v>
      </c>
      <c r="N621" s="13">
        <f t="shared" si="48"/>
        <v>45070.023103136577</v>
      </c>
      <c r="O621" s="13">
        <f t="shared" si="49"/>
        <v>45070.023103136577</v>
      </c>
      <c r="P621">
        <v>997.38</v>
      </c>
    </row>
    <row r="622" spans="1:16" x14ac:dyDescent="0.2">
      <c r="A622">
        <v>3869685</v>
      </c>
      <c r="B622">
        <v>1</v>
      </c>
      <c r="C622" t="str">
        <f t="shared" si="45"/>
        <v>3869685-1</v>
      </c>
      <c r="D622" s="13">
        <v>45070.018658692134</v>
      </c>
      <c r="E622" s="10">
        <f>VLOOKUP(C622,match_start_times!$E$1:$F$19,2,0)</f>
        <v>4.4444444444444401E-3</v>
      </c>
      <c r="F622">
        <v>0</v>
      </c>
      <c r="G622" s="15" t="str">
        <f t="shared" si="46"/>
        <v>12:00:0 AM</v>
      </c>
      <c r="H622" t="s">
        <v>33</v>
      </c>
      <c r="I622" t="s">
        <v>15</v>
      </c>
      <c r="J622" t="s">
        <v>20</v>
      </c>
      <c r="K622">
        <v>26.6</v>
      </c>
      <c r="L622">
        <v>41.2</v>
      </c>
      <c r="M622" t="str">
        <f t="shared" si="47"/>
        <v>Foul Won</v>
      </c>
      <c r="N622" s="13">
        <f t="shared" si="48"/>
        <v>45070.023103136577</v>
      </c>
      <c r="O622" s="13">
        <f t="shared" si="49"/>
        <v>45070.023103136577</v>
      </c>
      <c r="P622">
        <v>997.38</v>
      </c>
    </row>
    <row r="623" spans="1:16" x14ac:dyDescent="0.2">
      <c r="A623">
        <v>3869685</v>
      </c>
      <c r="B623">
        <v>1</v>
      </c>
      <c r="C623" t="str">
        <f t="shared" si="45"/>
        <v>3869685-1</v>
      </c>
      <c r="D623" s="13">
        <v>45070.019656886572</v>
      </c>
      <c r="E623" s="10">
        <f>VLOOKUP(C623,match_start_times!$E$1:$F$19,2,0)</f>
        <v>4.4444444444444401E-3</v>
      </c>
      <c r="F623">
        <v>3.4069259999999999</v>
      </c>
      <c r="G623" s="15" t="str">
        <f t="shared" si="46"/>
        <v>12:00:3.406926 AM</v>
      </c>
      <c r="H623" t="s">
        <v>26</v>
      </c>
      <c r="I623" t="s">
        <v>15</v>
      </c>
      <c r="J623" t="s">
        <v>11</v>
      </c>
      <c r="K623">
        <v>28.3</v>
      </c>
      <c r="L623">
        <v>41.2</v>
      </c>
      <c r="M623" t="str">
        <f t="shared" si="47"/>
        <v>Pass</v>
      </c>
      <c r="N623" s="13">
        <f t="shared" si="48"/>
        <v>45070.024101331015</v>
      </c>
      <c r="O623" s="13">
        <f t="shared" si="49"/>
        <v>45070.024140763882</v>
      </c>
      <c r="P623">
        <v>465.8</v>
      </c>
    </row>
    <row r="624" spans="1:16" x14ac:dyDescent="0.2">
      <c r="A624">
        <v>3869685</v>
      </c>
      <c r="B624">
        <v>1</v>
      </c>
      <c r="C624" t="str">
        <f t="shared" si="45"/>
        <v>3869685-1</v>
      </c>
      <c r="D624" s="13">
        <v>45070.019696319447</v>
      </c>
      <c r="E624" s="10">
        <f>VLOOKUP(C624,match_start_times!$E$1:$F$19,2,0)</f>
        <v>4.4444444444444401E-3</v>
      </c>
      <c r="F624">
        <v>0</v>
      </c>
      <c r="G624" s="15" t="str">
        <f t="shared" si="46"/>
        <v>12:00:0 AM</v>
      </c>
      <c r="H624" t="s">
        <v>44</v>
      </c>
      <c r="I624" t="s">
        <v>15</v>
      </c>
      <c r="J624" t="s">
        <v>37</v>
      </c>
      <c r="K624">
        <v>88.6</v>
      </c>
      <c r="L624">
        <v>63.9</v>
      </c>
      <c r="M624" t="str">
        <f t="shared" si="47"/>
        <v>Duel</v>
      </c>
      <c r="N624" s="13">
        <f t="shared" si="48"/>
        <v>45070.02414076389</v>
      </c>
      <c r="O624" s="13">
        <f t="shared" si="49"/>
        <v>45070.02414076389</v>
      </c>
      <c r="P624">
        <v>459.99</v>
      </c>
    </row>
    <row r="625" spans="1:16" x14ac:dyDescent="0.2">
      <c r="A625">
        <v>3869685</v>
      </c>
      <c r="B625">
        <v>1</v>
      </c>
      <c r="C625" t="str">
        <f t="shared" si="45"/>
        <v>3869685-1</v>
      </c>
      <c r="D625" s="13">
        <v>45070.019696319447</v>
      </c>
      <c r="E625" s="10">
        <f>VLOOKUP(C625,match_start_times!$E$1:$F$19,2,0)</f>
        <v>4.4444444444444401E-3</v>
      </c>
      <c r="F625">
        <v>1.6400790000000001</v>
      </c>
      <c r="G625" s="15" t="str">
        <f t="shared" si="46"/>
        <v>12:00:1.640079 AM</v>
      </c>
      <c r="H625" t="s">
        <v>27</v>
      </c>
      <c r="I625" t="s">
        <v>10</v>
      </c>
      <c r="J625" t="s">
        <v>11</v>
      </c>
      <c r="K625">
        <v>31.5</v>
      </c>
      <c r="L625">
        <v>16.2</v>
      </c>
      <c r="M625" t="str">
        <f t="shared" si="47"/>
        <v>Pass</v>
      </c>
      <c r="N625" s="13">
        <f t="shared" si="48"/>
        <v>45070.02414076389</v>
      </c>
      <c r="O625" s="13">
        <f t="shared" si="49"/>
        <v>45070.024159745371</v>
      </c>
      <c r="P625">
        <v>475.21</v>
      </c>
    </row>
    <row r="626" spans="1:16" x14ac:dyDescent="0.2">
      <c r="A626">
        <v>3869685</v>
      </c>
      <c r="B626">
        <v>1</v>
      </c>
      <c r="C626" t="str">
        <f t="shared" si="45"/>
        <v>3869685-1</v>
      </c>
      <c r="D626" s="13">
        <v>45070.019715300929</v>
      </c>
      <c r="E626" s="10">
        <f>VLOOKUP(C626,match_start_times!$E$1:$F$19,2,0)</f>
        <v>4.4444444444444401E-3</v>
      </c>
      <c r="F626">
        <v>0</v>
      </c>
      <c r="G626" s="15" t="str">
        <f t="shared" si="46"/>
        <v>12:00:0 AM</v>
      </c>
      <c r="H626" t="s">
        <v>40</v>
      </c>
      <c r="I626" t="s">
        <v>15</v>
      </c>
      <c r="J626" t="s">
        <v>28</v>
      </c>
      <c r="K626">
        <v>74.3</v>
      </c>
      <c r="L626">
        <v>56.8</v>
      </c>
      <c r="M626" t="str">
        <f t="shared" si="47"/>
        <v>Ball Recovery</v>
      </c>
      <c r="N626" s="13">
        <f t="shared" si="48"/>
        <v>45070.024159745371</v>
      </c>
      <c r="O626" s="13">
        <f t="shared" si="49"/>
        <v>45070.024159745371</v>
      </c>
      <c r="P626">
        <v>485.58</v>
      </c>
    </row>
    <row r="627" spans="1:16" x14ac:dyDescent="0.2">
      <c r="A627">
        <v>3869685</v>
      </c>
      <c r="B627">
        <v>1</v>
      </c>
      <c r="C627" t="str">
        <f t="shared" si="45"/>
        <v>3869685-1</v>
      </c>
      <c r="D627" s="13">
        <v>45070.019715300929</v>
      </c>
      <c r="E627" s="10">
        <f>VLOOKUP(C627,match_start_times!$E$1:$F$19,2,0)</f>
        <v>4.4444444444444401E-3</v>
      </c>
      <c r="F627">
        <v>0.71524399999999999</v>
      </c>
      <c r="G627" s="15" t="str">
        <f t="shared" si="46"/>
        <v>12:00:0.715244 AM</v>
      </c>
      <c r="H627" t="s">
        <v>40</v>
      </c>
      <c r="I627" t="s">
        <v>15</v>
      </c>
      <c r="J627" t="s">
        <v>13</v>
      </c>
      <c r="K627">
        <v>74.3</v>
      </c>
      <c r="L627">
        <v>56.8</v>
      </c>
      <c r="M627" t="str">
        <f t="shared" si="47"/>
        <v>Carry</v>
      </c>
      <c r="N627" s="13">
        <f t="shared" si="48"/>
        <v>45070.024159745371</v>
      </c>
      <c r="O627" s="13">
        <f t="shared" si="49"/>
        <v>45070.024168020835</v>
      </c>
      <c r="P627">
        <v>501.27</v>
      </c>
    </row>
    <row r="628" spans="1:16" x14ac:dyDescent="0.2">
      <c r="A628">
        <v>3869685</v>
      </c>
      <c r="B628">
        <v>1</v>
      </c>
      <c r="C628" t="str">
        <f t="shared" si="45"/>
        <v>3869685-1</v>
      </c>
      <c r="D628" s="13">
        <v>45070.019723576392</v>
      </c>
      <c r="E628" s="10">
        <f>VLOOKUP(C628,match_start_times!$E$1:$F$19,2,0)</f>
        <v>4.4444444444444401E-3</v>
      </c>
      <c r="F628">
        <v>2.0311940000000002</v>
      </c>
      <c r="G628" s="15" t="str">
        <f t="shared" si="46"/>
        <v>12:00:2.031194 AM</v>
      </c>
      <c r="H628" t="s">
        <v>40</v>
      </c>
      <c r="I628" t="s">
        <v>15</v>
      </c>
      <c r="J628" t="s">
        <v>11</v>
      </c>
      <c r="K628">
        <v>77.900000000000006</v>
      </c>
      <c r="L628">
        <v>57.5</v>
      </c>
      <c r="M628" t="str">
        <f t="shared" si="47"/>
        <v>Pass</v>
      </c>
      <c r="N628" s="13">
        <f t="shared" si="48"/>
        <v>45070.024168020835</v>
      </c>
      <c r="O628" s="13">
        <f t="shared" si="49"/>
        <v>45070.02419152778</v>
      </c>
      <c r="P628">
        <v>519.72</v>
      </c>
    </row>
    <row r="629" spans="1:16" x14ac:dyDescent="0.2">
      <c r="A629">
        <v>3869685</v>
      </c>
      <c r="B629">
        <v>1</v>
      </c>
      <c r="C629" t="str">
        <f t="shared" si="45"/>
        <v>3869685-1</v>
      </c>
      <c r="D629" s="13">
        <v>45070.01974708333</v>
      </c>
      <c r="E629" s="10">
        <f>VLOOKUP(C629,match_start_times!$E$1:$F$19,2,0)</f>
        <v>4.4444444444444401E-3</v>
      </c>
      <c r="F629">
        <v>4.2396039999999999</v>
      </c>
      <c r="G629" s="15" t="str">
        <f t="shared" si="46"/>
        <v>12:00:4.239604 AM</v>
      </c>
      <c r="H629" t="s">
        <v>33</v>
      </c>
      <c r="I629" t="s">
        <v>15</v>
      </c>
      <c r="J629" t="s">
        <v>13</v>
      </c>
      <c r="K629">
        <v>81.099999999999994</v>
      </c>
      <c r="L629">
        <v>73.900000000000006</v>
      </c>
      <c r="M629" t="str">
        <f t="shared" si="47"/>
        <v>Carry</v>
      </c>
      <c r="N629" s="13">
        <f t="shared" si="48"/>
        <v>45070.024191527773</v>
      </c>
      <c r="O629" s="13">
        <f t="shared" si="49"/>
        <v>45070.024240601844</v>
      </c>
      <c r="P629">
        <v>604.41</v>
      </c>
    </row>
    <row r="630" spans="1:16" x14ac:dyDescent="0.2">
      <c r="A630">
        <v>3869685</v>
      </c>
      <c r="B630">
        <v>1</v>
      </c>
      <c r="C630" t="str">
        <f t="shared" si="45"/>
        <v>3869685-1</v>
      </c>
      <c r="D630" s="13">
        <v>45070.019786886573</v>
      </c>
      <c r="E630" s="10">
        <f>VLOOKUP(C630,match_start_times!$E$1:$F$19,2,0)</f>
        <v>4.4444444444444401E-3</v>
      </c>
      <c r="F630">
        <v>0.34442400000000001</v>
      </c>
      <c r="G630" s="15" t="str">
        <f t="shared" si="46"/>
        <v>12:00:0.344424 AM</v>
      </c>
      <c r="H630" t="s">
        <v>27</v>
      </c>
      <c r="I630" t="s">
        <v>10</v>
      </c>
      <c r="J630" t="s">
        <v>17</v>
      </c>
      <c r="K630">
        <v>12.9</v>
      </c>
      <c r="L630">
        <v>11.9</v>
      </c>
      <c r="M630" t="str">
        <f t="shared" si="47"/>
        <v>Pressure</v>
      </c>
      <c r="N630" s="13">
        <f t="shared" si="48"/>
        <v>45070.024231331015</v>
      </c>
      <c r="O630" s="13">
        <f t="shared" si="49"/>
        <v>45070.0242353125</v>
      </c>
      <c r="P630">
        <v>627.29999999999995</v>
      </c>
    </row>
    <row r="631" spans="1:16" x14ac:dyDescent="0.2">
      <c r="A631">
        <v>3869685</v>
      </c>
      <c r="B631">
        <v>1</v>
      </c>
      <c r="C631" t="str">
        <f t="shared" si="45"/>
        <v>3869685-1</v>
      </c>
      <c r="D631" s="13">
        <v>45070.019796157409</v>
      </c>
      <c r="E631" s="10">
        <f>VLOOKUP(C631,match_start_times!$E$1:$F$19,2,0)</f>
        <v>4.4444444444444401E-3</v>
      </c>
      <c r="F631">
        <v>0</v>
      </c>
      <c r="G631" s="15" t="str">
        <f t="shared" si="46"/>
        <v>12:00:0 AM</v>
      </c>
      <c r="H631" t="s">
        <v>33</v>
      </c>
      <c r="I631" t="s">
        <v>15</v>
      </c>
      <c r="J631" t="s">
        <v>42</v>
      </c>
      <c r="K631">
        <v>111.9</v>
      </c>
      <c r="L631">
        <v>65.8</v>
      </c>
      <c r="M631" t="str">
        <f t="shared" si="47"/>
        <v>Dribble</v>
      </c>
      <c r="N631" s="13">
        <f t="shared" si="48"/>
        <v>45070.024240601851</v>
      </c>
      <c r="O631" s="13">
        <f t="shared" si="49"/>
        <v>45070.024240601851</v>
      </c>
      <c r="P631">
        <v>650.51</v>
      </c>
    </row>
    <row r="632" spans="1:16" x14ac:dyDescent="0.2">
      <c r="A632">
        <v>3869685</v>
      </c>
      <c r="B632">
        <v>1</v>
      </c>
      <c r="C632" t="str">
        <f t="shared" si="45"/>
        <v>3869685-1</v>
      </c>
      <c r="D632" s="13">
        <v>45070.019796157409</v>
      </c>
      <c r="E632" s="10">
        <f>VLOOKUP(C632,match_start_times!$E$1:$F$19,2,0)</f>
        <v>4.4444444444444401E-3</v>
      </c>
      <c r="F632">
        <v>0</v>
      </c>
      <c r="G632" s="15" t="str">
        <f t="shared" si="46"/>
        <v>12:00:0 AM</v>
      </c>
      <c r="H632" t="s">
        <v>27</v>
      </c>
      <c r="I632" t="s">
        <v>10</v>
      </c>
      <c r="J632" t="s">
        <v>37</v>
      </c>
      <c r="K632">
        <v>8.1999999999999993</v>
      </c>
      <c r="L632">
        <v>14.3</v>
      </c>
      <c r="M632" t="str">
        <f t="shared" si="47"/>
        <v>Duel</v>
      </c>
      <c r="N632" s="13">
        <f t="shared" si="48"/>
        <v>45070.024240601851</v>
      </c>
      <c r="O632" s="13">
        <f t="shared" si="49"/>
        <v>45070.024240601851</v>
      </c>
      <c r="P632">
        <v>650.51</v>
      </c>
    </row>
    <row r="633" spans="1:16" x14ac:dyDescent="0.2">
      <c r="A633">
        <v>3869685</v>
      </c>
      <c r="B633">
        <v>1</v>
      </c>
      <c r="C633" t="str">
        <f t="shared" si="45"/>
        <v>3869685-1</v>
      </c>
      <c r="D633" s="13">
        <v>45070.020163622678</v>
      </c>
      <c r="E633" s="10">
        <f>VLOOKUP(C633,match_start_times!$E$1:$F$19,2,0)</f>
        <v>4.4444444444444401E-3</v>
      </c>
      <c r="F633">
        <v>1.369467</v>
      </c>
      <c r="G633" s="15" t="str">
        <f t="shared" si="46"/>
        <v>12:00:1.369467 AM</v>
      </c>
      <c r="H633" t="s">
        <v>33</v>
      </c>
      <c r="I633" t="s">
        <v>15</v>
      </c>
      <c r="J633" t="s">
        <v>11</v>
      </c>
      <c r="K633">
        <v>120</v>
      </c>
      <c r="L633">
        <v>80</v>
      </c>
      <c r="M633" t="str">
        <f t="shared" si="47"/>
        <v>Pass</v>
      </c>
      <c r="N633" s="13">
        <f t="shared" si="48"/>
        <v>45070.02460806712</v>
      </c>
      <c r="O633" s="13">
        <f t="shared" si="49"/>
        <v>45070.024623912024</v>
      </c>
      <c r="P633">
        <v>747.85</v>
      </c>
    </row>
    <row r="634" spans="1:16" x14ac:dyDescent="0.2">
      <c r="A634">
        <v>3869685</v>
      </c>
      <c r="B634">
        <v>1</v>
      </c>
      <c r="C634" t="str">
        <f t="shared" si="45"/>
        <v>3869685-1</v>
      </c>
      <c r="D634" s="13">
        <v>45070.020179479157</v>
      </c>
      <c r="E634" s="10">
        <f>VLOOKUP(C634,match_start_times!$E$1:$F$19,2,0)</f>
        <v>4.4444444444444401E-3</v>
      </c>
      <c r="F634">
        <v>0</v>
      </c>
      <c r="G634" s="15" t="str">
        <f t="shared" si="46"/>
        <v>12:00:0 AM</v>
      </c>
      <c r="H634" t="s">
        <v>38</v>
      </c>
      <c r="I634" t="s">
        <v>10</v>
      </c>
      <c r="J634" t="s">
        <v>35</v>
      </c>
      <c r="K634">
        <v>3.7</v>
      </c>
      <c r="L634">
        <v>36.5</v>
      </c>
      <c r="M634" t="str">
        <f t="shared" si="47"/>
        <v>Clearance</v>
      </c>
      <c r="N634" s="13">
        <f t="shared" si="48"/>
        <v>45070.0246239236</v>
      </c>
      <c r="O634" s="13">
        <f t="shared" si="49"/>
        <v>45070.0246239236</v>
      </c>
      <c r="P634">
        <v>745.09</v>
      </c>
    </row>
    <row r="635" spans="1:16" x14ac:dyDescent="0.2">
      <c r="A635">
        <v>3869685</v>
      </c>
      <c r="B635">
        <v>1</v>
      </c>
      <c r="C635" t="str">
        <f t="shared" si="45"/>
        <v>3869685-1</v>
      </c>
      <c r="D635" s="13">
        <v>45070.020179583327</v>
      </c>
      <c r="E635" s="10">
        <f>VLOOKUP(C635,match_start_times!$E$1:$F$19,2,0)</f>
        <v>4.4444444444444401E-3</v>
      </c>
      <c r="F635">
        <v>0</v>
      </c>
      <c r="G635" s="15" t="str">
        <f t="shared" si="46"/>
        <v>12:00:0 AM</v>
      </c>
      <c r="H635" t="s">
        <v>25</v>
      </c>
      <c r="I635" t="s">
        <v>15</v>
      </c>
      <c r="J635" t="s">
        <v>29</v>
      </c>
      <c r="K635">
        <v>116.2</v>
      </c>
      <c r="L635">
        <v>47</v>
      </c>
      <c r="M635" t="str">
        <f t="shared" si="47"/>
        <v>Block</v>
      </c>
      <c r="N635" s="13">
        <f t="shared" si="48"/>
        <v>45070.02462402777</v>
      </c>
      <c r="O635" s="13">
        <f t="shared" si="49"/>
        <v>45070.02462402777</v>
      </c>
      <c r="P635">
        <v>745.09</v>
      </c>
    </row>
    <row r="636" spans="1:16" x14ac:dyDescent="0.2">
      <c r="A636">
        <v>3869685</v>
      </c>
      <c r="B636">
        <v>1</v>
      </c>
      <c r="C636" t="str">
        <f t="shared" si="45"/>
        <v>3869685-1</v>
      </c>
      <c r="D636" s="13">
        <v>45070.020217245372</v>
      </c>
      <c r="E636" s="10">
        <f>VLOOKUP(C636,match_start_times!$E$1:$F$19,2,0)</f>
        <v>4.4444444444444401E-3</v>
      </c>
      <c r="F636">
        <v>0</v>
      </c>
      <c r="G636" s="15" t="str">
        <f t="shared" si="46"/>
        <v>12:00:0 AM</v>
      </c>
      <c r="H636" t="s">
        <v>33</v>
      </c>
      <c r="I636" t="s">
        <v>15</v>
      </c>
      <c r="J636" t="s">
        <v>49</v>
      </c>
      <c r="K636">
        <v>113</v>
      </c>
      <c r="L636">
        <v>73.3</v>
      </c>
      <c r="M636" t="str">
        <f t="shared" si="47"/>
        <v>Offside</v>
      </c>
      <c r="N636" s="13">
        <f t="shared" si="48"/>
        <v>45070.024661689815</v>
      </c>
      <c r="O636" s="13">
        <f t="shared" si="49"/>
        <v>45070.024661689815</v>
      </c>
      <c r="P636">
        <v>874.93</v>
      </c>
    </row>
    <row r="637" spans="1:16" x14ac:dyDescent="0.2">
      <c r="A637">
        <v>3869685</v>
      </c>
      <c r="B637">
        <v>1</v>
      </c>
      <c r="C637" t="str">
        <f t="shared" si="45"/>
        <v>3869685-1</v>
      </c>
      <c r="D637" s="13">
        <v>45070.020585937498</v>
      </c>
      <c r="E637" s="10">
        <f>VLOOKUP(C637,match_start_times!$E$1:$F$19,2,0)</f>
        <v>4.4444444444444401E-3</v>
      </c>
      <c r="F637">
        <v>2.8275459999999999</v>
      </c>
      <c r="G637" s="15" t="str">
        <f t="shared" si="46"/>
        <v>12:00:2.827546 AM</v>
      </c>
      <c r="H637" t="s">
        <v>36</v>
      </c>
      <c r="I637" t="s">
        <v>10</v>
      </c>
      <c r="J637" t="s">
        <v>11</v>
      </c>
      <c r="K637">
        <v>10.1</v>
      </c>
      <c r="L637">
        <v>9.6</v>
      </c>
      <c r="M637" t="str">
        <f t="shared" si="47"/>
        <v>Pass</v>
      </c>
      <c r="N637" s="13">
        <f t="shared" si="48"/>
        <v>45070.025030381941</v>
      </c>
      <c r="O637" s="13">
        <f t="shared" si="49"/>
        <v>45070.025063113426</v>
      </c>
      <c r="P637">
        <v>527.51</v>
      </c>
    </row>
    <row r="638" spans="1:16" x14ac:dyDescent="0.2">
      <c r="A638">
        <v>3869685</v>
      </c>
      <c r="B638">
        <v>1</v>
      </c>
      <c r="C638" t="str">
        <f t="shared" si="45"/>
        <v>3869685-1</v>
      </c>
      <c r="D638" s="13">
        <v>45070.020618668983</v>
      </c>
      <c r="E638" s="10">
        <f>VLOOKUP(C638,match_start_times!$E$1:$F$19,2,0)</f>
        <v>4.4444444444444401E-3</v>
      </c>
      <c r="F638">
        <v>1.6313500000000001</v>
      </c>
      <c r="G638" s="15" t="str">
        <f t="shared" si="46"/>
        <v>12:00:1.63135 AM</v>
      </c>
      <c r="H638" t="s">
        <v>31</v>
      </c>
      <c r="I638" t="s">
        <v>10</v>
      </c>
      <c r="J638" t="s">
        <v>11</v>
      </c>
      <c r="K638">
        <v>64.400000000000006</v>
      </c>
      <c r="L638">
        <v>44.2</v>
      </c>
      <c r="M638" t="str">
        <f t="shared" si="47"/>
        <v>Pass</v>
      </c>
      <c r="N638" s="13">
        <f t="shared" si="48"/>
        <v>45070.025063113426</v>
      </c>
      <c r="O638" s="13">
        <f t="shared" si="49"/>
        <v>45070.025081990738</v>
      </c>
      <c r="P638">
        <v>561.96</v>
      </c>
    </row>
    <row r="639" spans="1:16" x14ac:dyDescent="0.2">
      <c r="A639">
        <v>3869685</v>
      </c>
      <c r="B639">
        <v>1</v>
      </c>
      <c r="C639" t="str">
        <f t="shared" si="45"/>
        <v>3869685-1</v>
      </c>
      <c r="D639" s="13">
        <v>45070.020637546288</v>
      </c>
      <c r="E639" s="10">
        <f>VLOOKUP(C639,match_start_times!$E$1:$F$19,2,0)</f>
        <v>4.4444444444444401E-3</v>
      </c>
      <c r="F639">
        <v>0.12768299999999999</v>
      </c>
      <c r="G639" s="15" t="str">
        <f t="shared" si="46"/>
        <v>12:00:0.127683 AM</v>
      </c>
      <c r="H639" t="s">
        <v>23</v>
      </c>
      <c r="I639" t="s">
        <v>10</v>
      </c>
      <c r="J639" t="s">
        <v>13</v>
      </c>
      <c r="K639">
        <v>82.2</v>
      </c>
      <c r="L639">
        <v>55.4</v>
      </c>
      <c r="M639" t="str">
        <f t="shared" si="47"/>
        <v>Carry</v>
      </c>
      <c r="N639" s="13">
        <f t="shared" si="48"/>
        <v>45070.025081990731</v>
      </c>
      <c r="O639" s="13">
        <f t="shared" si="49"/>
        <v>45070.02508347221</v>
      </c>
      <c r="P639">
        <v>589.54999999999995</v>
      </c>
    </row>
    <row r="640" spans="1:16" x14ac:dyDescent="0.2">
      <c r="A640">
        <v>3869685</v>
      </c>
      <c r="B640">
        <v>1</v>
      </c>
      <c r="C640" t="str">
        <f t="shared" si="45"/>
        <v>3869685-1</v>
      </c>
      <c r="D640" s="13">
        <v>45070.020639027767</v>
      </c>
      <c r="E640" s="10">
        <f>VLOOKUP(C640,match_start_times!$E$1:$F$19,2,0)</f>
        <v>4.4444444444444401E-3</v>
      </c>
      <c r="F640">
        <v>0.55332000000000003</v>
      </c>
      <c r="G640" s="15" t="str">
        <f t="shared" si="46"/>
        <v>12:00:0.55332 AM</v>
      </c>
      <c r="H640" t="s">
        <v>23</v>
      </c>
      <c r="I640" t="s">
        <v>10</v>
      </c>
      <c r="J640" t="s">
        <v>11</v>
      </c>
      <c r="K640">
        <v>82.4</v>
      </c>
      <c r="L640">
        <v>55.4</v>
      </c>
      <c r="M640" t="str">
        <f t="shared" si="47"/>
        <v>Pass</v>
      </c>
      <c r="N640" s="13">
        <f t="shared" si="48"/>
        <v>45070.02508347221</v>
      </c>
      <c r="O640" s="13">
        <f t="shared" si="49"/>
        <v>45070.025089872674</v>
      </c>
      <c r="P640">
        <v>589.54999999999995</v>
      </c>
    </row>
    <row r="641" spans="1:16" x14ac:dyDescent="0.2">
      <c r="A641">
        <v>3869685</v>
      </c>
      <c r="B641">
        <v>1</v>
      </c>
      <c r="C641" t="str">
        <f t="shared" si="45"/>
        <v>3869685-1</v>
      </c>
      <c r="D641" s="13">
        <v>45070.020645428238</v>
      </c>
      <c r="E641" s="10">
        <f>VLOOKUP(C641,match_start_times!$E$1:$F$19,2,0)</f>
        <v>4.4444444444444401E-3</v>
      </c>
      <c r="F641">
        <v>1.1579360000000001</v>
      </c>
      <c r="G641" s="15" t="str">
        <f t="shared" si="46"/>
        <v>12:00:1.157936 AM</v>
      </c>
      <c r="H641" t="s">
        <v>25</v>
      </c>
      <c r="I641" t="s">
        <v>15</v>
      </c>
      <c r="J641" t="s">
        <v>11</v>
      </c>
      <c r="K641">
        <v>44.3</v>
      </c>
      <c r="L641">
        <v>23.9</v>
      </c>
      <c r="M641" t="str">
        <f t="shared" si="47"/>
        <v>Pass</v>
      </c>
      <c r="N641" s="13">
        <f t="shared" si="48"/>
        <v>45070.025089872681</v>
      </c>
      <c r="O641" s="13">
        <f t="shared" si="49"/>
        <v>45070.02510327546</v>
      </c>
      <c r="P641">
        <v>596.66</v>
      </c>
    </row>
    <row r="642" spans="1:16" x14ac:dyDescent="0.2">
      <c r="A642">
        <v>3869685</v>
      </c>
      <c r="B642">
        <v>1</v>
      </c>
      <c r="C642" t="str">
        <f t="shared" si="45"/>
        <v>3869685-1</v>
      </c>
      <c r="D642" s="13">
        <v>45070.020657974543</v>
      </c>
      <c r="E642" s="10">
        <f>VLOOKUP(C642,match_start_times!$E$1:$F$19,2,0)</f>
        <v>4.4444444444444401E-3</v>
      </c>
      <c r="F642">
        <v>0.23020699999999999</v>
      </c>
      <c r="G642" s="15" t="str">
        <f t="shared" si="46"/>
        <v>12:00:0.230207 AM</v>
      </c>
      <c r="H642" t="s">
        <v>9</v>
      </c>
      <c r="I642" t="s">
        <v>10</v>
      </c>
      <c r="J642" t="s">
        <v>17</v>
      </c>
      <c r="K642">
        <v>82.4</v>
      </c>
      <c r="L642">
        <v>61.3</v>
      </c>
      <c r="M642" t="str">
        <f t="shared" si="47"/>
        <v>Pressure</v>
      </c>
      <c r="N642" s="13">
        <f t="shared" si="48"/>
        <v>45070.025102418986</v>
      </c>
      <c r="O642" s="13">
        <f t="shared" si="49"/>
        <v>45070.025105081026</v>
      </c>
      <c r="P642">
        <v>592.80999999999995</v>
      </c>
    </row>
    <row r="643" spans="1:16" x14ac:dyDescent="0.2">
      <c r="A643">
        <v>3869685</v>
      </c>
      <c r="B643">
        <v>1</v>
      </c>
      <c r="C643" t="str">
        <f t="shared" ref="C643:C706" si="50">A643&amp;"-"&amp;B643</f>
        <v>3869685-1</v>
      </c>
      <c r="D643" s="13">
        <v>45070.020658831017</v>
      </c>
      <c r="E643" s="10">
        <f>VLOOKUP(C643,match_start_times!$E$1:$F$19,2,0)</f>
        <v>4.4444444444444401E-3</v>
      </c>
      <c r="F643">
        <v>0.90416399999999997</v>
      </c>
      <c r="G643" s="15" t="str">
        <f t="shared" ref="G643:G706" si="51">"12:00:"&amp;F643&amp;" AM"</f>
        <v>12:00:0.904164 AM</v>
      </c>
      <c r="H643" t="s">
        <v>24</v>
      </c>
      <c r="I643" t="s">
        <v>15</v>
      </c>
      <c r="J643" t="s">
        <v>11</v>
      </c>
      <c r="K643">
        <v>34.700000000000003</v>
      </c>
      <c r="L643">
        <v>20.5</v>
      </c>
      <c r="M643" t="str">
        <f t="shared" ref="M643:M706" si="52">J643</f>
        <v>Pass</v>
      </c>
      <c r="N643" s="13">
        <f t="shared" ref="N643:N706" si="53">D643+E643</f>
        <v>45070.02510327546</v>
      </c>
      <c r="O643" s="13">
        <f t="shared" ref="O643:O706" si="54">N643+G643</f>
        <v>45070.025113738426</v>
      </c>
      <c r="P643">
        <v>592.80999999999995</v>
      </c>
    </row>
    <row r="644" spans="1:16" x14ac:dyDescent="0.2">
      <c r="A644">
        <v>3869685</v>
      </c>
      <c r="B644">
        <v>1</v>
      </c>
      <c r="C644" t="str">
        <f t="shared" si="50"/>
        <v>3869685-1</v>
      </c>
      <c r="D644" s="13">
        <v>45070.020669293983</v>
      </c>
      <c r="E644" s="10">
        <f>VLOOKUP(C644,match_start_times!$E$1:$F$19,2,0)</f>
        <v>4.4444444444444401E-3</v>
      </c>
      <c r="F644">
        <v>2.3190650000000002</v>
      </c>
      <c r="G644" s="15" t="str">
        <f t="shared" si="51"/>
        <v>12:00:2.319065 AM</v>
      </c>
      <c r="H644" t="s">
        <v>40</v>
      </c>
      <c r="I644" t="s">
        <v>15</v>
      </c>
      <c r="J644" t="s">
        <v>13</v>
      </c>
      <c r="K644">
        <v>38.799999999999997</v>
      </c>
      <c r="L644">
        <v>26.7</v>
      </c>
      <c r="M644" t="str">
        <f t="shared" si="52"/>
        <v>Carry</v>
      </c>
      <c r="N644" s="13">
        <f t="shared" si="53"/>
        <v>45070.025113738426</v>
      </c>
      <c r="O644" s="13">
        <f t="shared" si="54"/>
        <v>45070.025140578706</v>
      </c>
      <c r="P644">
        <v>591.89</v>
      </c>
    </row>
    <row r="645" spans="1:16" x14ac:dyDescent="0.2">
      <c r="A645">
        <v>3869685</v>
      </c>
      <c r="B645">
        <v>1</v>
      </c>
      <c r="C645" t="str">
        <f t="shared" si="50"/>
        <v>3869685-1</v>
      </c>
      <c r="D645" s="13">
        <v>45070.020696134263</v>
      </c>
      <c r="E645" s="10">
        <f>VLOOKUP(C645,match_start_times!$E$1:$F$19,2,0)</f>
        <v>4.4444444444444401E-3</v>
      </c>
      <c r="F645">
        <v>1.904447</v>
      </c>
      <c r="G645" s="15" t="str">
        <f t="shared" si="51"/>
        <v>12:00:1.904447 AM</v>
      </c>
      <c r="H645" t="s">
        <v>40</v>
      </c>
      <c r="I645" t="s">
        <v>15</v>
      </c>
      <c r="J645" t="s">
        <v>11</v>
      </c>
      <c r="K645">
        <v>39.6</v>
      </c>
      <c r="L645">
        <v>28</v>
      </c>
      <c r="M645" t="str">
        <f t="shared" si="52"/>
        <v>Pass</v>
      </c>
      <c r="N645" s="13">
        <f t="shared" si="53"/>
        <v>45070.025140578706</v>
      </c>
      <c r="O645" s="13">
        <f t="shared" si="54"/>
        <v>45070.025162615741</v>
      </c>
      <c r="P645">
        <v>605.74</v>
      </c>
    </row>
    <row r="646" spans="1:16" x14ac:dyDescent="0.2">
      <c r="A646">
        <v>3869685</v>
      </c>
      <c r="B646">
        <v>1</v>
      </c>
      <c r="C646" t="str">
        <f t="shared" si="50"/>
        <v>3869685-1</v>
      </c>
      <c r="D646" s="13">
        <v>45070.020718182866</v>
      </c>
      <c r="E646" s="10">
        <f>VLOOKUP(C646,match_start_times!$E$1:$F$19,2,0)</f>
        <v>4.4444444444444401E-3</v>
      </c>
      <c r="F646">
        <v>4.1292720000000003</v>
      </c>
      <c r="G646" s="15" t="str">
        <f t="shared" si="51"/>
        <v>12:00:4.129272 AM</v>
      </c>
      <c r="H646" t="s">
        <v>14</v>
      </c>
      <c r="I646" t="s">
        <v>15</v>
      </c>
      <c r="J646" t="s">
        <v>13</v>
      </c>
      <c r="K646">
        <v>42.2</v>
      </c>
      <c r="L646">
        <v>53.6</v>
      </c>
      <c r="M646" t="str">
        <f t="shared" si="52"/>
        <v>Carry</v>
      </c>
      <c r="N646" s="13">
        <f t="shared" si="53"/>
        <v>45070.025162627309</v>
      </c>
      <c r="O646" s="13">
        <f t="shared" si="54"/>
        <v>45070.025210416665</v>
      </c>
      <c r="P646">
        <v>586.21</v>
      </c>
    </row>
    <row r="647" spans="1:16" x14ac:dyDescent="0.2">
      <c r="A647">
        <v>3869685</v>
      </c>
      <c r="B647">
        <v>1</v>
      </c>
      <c r="C647" t="str">
        <f t="shared" si="50"/>
        <v>3869685-1</v>
      </c>
      <c r="D647" s="13">
        <v>45070.020765972222</v>
      </c>
      <c r="E647" s="10">
        <f>VLOOKUP(C647,match_start_times!$E$1:$F$19,2,0)</f>
        <v>4.4444444444444401E-3</v>
      </c>
      <c r="F647">
        <v>0.86226899999999995</v>
      </c>
      <c r="G647" s="15" t="str">
        <f t="shared" si="51"/>
        <v>12:00:0.862269 AM</v>
      </c>
      <c r="H647" t="s">
        <v>14</v>
      </c>
      <c r="I647" t="s">
        <v>15</v>
      </c>
      <c r="J647" t="s">
        <v>11</v>
      </c>
      <c r="K647">
        <v>63.4</v>
      </c>
      <c r="L647">
        <v>61.8</v>
      </c>
      <c r="M647" t="str">
        <f t="shared" si="52"/>
        <v>Pass</v>
      </c>
      <c r="N647" s="13">
        <f t="shared" si="53"/>
        <v>45070.025210416665</v>
      </c>
      <c r="O647" s="13">
        <f t="shared" si="54"/>
        <v>45070.025220393516</v>
      </c>
      <c r="P647">
        <v>565.01</v>
      </c>
    </row>
    <row r="648" spans="1:16" x14ac:dyDescent="0.2">
      <c r="A648">
        <v>3869685</v>
      </c>
      <c r="B648">
        <v>1</v>
      </c>
      <c r="C648" t="str">
        <f t="shared" si="50"/>
        <v>3869685-1</v>
      </c>
      <c r="D648" s="13">
        <v>45070.020775949073</v>
      </c>
      <c r="E648" s="10">
        <f>VLOOKUP(C648,match_start_times!$E$1:$F$19,2,0)</f>
        <v>4.4444444444444401E-3</v>
      </c>
      <c r="F648">
        <v>1.2547280000000001</v>
      </c>
      <c r="G648" s="15" t="str">
        <f t="shared" si="51"/>
        <v>12:00:1.254728 AM</v>
      </c>
      <c r="H648" t="s">
        <v>44</v>
      </c>
      <c r="I648" t="s">
        <v>15</v>
      </c>
      <c r="J648" t="s">
        <v>11</v>
      </c>
      <c r="K648">
        <v>75.599999999999994</v>
      </c>
      <c r="L648">
        <v>38.9</v>
      </c>
      <c r="M648" t="str">
        <f t="shared" si="52"/>
        <v>Pass</v>
      </c>
      <c r="N648" s="13">
        <f t="shared" si="53"/>
        <v>45070.025220393516</v>
      </c>
      <c r="O648" s="13">
        <f t="shared" si="54"/>
        <v>45070.025234918976</v>
      </c>
      <c r="P648">
        <v>560.88</v>
      </c>
    </row>
    <row r="649" spans="1:16" x14ac:dyDescent="0.2">
      <c r="A649">
        <v>3869685</v>
      </c>
      <c r="B649">
        <v>1</v>
      </c>
      <c r="C649" t="str">
        <f t="shared" si="50"/>
        <v>3869685-1</v>
      </c>
      <c r="D649" s="13">
        <v>45070.02079047454</v>
      </c>
      <c r="E649" s="10">
        <f>VLOOKUP(C649,match_start_times!$E$1:$F$19,2,0)</f>
        <v>4.4444444444444401E-3</v>
      </c>
      <c r="F649">
        <v>4.2351859999999997</v>
      </c>
      <c r="G649" s="15" t="str">
        <f t="shared" si="51"/>
        <v>12:00:4.235186 AM</v>
      </c>
      <c r="H649" t="s">
        <v>33</v>
      </c>
      <c r="I649" t="s">
        <v>15</v>
      </c>
      <c r="J649" t="s">
        <v>13</v>
      </c>
      <c r="K649">
        <v>62.5</v>
      </c>
      <c r="L649">
        <v>42.9</v>
      </c>
      <c r="M649" t="str">
        <f t="shared" si="52"/>
        <v>Carry</v>
      </c>
      <c r="N649" s="13">
        <f t="shared" si="53"/>
        <v>45070.025234918983</v>
      </c>
      <c r="O649" s="13">
        <f t="shared" si="54"/>
        <v>45070.025283935189</v>
      </c>
      <c r="P649">
        <v>583.77</v>
      </c>
    </row>
    <row r="650" spans="1:16" x14ac:dyDescent="0.2">
      <c r="A650">
        <v>3869685</v>
      </c>
      <c r="B650">
        <v>1</v>
      </c>
      <c r="C650" t="str">
        <f t="shared" si="50"/>
        <v>3869685-1</v>
      </c>
      <c r="D650" s="13">
        <v>45070.020839490739</v>
      </c>
      <c r="E650" s="10">
        <f>VLOOKUP(C650,match_start_times!$E$1:$F$19,2,0)</f>
        <v>4.4444444444444401E-3</v>
      </c>
      <c r="F650">
        <v>0.90517199999999998</v>
      </c>
      <c r="G650" s="15" t="str">
        <f t="shared" si="51"/>
        <v>12:00:0.905172 AM</v>
      </c>
      <c r="H650" t="s">
        <v>33</v>
      </c>
      <c r="I650" t="s">
        <v>15</v>
      </c>
      <c r="J650" t="s">
        <v>11</v>
      </c>
      <c r="K650">
        <v>81.8</v>
      </c>
      <c r="L650">
        <v>38.6</v>
      </c>
      <c r="M650" t="str">
        <f t="shared" si="52"/>
        <v>Pass</v>
      </c>
      <c r="N650" s="13">
        <f t="shared" si="53"/>
        <v>45070.025283935182</v>
      </c>
      <c r="O650" s="13">
        <f t="shared" si="54"/>
        <v>45070.025294409716</v>
      </c>
      <c r="P650">
        <v>608.27</v>
      </c>
    </row>
    <row r="651" spans="1:16" x14ac:dyDescent="0.2">
      <c r="A651">
        <v>3869685</v>
      </c>
      <c r="B651">
        <v>1</v>
      </c>
      <c r="C651" t="str">
        <f t="shared" si="50"/>
        <v>3869685-1</v>
      </c>
      <c r="D651" s="13">
        <v>45070.020849976849</v>
      </c>
      <c r="E651" s="10">
        <f>VLOOKUP(C651,match_start_times!$E$1:$F$19,2,0)</f>
        <v>4.4444444444444401E-3</v>
      </c>
      <c r="F651">
        <v>0.47992899999999999</v>
      </c>
      <c r="G651" s="15" t="str">
        <f t="shared" si="51"/>
        <v>12:00:0.479929 AM</v>
      </c>
      <c r="H651" t="s">
        <v>25</v>
      </c>
      <c r="I651" t="s">
        <v>15</v>
      </c>
      <c r="J651" t="s">
        <v>13</v>
      </c>
      <c r="K651">
        <v>91.4</v>
      </c>
      <c r="L651">
        <v>29.2</v>
      </c>
      <c r="M651" t="str">
        <f t="shared" si="52"/>
        <v>Carry</v>
      </c>
      <c r="N651" s="13">
        <f t="shared" si="53"/>
        <v>45070.025294421292</v>
      </c>
      <c r="O651" s="13">
        <f t="shared" si="54"/>
        <v>45070.025299976849</v>
      </c>
      <c r="P651">
        <v>615</v>
      </c>
    </row>
    <row r="652" spans="1:16" x14ac:dyDescent="0.2">
      <c r="A652">
        <v>3869685</v>
      </c>
      <c r="B652">
        <v>1</v>
      </c>
      <c r="C652" t="str">
        <f t="shared" si="50"/>
        <v>3869685-1</v>
      </c>
      <c r="D652" s="13">
        <v>45070.02085552083</v>
      </c>
      <c r="E652" s="10">
        <f>VLOOKUP(C652,match_start_times!$E$1:$F$19,2,0)</f>
        <v>4.4444444444444401E-3</v>
      </c>
      <c r="F652">
        <v>1.7795030000000001</v>
      </c>
      <c r="G652" s="15" t="str">
        <f t="shared" si="51"/>
        <v>12:00:1.779503 AM</v>
      </c>
      <c r="H652" t="s">
        <v>25</v>
      </c>
      <c r="I652" t="s">
        <v>15</v>
      </c>
      <c r="J652" t="s">
        <v>11</v>
      </c>
      <c r="K652">
        <v>92.9</v>
      </c>
      <c r="L652">
        <v>27.7</v>
      </c>
      <c r="M652" t="str">
        <f t="shared" si="52"/>
        <v>Pass</v>
      </c>
      <c r="N652" s="13">
        <f t="shared" si="53"/>
        <v>45070.025299965273</v>
      </c>
      <c r="O652" s="13">
        <f t="shared" si="54"/>
        <v>45070.025320567125</v>
      </c>
      <c r="P652">
        <v>602.52</v>
      </c>
    </row>
    <row r="653" spans="1:16" x14ac:dyDescent="0.2">
      <c r="A653">
        <v>3869685</v>
      </c>
      <c r="B653">
        <v>1</v>
      </c>
      <c r="C653" t="str">
        <f t="shared" si="50"/>
        <v>3869685-1</v>
      </c>
      <c r="D653" s="13">
        <v>45070.020876122682</v>
      </c>
      <c r="E653" s="10">
        <f>VLOOKUP(C653,match_start_times!$E$1:$F$19,2,0)</f>
        <v>4.4444444444444401E-3</v>
      </c>
      <c r="F653">
        <v>4.0403099999999998</v>
      </c>
      <c r="G653" s="15" t="str">
        <f t="shared" si="51"/>
        <v>12:00:4.04031 AM</v>
      </c>
      <c r="H653" t="s">
        <v>34</v>
      </c>
      <c r="I653" t="s">
        <v>15</v>
      </c>
      <c r="J653" t="s">
        <v>11</v>
      </c>
      <c r="K653">
        <v>106.8</v>
      </c>
      <c r="L653">
        <v>12.8</v>
      </c>
      <c r="M653" t="str">
        <f t="shared" si="52"/>
        <v>Pass</v>
      </c>
      <c r="N653" s="13">
        <f t="shared" si="53"/>
        <v>45070.025320567125</v>
      </c>
      <c r="O653" s="13">
        <f t="shared" si="54"/>
        <v>45070.025367326387</v>
      </c>
      <c r="P653">
        <v>610.45000000000005</v>
      </c>
    </row>
    <row r="654" spans="1:16" x14ac:dyDescent="0.2">
      <c r="A654">
        <v>3869685</v>
      </c>
      <c r="B654">
        <v>1</v>
      </c>
      <c r="C654" t="str">
        <f t="shared" si="50"/>
        <v>3869685-1</v>
      </c>
      <c r="D654" s="13">
        <v>45070.021125995372</v>
      </c>
      <c r="E654" s="10">
        <f>VLOOKUP(C654,match_start_times!$E$1:$F$19,2,0)</f>
        <v>4.4444444444444401E-3</v>
      </c>
      <c r="F654">
        <v>1.73858</v>
      </c>
      <c r="G654" s="15" t="str">
        <f t="shared" si="51"/>
        <v>12:00:1.73858 AM</v>
      </c>
      <c r="H654" t="s">
        <v>27</v>
      </c>
      <c r="I654" t="s">
        <v>10</v>
      </c>
      <c r="J654" t="s">
        <v>11</v>
      </c>
      <c r="K654">
        <v>9.1999999999999993</v>
      </c>
      <c r="L654">
        <v>0.1</v>
      </c>
      <c r="M654" t="str">
        <f t="shared" si="52"/>
        <v>Pass</v>
      </c>
      <c r="N654" s="13">
        <f t="shared" si="53"/>
        <v>45070.025570439815</v>
      </c>
      <c r="O654" s="13">
        <f t="shared" si="54"/>
        <v>45070.025590567129</v>
      </c>
      <c r="P654">
        <v>482.44</v>
      </c>
    </row>
    <row r="655" spans="1:16" x14ac:dyDescent="0.2">
      <c r="A655">
        <v>3869685</v>
      </c>
      <c r="B655">
        <v>1</v>
      </c>
      <c r="C655" t="str">
        <f t="shared" si="50"/>
        <v>3869685-1</v>
      </c>
      <c r="D655" s="13">
        <v>45070.021146122694</v>
      </c>
      <c r="E655" s="10">
        <f>VLOOKUP(C655,match_start_times!$E$1:$F$19,2,0)</f>
        <v>4.4444444444444401E-3</v>
      </c>
      <c r="F655">
        <v>0</v>
      </c>
      <c r="G655" s="15" t="str">
        <f t="shared" si="51"/>
        <v>12:00:0 AM</v>
      </c>
      <c r="H655" t="s">
        <v>40</v>
      </c>
      <c r="I655" t="s">
        <v>15</v>
      </c>
      <c r="J655" t="s">
        <v>37</v>
      </c>
      <c r="K655">
        <v>83.9</v>
      </c>
      <c r="L655">
        <v>74.599999999999994</v>
      </c>
      <c r="M655" t="str">
        <f t="shared" si="52"/>
        <v>Duel</v>
      </c>
      <c r="N655" s="13">
        <f t="shared" si="53"/>
        <v>45070.025590567137</v>
      </c>
      <c r="O655" s="13">
        <f t="shared" si="54"/>
        <v>45070.025590567137</v>
      </c>
      <c r="P655">
        <v>487.22</v>
      </c>
    </row>
    <row r="656" spans="1:16" x14ac:dyDescent="0.2">
      <c r="A656">
        <v>3869685</v>
      </c>
      <c r="B656">
        <v>1</v>
      </c>
      <c r="C656" t="str">
        <f t="shared" si="50"/>
        <v>3869685-1</v>
      </c>
      <c r="D656" s="13">
        <v>45070.021146122694</v>
      </c>
      <c r="E656" s="10">
        <f>VLOOKUP(C656,match_start_times!$E$1:$F$19,2,0)</f>
        <v>4.4444444444444401E-3</v>
      </c>
      <c r="F656">
        <v>1.4382900000000001</v>
      </c>
      <c r="G656" s="15" t="str">
        <f t="shared" si="51"/>
        <v>12:00:1.43829 AM</v>
      </c>
      <c r="H656" t="s">
        <v>38</v>
      </c>
      <c r="I656" t="s">
        <v>10</v>
      </c>
      <c r="J656" t="s">
        <v>11</v>
      </c>
      <c r="K656">
        <v>36.200000000000003</v>
      </c>
      <c r="L656">
        <v>5.5</v>
      </c>
      <c r="M656" t="str">
        <f t="shared" si="52"/>
        <v>Pass</v>
      </c>
      <c r="N656" s="13">
        <f t="shared" si="53"/>
        <v>45070.025590567137</v>
      </c>
      <c r="O656" s="13">
        <f t="shared" si="54"/>
        <v>45070.025607210657</v>
      </c>
      <c r="P656">
        <v>507.23</v>
      </c>
    </row>
    <row r="657" spans="1:16" x14ac:dyDescent="0.2">
      <c r="A657">
        <v>3869685</v>
      </c>
      <c r="B657">
        <v>1</v>
      </c>
      <c r="C657" t="str">
        <f t="shared" si="50"/>
        <v>3869685-1</v>
      </c>
      <c r="D657" s="13">
        <v>45070.021162766207</v>
      </c>
      <c r="E657" s="10">
        <f>VLOOKUP(C657,match_start_times!$E$1:$F$19,2,0)</f>
        <v>4.4444444444444401E-3</v>
      </c>
      <c r="F657">
        <v>1.392865</v>
      </c>
      <c r="G657" s="15" t="str">
        <f t="shared" si="51"/>
        <v>12:00:1.392865 AM</v>
      </c>
      <c r="H657" t="s">
        <v>14</v>
      </c>
      <c r="I657" t="s">
        <v>15</v>
      </c>
      <c r="J657" t="s">
        <v>11</v>
      </c>
      <c r="K657">
        <v>77.3</v>
      </c>
      <c r="L657">
        <v>68</v>
      </c>
      <c r="M657" t="str">
        <f t="shared" si="52"/>
        <v>Pass</v>
      </c>
      <c r="N657" s="13">
        <f t="shared" si="53"/>
        <v>45070.025607210649</v>
      </c>
      <c r="O657" s="13">
        <f t="shared" si="54"/>
        <v>45070.025623333335</v>
      </c>
      <c r="P657">
        <v>529.51</v>
      </c>
    </row>
    <row r="658" spans="1:16" x14ac:dyDescent="0.2">
      <c r="A658">
        <v>3869685</v>
      </c>
      <c r="B658">
        <v>1</v>
      </c>
      <c r="C658" t="str">
        <f t="shared" si="50"/>
        <v>3869685-1</v>
      </c>
      <c r="D658" s="13">
        <v>45070.021178888892</v>
      </c>
      <c r="E658" s="10">
        <f>VLOOKUP(C658,match_start_times!$E$1:$F$19,2,0)</f>
        <v>4.4444444444444401E-3</v>
      </c>
      <c r="F658">
        <v>0</v>
      </c>
      <c r="G658" s="15" t="str">
        <f t="shared" si="51"/>
        <v>12:00:0 AM</v>
      </c>
      <c r="H658" t="s">
        <v>44</v>
      </c>
      <c r="I658" t="s">
        <v>15</v>
      </c>
      <c r="J658" t="s">
        <v>37</v>
      </c>
      <c r="K658">
        <v>88.2</v>
      </c>
      <c r="L658">
        <v>60</v>
      </c>
      <c r="M658" t="str">
        <f t="shared" si="52"/>
        <v>Duel</v>
      </c>
      <c r="N658" s="13">
        <f t="shared" si="53"/>
        <v>45070.025623333335</v>
      </c>
      <c r="O658" s="13">
        <f t="shared" si="54"/>
        <v>45070.025623333335</v>
      </c>
      <c r="P658">
        <v>546.04</v>
      </c>
    </row>
    <row r="659" spans="1:16" x14ac:dyDescent="0.2">
      <c r="A659">
        <v>3869685</v>
      </c>
      <c r="B659">
        <v>1</v>
      </c>
      <c r="C659" t="str">
        <f t="shared" si="50"/>
        <v>3869685-1</v>
      </c>
      <c r="D659" s="13">
        <v>45070.021178888892</v>
      </c>
      <c r="E659" s="10">
        <f>VLOOKUP(C659,match_start_times!$E$1:$F$19,2,0)</f>
        <v>4.4444444444444401E-3</v>
      </c>
      <c r="F659">
        <v>1.4142140000000001</v>
      </c>
      <c r="G659" s="15" t="str">
        <f t="shared" si="51"/>
        <v>12:00:1.414214 AM</v>
      </c>
      <c r="H659" t="s">
        <v>12</v>
      </c>
      <c r="I659" t="s">
        <v>10</v>
      </c>
      <c r="J659" t="s">
        <v>11</v>
      </c>
      <c r="K659">
        <v>31.9</v>
      </c>
      <c r="L659">
        <v>20.100000000000001</v>
      </c>
      <c r="M659" t="str">
        <f t="shared" si="52"/>
        <v>Pass</v>
      </c>
      <c r="N659" s="13">
        <f t="shared" si="53"/>
        <v>45070.025623333335</v>
      </c>
      <c r="O659" s="13">
        <f t="shared" si="54"/>
        <v>45070.025639699074</v>
      </c>
      <c r="P659">
        <v>542.66</v>
      </c>
    </row>
    <row r="660" spans="1:16" x14ac:dyDescent="0.2">
      <c r="A660">
        <v>3869685</v>
      </c>
      <c r="B660">
        <v>1</v>
      </c>
      <c r="C660" t="str">
        <f t="shared" si="50"/>
        <v>3869685-1</v>
      </c>
      <c r="D660" s="13">
        <v>45070.021195254631</v>
      </c>
      <c r="E660" s="10">
        <f>VLOOKUP(C660,match_start_times!$E$1:$F$19,2,0)</f>
        <v>4.4444444444444401E-3</v>
      </c>
      <c r="F660">
        <v>0</v>
      </c>
      <c r="G660" s="15" t="str">
        <f t="shared" si="51"/>
        <v>12:00:0 AM</v>
      </c>
      <c r="H660" t="s">
        <v>14</v>
      </c>
      <c r="I660" t="s">
        <v>15</v>
      </c>
      <c r="J660" t="s">
        <v>37</v>
      </c>
      <c r="K660">
        <v>77.7</v>
      </c>
      <c r="L660">
        <v>66.2</v>
      </c>
      <c r="M660" t="str">
        <f t="shared" si="52"/>
        <v>Duel</v>
      </c>
      <c r="N660" s="13">
        <f t="shared" si="53"/>
        <v>45070.025639699074</v>
      </c>
      <c r="O660" s="13">
        <f t="shared" si="54"/>
        <v>45070.025639699074</v>
      </c>
      <c r="P660">
        <v>561.79999999999995</v>
      </c>
    </row>
    <row r="661" spans="1:16" x14ac:dyDescent="0.2">
      <c r="A661">
        <v>3869685</v>
      </c>
      <c r="B661">
        <v>1</v>
      </c>
      <c r="C661" t="str">
        <f t="shared" si="50"/>
        <v>3869685-1</v>
      </c>
      <c r="D661" s="13">
        <v>45070.021195254631</v>
      </c>
      <c r="E661" s="10">
        <f>VLOOKUP(C661,match_start_times!$E$1:$F$19,2,0)</f>
        <v>4.4444444444444401E-3</v>
      </c>
      <c r="F661">
        <v>1.3835029999999999</v>
      </c>
      <c r="G661" s="15" t="str">
        <f t="shared" si="51"/>
        <v>12:00:1.383503 AM</v>
      </c>
      <c r="H661" t="s">
        <v>38</v>
      </c>
      <c r="I661" t="s">
        <v>10</v>
      </c>
      <c r="J661" t="s">
        <v>11</v>
      </c>
      <c r="K661">
        <v>42.4</v>
      </c>
      <c r="L661">
        <v>13.9</v>
      </c>
      <c r="M661" t="str">
        <f t="shared" si="52"/>
        <v>Pass</v>
      </c>
      <c r="N661" s="13">
        <f t="shared" si="53"/>
        <v>45070.025639699074</v>
      </c>
      <c r="O661" s="13">
        <f t="shared" si="54"/>
        <v>45070.025655717589</v>
      </c>
      <c r="P661">
        <v>555.55999999999995</v>
      </c>
    </row>
    <row r="662" spans="1:16" x14ac:dyDescent="0.2">
      <c r="A662">
        <v>3869685</v>
      </c>
      <c r="B662">
        <v>1</v>
      </c>
      <c r="C662" t="str">
        <f t="shared" si="50"/>
        <v>3869685-1</v>
      </c>
      <c r="D662" s="13">
        <v>45070.021211273153</v>
      </c>
      <c r="E662" s="10">
        <f>VLOOKUP(C662,match_start_times!$E$1:$F$19,2,0)</f>
        <v>4.4444444444444401E-3</v>
      </c>
      <c r="F662">
        <v>0</v>
      </c>
      <c r="G662" s="15" t="str">
        <f t="shared" si="51"/>
        <v>12:00:0 AM</v>
      </c>
      <c r="H662" t="s">
        <v>40</v>
      </c>
      <c r="I662" t="s">
        <v>15</v>
      </c>
      <c r="J662" t="s">
        <v>41</v>
      </c>
      <c r="K662">
        <v>68.7</v>
      </c>
      <c r="L662">
        <v>64.099999999999994</v>
      </c>
      <c r="M662" t="str">
        <f t="shared" si="52"/>
        <v>Interception</v>
      </c>
      <c r="N662" s="13">
        <f t="shared" si="53"/>
        <v>45070.025655717596</v>
      </c>
      <c r="O662" s="13">
        <f t="shared" si="54"/>
        <v>45070.025655717596</v>
      </c>
      <c r="P662">
        <v>547.74</v>
      </c>
    </row>
    <row r="663" spans="1:16" x14ac:dyDescent="0.2">
      <c r="A663">
        <v>3869685</v>
      </c>
      <c r="B663">
        <v>1</v>
      </c>
      <c r="C663" t="str">
        <f t="shared" si="50"/>
        <v>3869685-1</v>
      </c>
      <c r="D663" s="13">
        <v>45070.021211273153</v>
      </c>
      <c r="E663" s="10">
        <f>VLOOKUP(C663,match_start_times!$E$1:$F$19,2,0)</f>
        <v>4.4444444444444401E-3</v>
      </c>
      <c r="F663">
        <v>6.3167689999999999</v>
      </c>
      <c r="G663" s="15" t="str">
        <f t="shared" si="51"/>
        <v>12:00:6.316769 AM</v>
      </c>
      <c r="H663" t="s">
        <v>40</v>
      </c>
      <c r="I663" t="s">
        <v>15</v>
      </c>
      <c r="J663" t="s">
        <v>13</v>
      </c>
      <c r="K663">
        <v>68.7</v>
      </c>
      <c r="L663">
        <v>64.099999999999994</v>
      </c>
      <c r="M663" t="str">
        <f t="shared" si="52"/>
        <v>Carry</v>
      </c>
      <c r="N663" s="13">
        <f t="shared" si="53"/>
        <v>45070.025655717596</v>
      </c>
      <c r="O663" s="13">
        <f t="shared" si="54"/>
        <v>45070.025728831024</v>
      </c>
      <c r="P663">
        <v>580.59</v>
      </c>
    </row>
    <row r="664" spans="1:16" x14ac:dyDescent="0.2">
      <c r="A664">
        <v>3869685</v>
      </c>
      <c r="B664">
        <v>1</v>
      </c>
      <c r="C664" t="str">
        <f t="shared" si="50"/>
        <v>3869685-1</v>
      </c>
      <c r="D664" s="13">
        <v>45070.021284386567</v>
      </c>
      <c r="E664" s="10">
        <f>VLOOKUP(C664,match_start_times!$E$1:$F$19,2,0)</f>
        <v>4.4444444444444401E-3</v>
      </c>
      <c r="F664">
        <v>1.2078690000000001</v>
      </c>
      <c r="G664" s="15" t="str">
        <f t="shared" si="51"/>
        <v>12:00:1.207869 AM</v>
      </c>
      <c r="H664" t="s">
        <v>40</v>
      </c>
      <c r="I664" t="s">
        <v>15</v>
      </c>
      <c r="J664" t="s">
        <v>11</v>
      </c>
      <c r="K664">
        <v>64.400000000000006</v>
      </c>
      <c r="L664">
        <v>23.9</v>
      </c>
      <c r="M664" t="str">
        <f t="shared" si="52"/>
        <v>Pass</v>
      </c>
      <c r="N664" s="13">
        <f t="shared" si="53"/>
        <v>45070.025728831009</v>
      </c>
      <c r="O664" s="13">
        <f t="shared" si="54"/>
        <v>45070.02574281249</v>
      </c>
      <c r="P664">
        <v>623.79</v>
      </c>
    </row>
    <row r="665" spans="1:16" x14ac:dyDescent="0.2">
      <c r="A665">
        <v>3869685</v>
      </c>
      <c r="B665">
        <v>1</v>
      </c>
      <c r="C665" t="str">
        <f t="shared" si="50"/>
        <v>3869685-1</v>
      </c>
      <c r="D665" s="13">
        <v>45070.021298356478</v>
      </c>
      <c r="E665" s="10">
        <f>VLOOKUP(C665,match_start_times!$E$1:$F$19,2,0)</f>
        <v>4.4444444444444401E-3</v>
      </c>
      <c r="F665">
        <v>3.7177570000000002</v>
      </c>
      <c r="G665" s="15" t="str">
        <f t="shared" si="51"/>
        <v>12:00:3.717757 AM</v>
      </c>
      <c r="H665" t="s">
        <v>24</v>
      </c>
      <c r="I665" t="s">
        <v>15</v>
      </c>
      <c r="J665" t="s">
        <v>13</v>
      </c>
      <c r="K665">
        <v>65.7</v>
      </c>
      <c r="L665">
        <v>5.3</v>
      </c>
      <c r="M665" t="str">
        <f t="shared" si="52"/>
        <v>Carry</v>
      </c>
      <c r="N665" s="13">
        <f t="shared" si="53"/>
        <v>45070.025742800921</v>
      </c>
      <c r="O665" s="13">
        <f t="shared" si="54"/>
        <v>45070.025785833328</v>
      </c>
      <c r="P665">
        <v>624.98</v>
      </c>
    </row>
    <row r="666" spans="1:16" x14ac:dyDescent="0.2">
      <c r="A666">
        <v>3869685</v>
      </c>
      <c r="B666">
        <v>1</v>
      </c>
      <c r="C666" t="str">
        <f t="shared" si="50"/>
        <v>3869685-1</v>
      </c>
      <c r="D666" s="13">
        <v>45070.021320127307</v>
      </c>
      <c r="E666" s="10">
        <f>VLOOKUP(C666,match_start_times!$E$1:$F$19,2,0)</f>
        <v>4.4444444444444401E-3</v>
      </c>
      <c r="F666">
        <v>1.255336</v>
      </c>
      <c r="G666" s="15" t="str">
        <f t="shared" si="51"/>
        <v>12:00:1.255336 AM</v>
      </c>
      <c r="H666" t="s">
        <v>23</v>
      </c>
      <c r="I666" t="s">
        <v>10</v>
      </c>
      <c r="J666" t="s">
        <v>17</v>
      </c>
      <c r="K666">
        <v>46.7</v>
      </c>
      <c r="L666">
        <v>74.8</v>
      </c>
      <c r="M666" t="str">
        <f t="shared" si="52"/>
        <v>Pressure</v>
      </c>
      <c r="N666" s="13">
        <f t="shared" si="53"/>
        <v>45070.02576457175</v>
      </c>
      <c r="O666" s="13">
        <f t="shared" si="54"/>
        <v>45070.02577909721</v>
      </c>
      <c r="P666">
        <v>635.75</v>
      </c>
    </row>
    <row r="667" spans="1:16" x14ac:dyDescent="0.2">
      <c r="A667">
        <v>3869685</v>
      </c>
      <c r="B667">
        <v>1</v>
      </c>
      <c r="C667" t="str">
        <f t="shared" si="50"/>
        <v>3869685-1</v>
      </c>
      <c r="D667" s="13">
        <v>45070.021341388892</v>
      </c>
      <c r="E667" s="10">
        <f>VLOOKUP(C667,match_start_times!$E$1:$F$19,2,0)</f>
        <v>4.4444444444444401E-3</v>
      </c>
      <c r="F667">
        <v>1.9739359999999999</v>
      </c>
      <c r="G667" s="15" t="str">
        <f t="shared" si="51"/>
        <v>12:00:1.973936 AM</v>
      </c>
      <c r="H667" t="s">
        <v>24</v>
      </c>
      <c r="I667" t="s">
        <v>15</v>
      </c>
      <c r="J667" t="s">
        <v>11</v>
      </c>
      <c r="K667">
        <v>60.8</v>
      </c>
      <c r="L667">
        <v>4.5999999999999996</v>
      </c>
      <c r="M667" t="str">
        <f t="shared" si="52"/>
        <v>Pass</v>
      </c>
      <c r="N667" s="13">
        <f t="shared" si="53"/>
        <v>45070.025785833335</v>
      </c>
      <c r="O667" s="13">
        <f t="shared" si="54"/>
        <v>45070.025808680555</v>
      </c>
      <c r="P667">
        <v>624.30999999999995</v>
      </c>
    </row>
    <row r="668" spans="1:16" x14ac:dyDescent="0.2">
      <c r="A668">
        <v>3869685</v>
      </c>
      <c r="B668">
        <v>1</v>
      </c>
      <c r="C668" t="str">
        <f t="shared" si="50"/>
        <v>3869685-1</v>
      </c>
      <c r="D668" s="13">
        <v>45070.021364236112</v>
      </c>
      <c r="E668" s="10">
        <f>VLOOKUP(C668,match_start_times!$E$1:$F$19,2,0)</f>
        <v>4.4444444444444401E-3</v>
      </c>
      <c r="F668">
        <v>1.835709</v>
      </c>
      <c r="G668" s="15" t="str">
        <f t="shared" si="51"/>
        <v>12:00:1.835709 AM</v>
      </c>
      <c r="H668" t="s">
        <v>22</v>
      </c>
      <c r="I668" t="s">
        <v>15</v>
      </c>
      <c r="J668" t="s">
        <v>13</v>
      </c>
      <c r="K668">
        <v>32.1</v>
      </c>
      <c r="L668">
        <v>15.1</v>
      </c>
      <c r="M668" t="str">
        <f t="shared" si="52"/>
        <v>Carry</v>
      </c>
      <c r="N668" s="13">
        <f t="shared" si="53"/>
        <v>45070.025808680555</v>
      </c>
      <c r="O668" s="13">
        <f t="shared" si="54"/>
        <v>45070.025829930557</v>
      </c>
      <c r="P668">
        <v>592.16999999999996</v>
      </c>
    </row>
    <row r="669" spans="1:16" x14ac:dyDescent="0.2">
      <c r="A669">
        <v>3869685</v>
      </c>
      <c r="B669">
        <v>1</v>
      </c>
      <c r="C669" t="str">
        <f t="shared" si="50"/>
        <v>3869685-1</v>
      </c>
      <c r="D669" s="13">
        <v>45070.021385486107</v>
      </c>
      <c r="E669" s="10">
        <f>VLOOKUP(C669,match_start_times!$E$1:$F$19,2,0)</f>
        <v>4.4444444444444401E-3</v>
      </c>
      <c r="F669">
        <v>1.4904660000000001</v>
      </c>
      <c r="G669" s="15" t="str">
        <f t="shared" si="51"/>
        <v>12:00:1.490466 AM</v>
      </c>
      <c r="H669" t="s">
        <v>22</v>
      </c>
      <c r="I669" t="s">
        <v>15</v>
      </c>
      <c r="J669" t="s">
        <v>11</v>
      </c>
      <c r="K669">
        <v>23.8</v>
      </c>
      <c r="L669">
        <v>17.7</v>
      </c>
      <c r="M669" t="str">
        <f t="shared" si="52"/>
        <v>Pass</v>
      </c>
      <c r="N669" s="13">
        <f t="shared" si="53"/>
        <v>45070.02582993055</v>
      </c>
      <c r="O669" s="13">
        <f t="shared" si="54"/>
        <v>45070.025847175923</v>
      </c>
      <c r="P669">
        <v>580.08000000000004</v>
      </c>
    </row>
    <row r="670" spans="1:16" x14ac:dyDescent="0.2">
      <c r="A670">
        <v>3869685</v>
      </c>
      <c r="B670">
        <v>1</v>
      </c>
      <c r="C670" t="str">
        <f t="shared" si="50"/>
        <v>3869685-1</v>
      </c>
      <c r="D670" s="13">
        <v>45070.02140273148</v>
      </c>
      <c r="E670" s="10">
        <f>VLOOKUP(C670,match_start_times!$E$1:$F$19,2,0)</f>
        <v>4.4444444444444401E-3</v>
      </c>
      <c r="F670">
        <v>1.760759</v>
      </c>
      <c r="G670" s="15" t="str">
        <f t="shared" si="51"/>
        <v>12:00:1.760759 AM</v>
      </c>
      <c r="H670" t="s">
        <v>26</v>
      </c>
      <c r="I670" t="s">
        <v>15</v>
      </c>
      <c r="J670" t="s">
        <v>13</v>
      </c>
      <c r="K670">
        <v>8.6</v>
      </c>
      <c r="L670">
        <v>36.1</v>
      </c>
      <c r="M670" t="str">
        <f t="shared" si="52"/>
        <v>Carry</v>
      </c>
      <c r="N670" s="13">
        <f t="shared" si="53"/>
        <v>45070.025847175923</v>
      </c>
      <c r="O670" s="13">
        <f t="shared" si="54"/>
        <v>45070.025867557866</v>
      </c>
      <c r="P670">
        <v>565.77</v>
      </c>
    </row>
    <row r="671" spans="1:16" x14ac:dyDescent="0.2">
      <c r="A671">
        <v>3869685</v>
      </c>
      <c r="B671">
        <v>1</v>
      </c>
      <c r="C671" t="str">
        <f t="shared" si="50"/>
        <v>3869685-1</v>
      </c>
      <c r="D671" s="13">
        <v>45070.021418657409</v>
      </c>
      <c r="E671" s="10">
        <f>VLOOKUP(C671,match_start_times!$E$1:$F$19,2,0)</f>
        <v>4.4444444444444401E-3</v>
      </c>
      <c r="F671">
        <v>0.45105899999999999</v>
      </c>
      <c r="G671" s="15" t="str">
        <f t="shared" si="51"/>
        <v>12:00:0.451059 AM</v>
      </c>
      <c r="H671" t="s">
        <v>38</v>
      </c>
      <c r="I671" t="s">
        <v>10</v>
      </c>
      <c r="J671" t="s">
        <v>17</v>
      </c>
      <c r="K671">
        <v>108.1</v>
      </c>
      <c r="L671">
        <v>45.1</v>
      </c>
      <c r="M671" t="str">
        <f t="shared" si="52"/>
        <v>Pressure</v>
      </c>
      <c r="N671" s="13">
        <f t="shared" si="53"/>
        <v>45070.025863101851</v>
      </c>
      <c r="O671" s="13">
        <f t="shared" si="54"/>
        <v>45070.025868321762</v>
      </c>
      <c r="P671">
        <v>563.03</v>
      </c>
    </row>
    <row r="672" spans="1:16" x14ac:dyDescent="0.2">
      <c r="A672">
        <v>3869685</v>
      </c>
      <c r="B672">
        <v>1</v>
      </c>
      <c r="C672" t="str">
        <f t="shared" si="50"/>
        <v>3869685-1</v>
      </c>
      <c r="D672" s="13">
        <v>45070.021423113423</v>
      </c>
      <c r="E672" s="10">
        <f>VLOOKUP(C672,match_start_times!$E$1:$F$19,2,0)</f>
        <v>4.4444444444444401E-3</v>
      </c>
      <c r="F672">
        <v>1.0838220000000001</v>
      </c>
      <c r="G672" s="15" t="str">
        <f t="shared" si="51"/>
        <v>12:00:1.083822 AM</v>
      </c>
      <c r="H672" t="s">
        <v>26</v>
      </c>
      <c r="I672" t="s">
        <v>15</v>
      </c>
      <c r="J672" t="s">
        <v>11</v>
      </c>
      <c r="K672">
        <v>7.8</v>
      </c>
      <c r="L672">
        <v>38.200000000000003</v>
      </c>
      <c r="M672" t="str">
        <f t="shared" si="52"/>
        <v>Pass</v>
      </c>
      <c r="N672" s="13">
        <f t="shared" si="53"/>
        <v>45070.025867557866</v>
      </c>
      <c r="O672" s="13">
        <f t="shared" si="54"/>
        <v>45070.025880104164</v>
      </c>
      <c r="P672">
        <v>570.9</v>
      </c>
    </row>
    <row r="673" spans="1:16" x14ac:dyDescent="0.2">
      <c r="A673">
        <v>3869685</v>
      </c>
      <c r="B673">
        <v>1</v>
      </c>
      <c r="C673" t="str">
        <f t="shared" si="50"/>
        <v>3869685-1</v>
      </c>
      <c r="D673" s="13">
        <v>45070.021435659721</v>
      </c>
      <c r="E673" s="10">
        <f>VLOOKUP(C673,match_start_times!$E$1:$F$19,2,0)</f>
        <v>4.4444444444444401E-3</v>
      </c>
      <c r="F673">
        <v>4.5529109999999999</v>
      </c>
      <c r="G673" s="15" t="str">
        <f t="shared" si="51"/>
        <v>12:00:4.552911 AM</v>
      </c>
      <c r="H673" t="s">
        <v>21</v>
      </c>
      <c r="I673" t="s">
        <v>15</v>
      </c>
      <c r="J673" t="s">
        <v>13</v>
      </c>
      <c r="K673">
        <v>8.8000000000000007</v>
      </c>
      <c r="L673">
        <v>54.5</v>
      </c>
      <c r="M673" t="str">
        <f t="shared" si="52"/>
        <v>Carry</v>
      </c>
      <c r="N673" s="13">
        <f t="shared" si="53"/>
        <v>45070.025880104164</v>
      </c>
      <c r="O673" s="13">
        <f t="shared" si="54"/>
        <v>45070.02593280092</v>
      </c>
      <c r="P673">
        <v>604.79</v>
      </c>
    </row>
    <row r="674" spans="1:16" x14ac:dyDescent="0.2">
      <c r="A674">
        <v>3869685</v>
      </c>
      <c r="B674">
        <v>1</v>
      </c>
      <c r="C674" t="str">
        <f t="shared" si="50"/>
        <v>3869685-1</v>
      </c>
      <c r="D674" s="13">
        <v>45070.021488356477</v>
      </c>
      <c r="E674" s="10">
        <f>VLOOKUP(C674,match_start_times!$E$1:$F$19,2,0)</f>
        <v>4.4444444444444401E-3</v>
      </c>
      <c r="F674">
        <v>0.97507299999999997</v>
      </c>
      <c r="G674" s="15" t="str">
        <f t="shared" si="51"/>
        <v>12:00:0.975073 AM</v>
      </c>
      <c r="H674" t="s">
        <v>21</v>
      </c>
      <c r="I674" t="s">
        <v>15</v>
      </c>
      <c r="J674" t="s">
        <v>11</v>
      </c>
      <c r="K674">
        <v>19.7</v>
      </c>
      <c r="L674">
        <v>56.4</v>
      </c>
      <c r="M674" t="str">
        <f t="shared" si="52"/>
        <v>Pass</v>
      </c>
      <c r="N674" s="13">
        <f t="shared" si="53"/>
        <v>45070.02593280092</v>
      </c>
      <c r="O674" s="13">
        <f t="shared" si="54"/>
        <v>45070.025944085639</v>
      </c>
      <c r="P674">
        <v>660.84</v>
      </c>
    </row>
    <row r="675" spans="1:16" x14ac:dyDescent="0.2">
      <c r="A675">
        <v>3869685</v>
      </c>
      <c r="B675">
        <v>1</v>
      </c>
      <c r="C675" t="str">
        <f t="shared" si="50"/>
        <v>3869685-1</v>
      </c>
      <c r="D675" s="13">
        <v>45070.021499641203</v>
      </c>
      <c r="E675" s="10">
        <f>VLOOKUP(C675,match_start_times!$E$1:$F$19,2,0)</f>
        <v>4.4444444444444401E-3</v>
      </c>
      <c r="F675">
        <v>0.188217</v>
      </c>
      <c r="G675" s="15" t="str">
        <f t="shared" si="51"/>
        <v>12:00:0.188217 AM</v>
      </c>
      <c r="H675" t="s">
        <v>18</v>
      </c>
      <c r="I675" t="s">
        <v>15</v>
      </c>
      <c r="J675" t="s">
        <v>13</v>
      </c>
      <c r="K675">
        <v>36.200000000000003</v>
      </c>
      <c r="L675">
        <v>51.5</v>
      </c>
      <c r="M675" t="str">
        <f t="shared" si="52"/>
        <v>Carry</v>
      </c>
      <c r="N675" s="13">
        <f t="shared" si="53"/>
        <v>45070.025944085646</v>
      </c>
      <c r="O675" s="13">
        <f t="shared" si="54"/>
        <v>45070.025946261572</v>
      </c>
      <c r="P675">
        <v>671.25</v>
      </c>
    </row>
    <row r="676" spans="1:16" x14ac:dyDescent="0.2">
      <c r="A676">
        <v>3869685</v>
      </c>
      <c r="B676">
        <v>1</v>
      </c>
      <c r="C676" t="str">
        <f t="shared" si="50"/>
        <v>3869685-1</v>
      </c>
      <c r="D676" s="13">
        <v>45070.021501817129</v>
      </c>
      <c r="E676" s="10">
        <f>VLOOKUP(C676,match_start_times!$E$1:$F$19,2,0)</f>
        <v>4.4444444444444401E-3</v>
      </c>
      <c r="F676">
        <v>0</v>
      </c>
      <c r="G676" s="15" t="str">
        <f t="shared" si="51"/>
        <v>12:00:0 AM</v>
      </c>
      <c r="H676" t="s">
        <v>16</v>
      </c>
      <c r="I676" t="s">
        <v>10</v>
      </c>
      <c r="J676" t="s">
        <v>48</v>
      </c>
      <c r="K676">
        <v>83.2</v>
      </c>
      <c r="L676">
        <v>26.7</v>
      </c>
      <c r="M676" t="str">
        <f t="shared" si="52"/>
        <v>Dribbled Past</v>
      </c>
      <c r="N676" s="13">
        <f t="shared" si="53"/>
        <v>45070.025946261572</v>
      </c>
      <c r="O676" s="13">
        <f t="shared" si="54"/>
        <v>45070.025946261572</v>
      </c>
      <c r="P676">
        <v>671.25</v>
      </c>
    </row>
    <row r="677" spans="1:16" x14ac:dyDescent="0.2">
      <c r="A677">
        <v>3869685</v>
      </c>
      <c r="B677">
        <v>1</v>
      </c>
      <c r="C677" t="str">
        <f t="shared" si="50"/>
        <v>3869685-1</v>
      </c>
      <c r="D677" s="13">
        <v>45070.021501817129</v>
      </c>
      <c r="E677" s="10">
        <f>VLOOKUP(C677,match_start_times!$E$1:$F$19,2,0)</f>
        <v>4.4444444444444401E-3</v>
      </c>
      <c r="F677">
        <v>0</v>
      </c>
      <c r="G677" s="15" t="str">
        <f t="shared" si="51"/>
        <v>12:00:0 AM</v>
      </c>
      <c r="H677" t="s">
        <v>18</v>
      </c>
      <c r="I677" t="s">
        <v>15</v>
      </c>
      <c r="J677" t="s">
        <v>42</v>
      </c>
      <c r="K677">
        <v>36.9</v>
      </c>
      <c r="L677">
        <v>53.4</v>
      </c>
      <c r="M677" t="str">
        <f t="shared" si="52"/>
        <v>Dribble</v>
      </c>
      <c r="N677" s="13">
        <f t="shared" si="53"/>
        <v>45070.025946261572</v>
      </c>
      <c r="O677" s="13">
        <f t="shared" si="54"/>
        <v>45070.025946261572</v>
      </c>
      <c r="P677">
        <v>671.25</v>
      </c>
    </row>
    <row r="678" spans="1:16" x14ac:dyDescent="0.2">
      <c r="A678">
        <v>3869685</v>
      </c>
      <c r="B678">
        <v>1</v>
      </c>
      <c r="C678" t="str">
        <f t="shared" si="50"/>
        <v>3869685-1</v>
      </c>
      <c r="D678" s="13">
        <v>45070.021501817129</v>
      </c>
      <c r="E678" s="10">
        <f>VLOOKUP(C678,match_start_times!$E$1:$F$19,2,0)</f>
        <v>4.4444444444444401E-3</v>
      </c>
      <c r="F678">
        <v>1.507204</v>
      </c>
      <c r="G678" s="15" t="str">
        <f t="shared" si="51"/>
        <v>12:00:1.507204 AM</v>
      </c>
      <c r="H678" t="s">
        <v>18</v>
      </c>
      <c r="I678" t="s">
        <v>15</v>
      </c>
      <c r="J678" t="s">
        <v>13</v>
      </c>
      <c r="K678">
        <v>36.9</v>
      </c>
      <c r="L678">
        <v>53.4</v>
      </c>
      <c r="M678" t="str">
        <f t="shared" si="52"/>
        <v>Carry</v>
      </c>
      <c r="N678" s="13">
        <f t="shared" si="53"/>
        <v>45070.025946261572</v>
      </c>
      <c r="O678" s="13">
        <f t="shared" si="54"/>
        <v>45070.025963703702</v>
      </c>
      <c r="P678">
        <v>672.06</v>
      </c>
    </row>
    <row r="679" spans="1:16" x14ac:dyDescent="0.2">
      <c r="A679">
        <v>3869685</v>
      </c>
      <c r="B679">
        <v>1</v>
      </c>
      <c r="C679" t="str">
        <f t="shared" si="50"/>
        <v>3869685-1</v>
      </c>
      <c r="D679" s="13">
        <v>45070.021519259259</v>
      </c>
      <c r="E679" s="10">
        <f>VLOOKUP(C679,match_start_times!$E$1:$F$19,2,0)</f>
        <v>4.4444444444444401E-3</v>
      </c>
      <c r="F679">
        <v>0.96302600000000005</v>
      </c>
      <c r="G679" s="15" t="str">
        <f t="shared" si="51"/>
        <v>12:00:0.963026 AM</v>
      </c>
      <c r="H679" t="s">
        <v>18</v>
      </c>
      <c r="I679" t="s">
        <v>15</v>
      </c>
      <c r="J679" t="s">
        <v>11</v>
      </c>
      <c r="K679">
        <v>37.9</v>
      </c>
      <c r="L679">
        <v>60.3</v>
      </c>
      <c r="M679" t="str">
        <f t="shared" si="52"/>
        <v>Pass</v>
      </c>
      <c r="N679" s="13">
        <f t="shared" si="53"/>
        <v>45070.025963703702</v>
      </c>
      <c r="O679" s="13">
        <f t="shared" si="54"/>
        <v>45070.025974849537</v>
      </c>
      <c r="P679">
        <v>673.53</v>
      </c>
    </row>
    <row r="680" spans="1:16" x14ac:dyDescent="0.2">
      <c r="A680">
        <v>3869685</v>
      </c>
      <c r="B680">
        <v>1</v>
      </c>
      <c r="C680" t="str">
        <f t="shared" si="50"/>
        <v>3869685-1</v>
      </c>
      <c r="D680" s="13">
        <v>45070.021530405087</v>
      </c>
      <c r="E680" s="10">
        <f>VLOOKUP(C680,match_start_times!$E$1:$F$19,2,0)</f>
        <v>4.4444444444444401E-3</v>
      </c>
      <c r="F680">
        <v>2.8563260000000001</v>
      </c>
      <c r="G680" s="15" t="str">
        <f t="shared" si="51"/>
        <v>12:00:2.856326 AM</v>
      </c>
      <c r="H680" t="s">
        <v>33</v>
      </c>
      <c r="I680" t="s">
        <v>15</v>
      </c>
      <c r="J680" t="s">
        <v>11</v>
      </c>
      <c r="K680">
        <v>45.8</v>
      </c>
      <c r="L680">
        <v>59.4</v>
      </c>
      <c r="M680" t="str">
        <f t="shared" si="52"/>
        <v>Pass</v>
      </c>
      <c r="N680" s="13">
        <f t="shared" si="53"/>
        <v>45070.02597484953</v>
      </c>
      <c r="O680" s="13">
        <f t="shared" si="54"/>
        <v>45070.026007905086</v>
      </c>
      <c r="P680">
        <v>644.14</v>
      </c>
    </row>
    <row r="681" spans="1:16" x14ac:dyDescent="0.2">
      <c r="A681">
        <v>3869685</v>
      </c>
      <c r="B681">
        <v>1</v>
      </c>
      <c r="C681" t="str">
        <f t="shared" si="50"/>
        <v>3869685-1</v>
      </c>
      <c r="D681" s="13">
        <v>45070.021563472219</v>
      </c>
      <c r="E681" s="10">
        <f>VLOOKUP(C681,match_start_times!$E$1:$F$19,2,0)</f>
        <v>4.4444444444444401E-3</v>
      </c>
      <c r="F681">
        <v>0.80324299999999993</v>
      </c>
      <c r="G681" s="15" t="str">
        <f t="shared" si="51"/>
        <v>12:00:0.803243 AM</v>
      </c>
      <c r="H681" t="s">
        <v>18</v>
      </c>
      <c r="I681" t="s">
        <v>15</v>
      </c>
      <c r="J681" t="s">
        <v>13</v>
      </c>
      <c r="K681">
        <v>64.400000000000006</v>
      </c>
      <c r="L681">
        <v>73.5</v>
      </c>
      <c r="M681" t="str">
        <f t="shared" si="52"/>
        <v>Carry</v>
      </c>
      <c r="N681" s="13">
        <f t="shared" si="53"/>
        <v>45070.026007916662</v>
      </c>
      <c r="O681" s="13">
        <f t="shared" si="54"/>
        <v>45070.026017210643</v>
      </c>
      <c r="P681">
        <v>593.48</v>
      </c>
    </row>
    <row r="682" spans="1:16" x14ac:dyDescent="0.2">
      <c r="A682">
        <v>3869685</v>
      </c>
      <c r="B682">
        <v>1</v>
      </c>
      <c r="C682" t="str">
        <f t="shared" si="50"/>
        <v>3869685-1</v>
      </c>
      <c r="D682" s="13">
        <v>45070.021572766207</v>
      </c>
      <c r="E682" s="10">
        <f>VLOOKUP(C682,match_start_times!$E$1:$F$19,2,0)</f>
        <v>4.4444444444444401E-3</v>
      </c>
      <c r="F682">
        <v>0</v>
      </c>
      <c r="G682" s="15" t="str">
        <f t="shared" si="51"/>
        <v>12:00:0 AM</v>
      </c>
      <c r="H682" t="s">
        <v>18</v>
      </c>
      <c r="I682" t="s">
        <v>15</v>
      </c>
      <c r="J682" t="s">
        <v>42</v>
      </c>
      <c r="K682">
        <v>67.2</v>
      </c>
      <c r="L682">
        <v>71.8</v>
      </c>
      <c r="M682" t="str">
        <f t="shared" si="52"/>
        <v>Dribble</v>
      </c>
      <c r="N682" s="13">
        <f t="shared" si="53"/>
        <v>45070.02601721065</v>
      </c>
      <c r="O682" s="13">
        <f t="shared" si="54"/>
        <v>45070.02601721065</v>
      </c>
      <c r="P682">
        <v>593.48</v>
      </c>
    </row>
    <row r="683" spans="1:16" x14ac:dyDescent="0.2">
      <c r="A683">
        <v>3869685</v>
      </c>
      <c r="B683">
        <v>1</v>
      </c>
      <c r="C683" t="str">
        <f t="shared" si="50"/>
        <v>3869685-1</v>
      </c>
      <c r="D683" s="13">
        <v>45070.021572766207</v>
      </c>
      <c r="E683" s="10">
        <f>VLOOKUP(C683,match_start_times!$E$1:$F$19,2,0)</f>
        <v>4.4444444444444401E-3</v>
      </c>
      <c r="F683">
        <v>0</v>
      </c>
      <c r="G683" s="15" t="str">
        <f t="shared" si="51"/>
        <v>12:00:0 AM</v>
      </c>
      <c r="H683" t="s">
        <v>27</v>
      </c>
      <c r="I683" t="s">
        <v>10</v>
      </c>
      <c r="J683" t="s">
        <v>37</v>
      </c>
      <c r="K683">
        <v>52.9</v>
      </c>
      <c r="L683">
        <v>8.3000000000000007</v>
      </c>
      <c r="M683" t="str">
        <f t="shared" si="52"/>
        <v>Duel</v>
      </c>
      <c r="N683" s="13">
        <f t="shared" si="53"/>
        <v>45070.02601721065</v>
      </c>
      <c r="O683" s="13">
        <f t="shared" si="54"/>
        <v>45070.02601721065</v>
      </c>
      <c r="P683">
        <v>593.48</v>
      </c>
    </row>
    <row r="684" spans="1:16" x14ac:dyDescent="0.2">
      <c r="A684">
        <v>3869685</v>
      </c>
      <c r="B684">
        <v>1</v>
      </c>
      <c r="C684" t="str">
        <f t="shared" si="50"/>
        <v>3869685-1</v>
      </c>
      <c r="D684" s="13">
        <v>45070.021581620371</v>
      </c>
      <c r="E684" s="10">
        <f>VLOOKUP(C684,match_start_times!$E$1:$F$19,2,0)</f>
        <v>4.4444444444444401E-3</v>
      </c>
      <c r="F684">
        <v>1.153532</v>
      </c>
      <c r="G684" s="15" t="str">
        <f t="shared" si="51"/>
        <v>12:00:1.153532 AM</v>
      </c>
      <c r="H684" t="s">
        <v>18</v>
      </c>
      <c r="I684" t="s">
        <v>15</v>
      </c>
      <c r="J684" t="s">
        <v>11</v>
      </c>
      <c r="K684">
        <v>70</v>
      </c>
      <c r="L684">
        <v>65</v>
      </c>
      <c r="M684" t="str">
        <f t="shared" si="52"/>
        <v>Pass</v>
      </c>
      <c r="N684" s="13">
        <f t="shared" si="53"/>
        <v>45070.026026064814</v>
      </c>
      <c r="O684" s="13">
        <f t="shared" si="54"/>
        <v>45070.026039421296</v>
      </c>
      <c r="P684">
        <v>579.20000000000005</v>
      </c>
    </row>
    <row r="685" spans="1:16" x14ac:dyDescent="0.2">
      <c r="A685">
        <v>3869685</v>
      </c>
      <c r="B685">
        <v>1</v>
      </c>
      <c r="C685" t="str">
        <f t="shared" si="50"/>
        <v>3869685-1</v>
      </c>
      <c r="D685" s="13">
        <v>45070.021594965277</v>
      </c>
      <c r="E685" s="10">
        <f>VLOOKUP(C685,match_start_times!$E$1:$F$19,2,0)</f>
        <v>4.4444444444444401E-3</v>
      </c>
      <c r="F685">
        <v>1.390541</v>
      </c>
      <c r="G685" s="15" t="str">
        <f t="shared" si="51"/>
        <v>12:00:1.390541 AM</v>
      </c>
      <c r="H685" t="s">
        <v>33</v>
      </c>
      <c r="I685" t="s">
        <v>15</v>
      </c>
      <c r="J685" t="s">
        <v>13</v>
      </c>
      <c r="K685">
        <v>68.099999999999994</v>
      </c>
      <c r="L685">
        <v>55.5</v>
      </c>
      <c r="M685" t="str">
        <f t="shared" si="52"/>
        <v>Carry</v>
      </c>
      <c r="N685" s="13">
        <f t="shared" si="53"/>
        <v>45070.02603940972</v>
      </c>
      <c r="O685" s="13">
        <f t="shared" si="54"/>
        <v>45070.026055509261</v>
      </c>
      <c r="P685">
        <v>592.74</v>
      </c>
    </row>
    <row r="686" spans="1:16" x14ac:dyDescent="0.2">
      <c r="A686">
        <v>3869685</v>
      </c>
      <c r="B686">
        <v>1</v>
      </c>
      <c r="C686" t="str">
        <f t="shared" si="50"/>
        <v>3869685-1</v>
      </c>
      <c r="D686" s="13">
        <v>45070.021611064818</v>
      </c>
      <c r="E686" s="10">
        <f>VLOOKUP(C686,match_start_times!$E$1:$F$19,2,0)</f>
        <v>4.4444444444444401E-3</v>
      </c>
      <c r="F686">
        <v>0.88632099999999991</v>
      </c>
      <c r="G686" s="15" t="str">
        <f t="shared" si="51"/>
        <v>12:00:0.886321 AM</v>
      </c>
      <c r="H686" t="s">
        <v>33</v>
      </c>
      <c r="I686" t="s">
        <v>15</v>
      </c>
      <c r="J686" t="s">
        <v>11</v>
      </c>
      <c r="K686">
        <v>68.099999999999994</v>
      </c>
      <c r="L686">
        <v>54.5</v>
      </c>
      <c r="M686" t="str">
        <f t="shared" si="52"/>
        <v>Pass</v>
      </c>
      <c r="N686" s="13">
        <f t="shared" si="53"/>
        <v>45070.026055509261</v>
      </c>
      <c r="O686" s="13">
        <f t="shared" si="54"/>
        <v>45070.026065763894</v>
      </c>
      <c r="P686">
        <v>599.75</v>
      </c>
    </row>
    <row r="687" spans="1:16" x14ac:dyDescent="0.2">
      <c r="A687">
        <v>3869685</v>
      </c>
      <c r="B687">
        <v>1</v>
      </c>
      <c r="C687" t="str">
        <f t="shared" si="50"/>
        <v>3869685-1</v>
      </c>
      <c r="D687" s="13">
        <v>45070.021621319444</v>
      </c>
      <c r="E687" s="10">
        <f>VLOOKUP(C687,match_start_times!$E$1:$F$19,2,0)</f>
        <v>4.4444444444444401E-3</v>
      </c>
      <c r="F687">
        <v>1.323267</v>
      </c>
      <c r="G687" s="15" t="str">
        <f t="shared" si="51"/>
        <v>12:00:1.323267 AM</v>
      </c>
      <c r="H687" t="s">
        <v>25</v>
      </c>
      <c r="I687" t="s">
        <v>15</v>
      </c>
      <c r="J687" t="s">
        <v>13</v>
      </c>
      <c r="K687">
        <v>81.099999999999994</v>
      </c>
      <c r="L687">
        <v>29.9</v>
      </c>
      <c r="M687" t="str">
        <f t="shared" si="52"/>
        <v>Carry</v>
      </c>
      <c r="N687" s="13">
        <f t="shared" si="53"/>
        <v>45070.026065763886</v>
      </c>
      <c r="O687" s="13">
        <f t="shared" si="54"/>
        <v>45070.026081076387</v>
      </c>
      <c r="P687">
        <v>604.34</v>
      </c>
    </row>
    <row r="688" spans="1:16" x14ac:dyDescent="0.2">
      <c r="A688">
        <v>3869685</v>
      </c>
      <c r="B688">
        <v>1</v>
      </c>
      <c r="C688" t="str">
        <f t="shared" si="50"/>
        <v>3869685-1</v>
      </c>
      <c r="D688" s="13">
        <v>45070.02163664352</v>
      </c>
      <c r="E688" s="10">
        <f>VLOOKUP(C688,match_start_times!$E$1:$F$19,2,0)</f>
        <v>4.4444444444444401E-3</v>
      </c>
      <c r="F688">
        <v>0.65574699999999997</v>
      </c>
      <c r="G688" s="15" t="str">
        <f t="shared" si="51"/>
        <v>12:00:0.655747 AM</v>
      </c>
      <c r="H688" t="s">
        <v>25</v>
      </c>
      <c r="I688" t="s">
        <v>15</v>
      </c>
      <c r="J688" t="s">
        <v>11</v>
      </c>
      <c r="K688">
        <v>81.8</v>
      </c>
      <c r="L688">
        <v>31.4</v>
      </c>
      <c r="M688" t="str">
        <f t="shared" si="52"/>
        <v>Pass</v>
      </c>
      <c r="N688" s="13">
        <f t="shared" si="53"/>
        <v>45070.026081087963</v>
      </c>
      <c r="O688" s="13">
        <f t="shared" si="54"/>
        <v>45070.026088680555</v>
      </c>
      <c r="P688">
        <v>624.95000000000005</v>
      </c>
    </row>
    <row r="689" spans="1:16" x14ac:dyDescent="0.2">
      <c r="A689">
        <v>3869685</v>
      </c>
      <c r="B689">
        <v>1</v>
      </c>
      <c r="C689" t="str">
        <f t="shared" si="50"/>
        <v>3869685-1</v>
      </c>
      <c r="D689" s="13">
        <v>45070.021644224536</v>
      </c>
      <c r="E689" s="10">
        <f>VLOOKUP(C689,match_start_times!$E$1:$F$19,2,0)</f>
        <v>4.4444444444444401E-3</v>
      </c>
      <c r="F689">
        <v>4.6024310000000002</v>
      </c>
      <c r="G689" s="15" t="str">
        <f t="shared" si="51"/>
        <v>12:00:4.602431 AM</v>
      </c>
      <c r="H689" t="s">
        <v>33</v>
      </c>
      <c r="I689" t="s">
        <v>15</v>
      </c>
      <c r="J689" t="s">
        <v>13</v>
      </c>
      <c r="K689">
        <v>80.7</v>
      </c>
      <c r="L689">
        <v>45.1</v>
      </c>
      <c r="M689" t="str">
        <f t="shared" si="52"/>
        <v>Carry</v>
      </c>
      <c r="N689" s="13">
        <f t="shared" si="53"/>
        <v>45070.026088668979</v>
      </c>
      <c r="O689" s="13">
        <f t="shared" si="54"/>
        <v>45070.026141932867</v>
      </c>
      <c r="P689">
        <v>627.02</v>
      </c>
    </row>
    <row r="690" spans="1:16" x14ac:dyDescent="0.2">
      <c r="A690">
        <v>3869685</v>
      </c>
      <c r="B690">
        <v>1</v>
      </c>
      <c r="C690" t="str">
        <f t="shared" si="50"/>
        <v>3869685-1</v>
      </c>
      <c r="D690" s="13">
        <v>45070.021693634262</v>
      </c>
      <c r="E690" s="10">
        <f>VLOOKUP(C690,match_start_times!$E$1:$F$19,2,0)</f>
        <v>4.4444444444444401E-3</v>
      </c>
      <c r="F690">
        <v>0.44022600000000001</v>
      </c>
      <c r="G690" s="15" t="str">
        <f t="shared" si="51"/>
        <v>12:00:0.440226 AM</v>
      </c>
      <c r="H690" t="s">
        <v>9</v>
      </c>
      <c r="I690" t="s">
        <v>10</v>
      </c>
      <c r="J690" t="s">
        <v>17</v>
      </c>
      <c r="K690">
        <v>30</v>
      </c>
      <c r="L690">
        <v>32.9</v>
      </c>
      <c r="M690" t="str">
        <f t="shared" si="52"/>
        <v>Pressure</v>
      </c>
      <c r="N690" s="13">
        <f t="shared" si="53"/>
        <v>45070.026138078705</v>
      </c>
      <c r="O690" s="13">
        <f t="shared" si="54"/>
        <v>45070.026143171301</v>
      </c>
      <c r="P690">
        <v>633.08000000000004</v>
      </c>
    </row>
    <row r="691" spans="1:16" x14ac:dyDescent="0.2">
      <c r="A691">
        <v>3869685</v>
      </c>
      <c r="B691">
        <v>1</v>
      </c>
      <c r="C691" t="str">
        <f t="shared" si="50"/>
        <v>3869685-1</v>
      </c>
      <c r="D691" s="13">
        <v>45070.0216975</v>
      </c>
      <c r="E691" s="10">
        <f>VLOOKUP(C691,match_start_times!$E$1:$F$19,2,0)</f>
        <v>4.4444444444444401E-3</v>
      </c>
      <c r="F691">
        <v>3.7762509999999998</v>
      </c>
      <c r="G691" s="15" t="str">
        <f t="shared" si="51"/>
        <v>12:00:3.776251 AM</v>
      </c>
      <c r="H691" t="s">
        <v>33</v>
      </c>
      <c r="I691" t="s">
        <v>15</v>
      </c>
      <c r="J691" t="s">
        <v>11</v>
      </c>
      <c r="K691">
        <v>92.7</v>
      </c>
      <c r="L691">
        <v>47.6</v>
      </c>
      <c r="M691" t="str">
        <f t="shared" si="52"/>
        <v>Pass</v>
      </c>
      <c r="N691" s="13">
        <f t="shared" si="53"/>
        <v>45070.026141944443</v>
      </c>
      <c r="O691" s="13">
        <f t="shared" si="54"/>
        <v>45070.026185648145</v>
      </c>
      <c r="P691">
        <v>625.13</v>
      </c>
    </row>
    <row r="692" spans="1:16" x14ac:dyDescent="0.2">
      <c r="A692">
        <v>3869685</v>
      </c>
      <c r="B692">
        <v>1</v>
      </c>
      <c r="C692" t="str">
        <f t="shared" si="50"/>
        <v>3869685-1</v>
      </c>
      <c r="D692" s="13">
        <v>45070.021741203702</v>
      </c>
      <c r="E692" s="10">
        <f>VLOOKUP(C692,match_start_times!$E$1:$F$19,2,0)</f>
        <v>4.4444444444444401E-3</v>
      </c>
      <c r="F692">
        <v>5.3298430000000003</v>
      </c>
      <c r="G692" s="15" t="str">
        <f t="shared" si="51"/>
        <v>12:00:5.329843 AM</v>
      </c>
      <c r="H692" t="s">
        <v>34</v>
      </c>
      <c r="I692" t="s">
        <v>15</v>
      </c>
      <c r="J692" t="s">
        <v>13</v>
      </c>
      <c r="K692">
        <v>116.8</v>
      </c>
      <c r="L692">
        <v>7.4</v>
      </c>
      <c r="M692" t="str">
        <f t="shared" si="52"/>
        <v>Carry</v>
      </c>
      <c r="N692" s="13">
        <f t="shared" si="53"/>
        <v>45070.026185648145</v>
      </c>
      <c r="O692" s="13">
        <f t="shared" si="54"/>
        <v>45070.026247337963</v>
      </c>
      <c r="P692">
        <v>667.42</v>
      </c>
    </row>
    <row r="693" spans="1:16" x14ac:dyDescent="0.2">
      <c r="A693">
        <v>3869685</v>
      </c>
      <c r="B693">
        <v>1</v>
      </c>
      <c r="C693" t="str">
        <f t="shared" si="50"/>
        <v>3869685-1</v>
      </c>
      <c r="D693" s="13">
        <v>45070.02180289352</v>
      </c>
      <c r="E693" s="10">
        <f>VLOOKUP(C693,match_start_times!$E$1:$F$19,2,0)</f>
        <v>4.4444444444444401E-3</v>
      </c>
      <c r="F693">
        <v>1.3004</v>
      </c>
      <c r="G693" s="15" t="str">
        <f t="shared" si="51"/>
        <v>12:00:1.3004 AM</v>
      </c>
      <c r="H693" t="s">
        <v>34</v>
      </c>
      <c r="I693" t="s">
        <v>15</v>
      </c>
      <c r="J693" t="s">
        <v>11</v>
      </c>
      <c r="K693">
        <v>107.9</v>
      </c>
      <c r="L693">
        <v>8.3000000000000007</v>
      </c>
      <c r="M693" t="str">
        <f t="shared" si="52"/>
        <v>Pass</v>
      </c>
      <c r="N693" s="13">
        <f t="shared" si="53"/>
        <v>45070.026247337963</v>
      </c>
      <c r="O693" s="13">
        <f t="shared" si="54"/>
        <v>45070.026262384257</v>
      </c>
      <c r="P693">
        <v>719.87</v>
      </c>
    </row>
    <row r="694" spans="1:16" x14ac:dyDescent="0.2">
      <c r="A694">
        <v>3869685</v>
      </c>
      <c r="B694">
        <v>1</v>
      </c>
      <c r="C694" t="str">
        <f t="shared" si="50"/>
        <v>3869685-1</v>
      </c>
      <c r="D694" s="13">
        <v>45070.021817939807</v>
      </c>
      <c r="E694" s="10">
        <f>VLOOKUP(C694,match_start_times!$E$1:$F$19,2,0)</f>
        <v>4.4444444444444401E-3</v>
      </c>
      <c r="F694">
        <v>0.80531599999999992</v>
      </c>
      <c r="G694" s="15" t="str">
        <f t="shared" si="51"/>
        <v>12:00:0.805316 AM</v>
      </c>
      <c r="H694" t="s">
        <v>25</v>
      </c>
      <c r="I694" t="s">
        <v>15</v>
      </c>
      <c r="J694" t="s">
        <v>13</v>
      </c>
      <c r="K694">
        <v>91.4</v>
      </c>
      <c r="L694">
        <v>11.9</v>
      </c>
      <c r="M694" t="str">
        <f t="shared" si="52"/>
        <v>Carry</v>
      </c>
      <c r="N694" s="13">
        <f t="shared" si="53"/>
        <v>45070.02626238425</v>
      </c>
      <c r="O694" s="13">
        <f t="shared" si="54"/>
        <v>45070.026271701383</v>
      </c>
      <c r="P694">
        <v>752.3</v>
      </c>
    </row>
    <row r="695" spans="1:16" x14ac:dyDescent="0.2">
      <c r="A695">
        <v>3869685</v>
      </c>
      <c r="B695">
        <v>1</v>
      </c>
      <c r="C695" t="str">
        <f t="shared" si="50"/>
        <v>3869685-1</v>
      </c>
      <c r="D695" s="13">
        <v>45070.021827256947</v>
      </c>
      <c r="E695" s="10">
        <f>VLOOKUP(C695,match_start_times!$E$1:$F$19,2,0)</f>
        <v>4.4444444444444401E-3</v>
      </c>
      <c r="F695">
        <v>0.89613299999999996</v>
      </c>
      <c r="G695" s="15" t="str">
        <f t="shared" si="51"/>
        <v>12:00:0.896133 AM</v>
      </c>
      <c r="H695" t="s">
        <v>25</v>
      </c>
      <c r="I695" t="s">
        <v>15</v>
      </c>
      <c r="J695" t="s">
        <v>11</v>
      </c>
      <c r="K695">
        <v>93.1</v>
      </c>
      <c r="L695">
        <v>11.9</v>
      </c>
      <c r="M695" t="str">
        <f t="shared" si="52"/>
        <v>Pass</v>
      </c>
      <c r="N695" s="13">
        <f t="shared" si="53"/>
        <v>45070.02627170139</v>
      </c>
      <c r="O695" s="13">
        <f t="shared" si="54"/>
        <v>45070.026282071762</v>
      </c>
      <c r="P695">
        <v>734.96</v>
      </c>
    </row>
    <row r="696" spans="1:16" x14ac:dyDescent="0.2">
      <c r="A696">
        <v>3869685</v>
      </c>
      <c r="B696">
        <v>1</v>
      </c>
      <c r="C696" t="str">
        <f t="shared" si="50"/>
        <v>3869685-1</v>
      </c>
      <c r="D696" s="13">
        <v>45070.021837638888</v>
      </c>
      <c r="E696" s="10">
        <f>VLOOKUP(C696,match_start_times!$E$1:$F$19,2,0)</f>
        <v>4.4444444444444401E-3</v>
      </c>
      <c r="F696">
        <v>1.1454519999999999</v>
      </c>
      <c r="G696" s="15" t="str">
        <f t="shared" si="51"/>
        <v>12:00:1.145452 AM</v>
      </c>
      <c r="H696" t="s">
        <v>40</v>
      </c>
      <c r="I696" t="s">
        <v>15</v>
      </c>
      <c r="J696" t="s">
        <v>13</v>
      </c>
      <c r="K696">
        <v>87.1</v>
      </c>
      <c r="L696">
        <v>18.8</v>
      </c>
      <c r="M696" t="str">
        <f t="shared" si="52"/>
        <v>Carry</v>
      </c>
      <c r="N696" s="13">
        <f t="shared" si="53"/>
        <v>45070.02628208333</v>
      </c>
      <c r="O696" s="13">
        <f t="shared" si="54"/>
        <v>45070.026295335643</v>
      </c>
      <c r="P696">
        <v>714.73</v>
      </c>
    </row>
    <row r="697" spans="1:16" x14ac:dyDescent="0.2">
      <c r="A697">
        <v>3869685</v>
      </c>
      <c r="B697">
        <v>1</v>
      </c>
      <c r="C697" t="str">
        <f t="shared" si="50"/>
        <v>3869685-1</v>
      </c>
      <c r="D697" s="13">
        <v>45070.0218508912</v>
      </c>
      <c r="E697" s="10">
        <f>VLOOKUP(C697,match_start_times!$E$1:$F$19,2,0)</f>
        <v>4.4444444444444401E-3</v>
      </c>
      <c r="F697">
        <v>2.3043650000000002</v>
      </c>
      <c r="G697" s="15" t="str">
        <f t="shared" si="51"/>
        <v>12:00:2.304365 AM</v>
      </c>
      <c r="H697" t="s">
        <v>40</v>
      </c>
      <c r="I697" t="s">
        <v>15</v>
      </c>
      <c r="J697" t="s">
        <v>11</v>
      </c>
      <c r="K697">
        <v>87.1</v>
      </c>
      <c r="L697">
        <v>18.100000000000001</v>
      </c>
      <c r="M697" t="str">
        <f t="shared" si="52"/>
        <v>Pass</v>
      </c>
      <c r="N697" s="13">
        <f t="shared" si="53"/>
        <v>45070.026295335643</v>
      </c>
      <c r="O697" s="13">
        <f t="shared" si="54"/>
        <v>45070.026322002312</v>
      </c>
      <c r="P697">
        <v>702.1</v>
      </c>
    </row>
    <row r="698" spans="1:16" x14ac:dyDescent="0.2">
      <c r="A698">
        <v>3869685</v>
      </c>
      <c r="B698">
        <v>1</v>
      </c>
      <c r="C698" t="str">
        <f t="shared" si="50"/>
        <v>3869685-1</v>
      </c>
      <c r="D698" s="13">
        <v>45070.021877557869</v>
      </c>
      <c r="E698" s="10">
        <f>VLOOKUP(C698,match_start_times!$E$1:$F$19,2,0)</f>
        <v>4.4444444444444401E-3</v>
      </c>
      <c r="F698">
        <v>2.1080420000000002</v>
      </c>
      <c r="G698" s="15" t="str">
        <f t="shared" si="51"/>
        <v>12:00:2.108042 AM</v>
      </c>
      <c r="H698" t="s">
        <v>25</v>
      </c>
      <c r="I698" t="s">
        <v>15</v>
      </c>
      <c r="J698" t="s">
        <v>13</v>
      </c>
      <c r="K698">
        <v>90.8</v>
      </c>
      <c r="L698">
        <v>2.5</v>
      </c>
      <c r="M698" t="str">
        <f t="shared" si="52"/>
        <v>Carry</v>
      </c>
      <c r="N698" s="13">
        <f t="shared" si="53"/>
        <v>45070.026322002312</v>
      </c>
      <c r="O698" s="13">
        <f t="shared" si="54"/>
        <v>45070.02634640046</v>
      </c>
      <c r="P698">
        <v>688.58</v>
      </c>
    </row>
    <row r="699" spans="1:16" x14ac:dyDescent="0.2">
      <c r="A699">
        <v>3869685</v>
      </c>
      <c r="B699">
        <v>1</v>
      </c>
      <c r="C699" t="str">
        <f t="shared" si="50"/>
        <v>3869685-1</v>
      </c>
      <c r="D699" s="13">
        <v>45070.021901956017</v>
      </c>
      <c r="E699" s="10">
        <f>VLOOKUP(C699,match_start_times!$E$1:$F$19,2,0)</f>
        <v>4.4444444444444401E-3</v>
      </c>
      <c r="F699">
        <v>1.250397</v>
      </c>
      <c r="G699" s="15" t="str">
        <f t="shared" si="51"/>
        <v>12:00:1.250397 AM</v>
      </c>
      <c r="H699" t="s">
        <v>25</v>
      </c>
      <c r="I699" t="s">
        <v>15</v>
      </c>
      <c r="J699" t="s">
        <v>11</v>
      </c>
      <c r="K699">
        <v>90.8</v>
      </c>
      <c r="L699">
        <v>2.5</v>
      </c>
      <c r="M699" t="str">
        <f t="shared" si="52"/>
        <v>Pass</v>
      </c>
      <c r="N699" s="13">
        <f t="shared" si="53"/>
        <v>45070.02634640046</v>
      </c>
      <c r="O699" s="13">
        <f t="shared" si="54"/>
        <v>45070.026360868054</v>
      </c>
      <c r="P699">
        <v>695.16</v>
      </c>
    </row>
    <row r="700" spans="1:16" x14ac:dyDescent="0.2">
      <c r="A700">
        <v>3869685</v>
      </c>
      <c r="B700">
        <v>1</v>
      </c>
      <c r="C700" t="str">
        <f t="shared" si="50"/>
        <v>3869685-1</v>
      </c>
      <c r="D700" s="13">
        <v>45070.021916435187</v>
      </c>
      <c r="E700" s="10">
        <f>VLOOKUP(C700,match_start_times!$E$1:$F$19,2,0)</f>
        <v>4.4444444444444401E-3</v>
      </c>
      <c r="F700">
        <v>1.5608310000000001</v>
      </c>
      <c r="G700" s="15" t="str">
        <f t="shared" si="51"/>
        <v>12:00:1.560831 AM</v>
      </c>
      <c r="H700" t="s">
        <v>24</v>
      </c>
      <c r="I700" t="s">
        <v>15</v>
      </c>
      <c r="J700" t="s">
        <v>11</v>
      </c>
      <c r="K700">
        <v>100.4</v>
      </c>
      <c r="L700">
        <v>20.5</v>
      </c>
      <c r="M700" t="str">
        <f t="shared" si="52"/>
        <v>Pass</v>
      </c>
      <c r="N700" s="13">
        <f t="shared" si="53"/>
        <v>45070.02636087963</v>
      </c>
      <c r="O700" s="13">
        <f t="shared" si="54"/>
        <v>45070.026378946757</v>
      </c>
      <c r="P700">
        <v>700.46</v>
      </c>
    </row>
    <row r="701" spans="1:16" x14ac:dyDescent="0.2">
      <c r="A701">
        <v>3869685</v>
      </c>
      <c r="B701">
        <v>1</v>
      </c>
      <c r="C701" t="str">
        <f t="shared" si="50"/>
        <v>3869685-1</v>
      </c>
      <c r="D701" s="13">
        <v>45070.021934965283</v>
      </c>
      <c r="E701" s="10">
        <f>VLOOKUP(C701,match_start_times!$E$1:$F$19,2,0)</f>
        <v>4.4444444444444401E-3</v>
      </c>
      <c r="F701">
        <v>3.2847650000000002</v>
      </c>
      <c r="G701" s="15" t="str">
        <f t="shared" si="51"/>
        <v>12:00:3.284765 AM</v>
      </c>
      <c r="H701" t="s">
        <v>25</v>
      </c>
      <c r="I701" t="s">
        <v>15</v>
      </c>
      <c r="J701" t="s">
        <v>45</v>
      </c>
      <c r="K701">
        <v>94.3</v>
      </c>
      <c r="L701">
        <v>23.5</v>
      </c>
      <c r="M701" t="str">
        <f t="shared" si="52"/>
        <v>Shot</v>
      </c>
      <c r="N701" s="13">
        <f t="shared" si="53"/>
        <v>45070.026379409726</v>
      </c>
      <c r="O701" s="13">
        <f t="shared" si="54"/>
        <v>45070.026417430563</v>
      </c>
      <c r="P701">
        <v>724.41</v>
      </c>
    </row>
    <row r="702" spans="1:16" x14ac:dyDescent="0.2">
      <c r="A702">
        <v>3869685</v>
      </c>
      <c r="B702">
        <v>1</v>
      </c>
      <c r="C702" t="str">
        <f t="shared" si="50"/>
        <v>3869685-1</v>
      </c>
      <c r="D702" s="13">
        <v>45070.021972974537</v>
      </c>
      <c r="E702" s="10">
        <f>VLOOKUP(C702,match_start_times!$E$1:$F$19,2,0)</f>
        <v>4.4444444444444401E-3</v>
      </c>
      <c r="F702">
        <v>0</v>
      </c>
      <c r="G702" s="15" t="str">
        <f t="shared" si="51"/>
        <v>12:00:0 AM</v>
      </c>
      <c r="H702" t="s">
        <v>36</v>
      </c>
      <c r="I702" t="s">
        <v>10</v>
      </c>
      <c r="J702" t="s">
        <v>46</v>
      </c>
      <c r="K702">
        <v>2.2000000000000002</v>
      </c>
      <c r="L702">
        <v>41.1</v>
      </c>
      <c r="M702" t="str">
        <f t="shared" si="52"/>
        <v>Goal Keeper</v>
      </c>
      <c r="N702" s="13">
        <f t="shared" si="53"/>
        <v>45070.02641741898</v>
      </c>
      <c r="O702" s="13">
        <f t="shared" si="54"/>
        <v>45070.02641741898</v>
      </c>
      <c r="P702">
        <v>747.76</v>
      </c>
    </row>
    <row r="703" spans="1:16" x14ac:dyDescent="0.2">
      <c r="A703">
        <v>3869685</v>
      </c>
      <c r="B703">
        <v>1</v>
      </c>
      <c r="C703" t="str">
        <f t="shared" si="50"/>
        <v>3869685-1</v>
      </c>
      <c r="D703" s="13">
        <v>45070.022274351853</v>
      </c>
      <c r="E703" s="10">
        <f>VLOOKUP(C703,match_start_times!$E$1:$F$19,2,0)</f>
        <v>4.4444444444444401E-3</v>
      </c>
      <c r="F703">
        <v>1.8121590000000001</v>
      </c>
      <c r="G703" s="15" t="str">
        <f t="shared" si="51"/>
        <v>12:00:1.812159 AM</v>
      </c>
      <c r="H703" t="s">
        <v>27</v>
      </c>
      <c r="I703" t="s">
        <v>10</v>
      </c>
      <c r="J703" t="s">
        <v>11</v>
      </c>
      <c r="K703">
        <v>18</v>
      </c>
      <c r="L703">
        <v>0.1</v>
      </c>
      <c r="M703" t="str">
        <f t="shared" si="52"/>
        <v>Pass</v>
      </c>
      <c r="N703" s="13">
        <f t="shared" si="53"/>
        <v>45070.026718796296</v>
      </c>
      <c r="O703" s="13">
        <f t="shared" si="54"/>
        <v>45070.026739768517</v>
      </c>
      <c r="P703">
        <v>466.06</v>
      </c>
    </row>
    <row r="704" spans="1:16" x14ac:dyDescent="0.2">
      <c r="A704">
        <v>3869685</v>
      </c>
      <c r="B704">
        <v>1</v>
      </c>
      <c r="C704" t="str">
        <f t="shared" si="50"/>
        <v>3869685-1</v>
      </c>
      <c r="D704" s="13">
        <v>45070.022295324066</v>
      </c>
      <c r="E704" s="10">
        <f>VLOOKUP(C704,match_start_times!$E$1:$F$19,2,0)</f>
        <v>4.4444444444444401E-3</v>
      </c>
      <c r="F704">
        <v>1.030772</v>
      </c>
      <c r="G704" s="15" t="str">
        <f t="shared" si="51"/>
        <v>12:00:1.030772 AM</v>
      </c>
      <c r="H704" t="s">
        <v>14</v>
      </c>
      <c r="I704" t="s">
        <v>15</v>
      </c>
      <c r="J704" t="s">
        <v>11</v>
      </c>
      <c r="K704">
        <v>76.2</v>
      </c>
      <c r="L704">
        <v>71.400000000000006</v>
      </c>
      <c r="M704" t="str">
        <f t="shared" si="52"/>
        <v>Pass</v>
      </c>
      <c r="N704" s="13">
        <f t="shared" si="53"/>
        <v>45070.026739768509</v>
      </c>
      <c r="O704" s="13">
        <f t="shared" si="54"/>
        <v>45070.026751701378</v>
      </c>
      <c r="P704">
        <v>447.7</v>
      </c>
    </row>
    <row r="705" spans="1:16" x14ac:dyDescent="0.2">
      <c r="A705">
        <v>3869685</v>
      </c>
      <c r="B705">
        <v>1</v>
      </c>
      <c r="C705" t="str">
        <f t="shared" si="50"/>
        <v>3869685-1</v>
      </c>
      <c r="D705" s="13">
        <v>45070.022307256942</v>
      </c>
      <c r="E705" s="10">
        <f>VLOOKUP(C705,match_start_times!$E$1:$F$19,2,0)</f>
        <v>4.4444444444444401E-3</v>
      </c>
      <c r="F705">
        <v>4.1178189999999999</v>
      </c>
      <c r="G705" s="15" t="str">
        <f t="shared" si="51"/>
        <v>12:00:4.117819 AM</v>
      </c>
      <c r="H705" t="s">
        <v>33</v>
      </c>
      <c r="I705" t="s">
        <v>15</v>
      </c>
      <c r="J705" t="s">
        <v>13</v>
      </c>
      <c r="K705">
        <v>97.8</v>
      </c>
      <c r="L705">
        <v>68.2</v>
      </c>
      <c r="M705" t="str">
        <f t="shared" si="52"/>
        <v>Carry</v>
      </c>
      <c r="N705" s="13">
        <f t="shared" si="53"/>
        <v>45070.026751701385</v>
      </c>
      <c r="O705" s="13">
        <f t="shared" si="54"/>
        <v>45070.026799363419</v>
      </c>
      <c r="P705">
        <v>455.66</v>
      </c>
    </row>
    <row r="706" spans="1:16" x14ac:dyDescent="0.2">
      <c r="A706">
        <v>3869685</v>
      </c>
      <c r="B706">
        <v>1</v>
      </c>
      <c r="C706" t="str">
        <f t="shared" si="50"/>
        <v>3869685-1</v>
      </c>
      <c r="D706" s="13">
        <v>45070.022310995373</v>
      </c>
      <c r="E706" s="10">
        <f>VLOOKUP(C706,match_start_times!$E$1:$F$19,2,0)</f>
        <v>4.4444444444444401E-3</v>
      </c>
      <c r="F706">
        <v>3.2888269999999999</v>
      </c>
      <c r="G706" s="15" t="str">
        <f t="shared" si="51"/>
        <v>12:00:3.288827 AM</v>
      </c>
      <c r="H706" t="s">
        <v>39</v>
      </c>
      <c r="I706" t="s">
        <v>10</v>
      </c>
      <c r="J706" t="s">
        <v>17</v>
      </c>
      <c r="K706">
        <v>19.7</v>
      </c>
      <c r="L706">
        <v>15.1</v>
      </c>
      <c r="M706" t="str">
        <f t="shared" si="52"/>
        <v>Pressure</v>
      </c>
      <c r="N706" s="13">
        <f t="shared" si="53"/>
        <v>45070.026755439816</v>
      </c>
      <c r="O706" s="13">
        <f t="shared" si="54"/>
        <v>45070.026793506942</v>
      </c>
      <c r="P706">
        <v>455.66</v>
      </c>
    </row>
    <row r="707" spans="1:16" x14ac:dyDescent="0.2">
      <c r="A707">
        <v>3869685</v>
      </c>
      <c r="B707">
        <v>1</v>
      </c>
      <c r="C707" t="str">
        <f t="shared" ref="C707:C770" si="55">A707&amp;"-"&amp;B707</f>
        <v>3869685-1</v>
      </c>
      <c r="D707" s="13">
        <v>45070.022354918983</v>
      </c>
      <c r="E707" s="10">
        <f>VLOOKUP(C707,match_start_times!$E$1:$F$19,2,0)</f>
        <v>4.4444444444444401E-3</v>
      </c>
      <c r="F707">
        <v>0</v>
      </c>
      <c r="G707" s="15" t="str">
        <f t="shared" ref="G707:G770" si="56">"12:00:"&amp;F707&amp;" AM"</f>
        <v>12:00:0 AM</v>
      </c>
      <c r="H707" t="s">
        <v>33</v>
      </c>
      <c r="I707" t="s">
        <v>15</v>
      </c>
      <c r="J707" t="s">
        <v>47</v>
      </c>
      <c r="K707">
        <v>96.7</v>
      </c>
      <c r="L707">
        <v>34.200000000000003</v>
      </c>
      <c r="M707" t="str">
        <f t="shared" ref="M707:M770" si="57">J707</f>
        <v>Dispossessed</v>
      </c>
      <c r="N707" s="13">
        <f t="shared" ref="N707:N770" si="58">D707+E707</f>
        <v>45070.026799363426</v>
      </c>
      <c r="O707" s="13">
        <f t="shared" ref="O707:O770" si="59">N707+G707</f>
        <v>45070.026799363426</v>
      </c>
      <c r="P707">
        <v>460.18</v>
      </c>
    </row>
    <row r="708" spans="1:16" x14ac:dyDescent="0.2">
      <c r="A708">
        <v>3869685</v>
      </c>
      <c r="B708">
        <v>1</v>
      </c>
      <c r="C708" t="str">
        <f t="shared" si="55"/>
        <v>3869685-1</v>
      </c>
      <c r="D708" s="13">
        <v>45070.022354918983</v>
      </c>
      <c r="E708" s="10">
        <f>VLOOKUP(C708,match_start_times!$E$1:$F$19,2,0)</f>
        <v>4.4444444444444401E-3</v>
      </c>
      <c r="F708">
        <v>0</v>
      </c>
      <c r="G708" s="15" t="str">
        <f t="shared" si="56"/>
        <v>12:00:0 AM</v>
      </c>
      <c r="H708" t="s">
        <v>39</v>
      </c>
      <c r="I708" t="s">
        <v>10</v>
      </c>
      <c r="J708" t="s">
        <v>37</v>
      </c>
      <c r="K708">
        <v>23.4</v>
      </c>
      <c r="L708">
        <v>45.9</v>
      </c>
      <c r="M708" t="str">
        <f t="shared" si="57"/>
        <v>Duel</v>
      </c>
      <c r="N708" s="13">
        <f t="shared" si="58"/>
        <v>45070.026799363426</v>
      </c>
      <c r="O708" s="13">
        <f t="shared" si="59"/>
        <v>45070.026799363426</v>
      </c>
      <c r="P708">
        <v>460.18</v>
      </c>
    </row>
    <row r="709" spans="1:16" x14ac:dyDescent="0.2">
      <c r="A709">
        <v>3869685</v>
      </c>
      <c r="B709">
        <v>1</v>
      </c>
      <c r="C709" t="str">
        <f t="shared" si="55"/>
        <v>3869685-1</v>
      </c>
      <c r="D709" s="13">
        <v>45070.022371597217</v>
      </c>
      <c r="E709" s="10">
        <f>VLOOKUP(C709,match_start_times!$E$1:$F$19,2,0)</f>
        <v>4.4444444444444401E-3</v>
      </c>
      <c r="F709">
        <v>0</v>
      </c>
      <c r="G709" s="15" t="str">
        <f t="shared" si="56"/>
        <v>12:00:0 AM</v>
      </c>
      <c r="H709" t="s">
        <v>25</v>
      </c>
      <c r="I709" t="s">
        <v>15</v>
      </c>
      <c r="J709" t="s">
        <v>28</v>
      </c>
      <c r="K709">
        <v>88.4</v>
      </c>
      <c r="L709">
        <v>31.2</v>
      </c>
      <c r="M709" t="str">
        <f t="shared" si="57"/>
        <v>Ball Recovery</v>
      </c>
      <c r="N709" s="13">
        <f t="shared" si="58"/>
        <v>45070.02681604166</v>
      </c>
      <c r="O709" s="13">
        <f t="shared" si="59"/>
        <v>45070.02681604166</v>
      </c>
      <c r="P709">
        <v>477.36</v>
      </c>
    </row>
    <row r="710" spans="1:16" x14ac:dyDescent="0.2">
      <c r="A710">
        <v>3869685</v>
      </c>
      <c r="B710">
        <v>1</v>
      </c>
      <c r="C710" t="str">
        <f t="shared" si="55"/>
        <v>3869685-1</v>
      </c>
      <c r="D710" s="13">
        <v>45070.022371597217</v>
      </c>
      <c r="E710" s="10">
        <f>VLOOKUP(C710,match_start_times!$E$1:$F$19,2,0)</f>
        <v>4.4444444444444401E-3</v>
      </c>
      <c r="F710">
        <v>0.818998</v>
      </c>
      <c r="G710" s="15" t="str">
        <f t="shared" si="56"/>
        <v>12:00:0.818998 AM</v>
      </c>
      <c r="H710" t="s">
        <v>25</v>
      </c>
      <c r="I710" t="s">
        <v>15</v>
      </c>
      <c r="J710" t="s">
        <v>13</v>
      </c>
      <c r="K710">
        <v>88.4</v>
      </c>
      <c r="L710">
        <v>31.2</v>
      </c>
      <c r="M710" t="str">
        <f t="shared" si="57"/>
        <v>Carry</v>
      </c>
      <c r="N710" s="13">
        <f t="shared" si="58"/>
        <v>45070.02681604166</v>
      </c>
      <c r="O710" s="13">
        <f t="shared" si="59"/>
        <v>45070.026825520828</v>
      </c>
      <c r="P710">
        <v>482.13</v>
      </c>
    </row>
    <row r="711" spans="1:16" x14ac:dyDescent="0.2">
      <c r="A711">
        <v>3869685</v>
      </c>
      <c r="B711">
        <v>1</v>
      </c>
      <c r="C711" t="str">
        <f t="shared" si="55"/>
        <v>3869685-1</v>
      </c>
      <c r="D711" s="13">
        <v>45070.022373842592</v>
      </c>
      <c r="E711" s="10">
        <f>VLOOKUP(C711,match_start_times!$E$1:$F$19,2,0)</f>
        <v>4.4444444444444401E-3</v>
      </c>
      <c r="F711">
        <v>0.56876099999999996</v>
      </c>
      <c r="G711" s="15" t="str">
        <f t="shared" si="56"/>
        <v>12:00:0.568761 AM</v>
      </c>
      <c r="H711" t="s">
        <v>9</v>
      </c>
      <c r="I711" t="s">
        <v>10</v>
      </c>
      <c r="J711" t="s">
        <v>17</v>
      </c>
      <c r="K711">
        <v>30.6</v>
      </c>
      <c r="L711">
        <v>45.7</v>
      </c>
      <c r="M711" t="str">
        <f t="shared" si="57"/>
        <v>Pressure</v>
      </c>
      <c r="N711" s="13">
        <f t="shared" si="58"/>
        <v>45070.026818287035</v>
      </c>
      <c r="O711" s="13">
        <f t="shared" si="59"/>
        <v>45070.026824872686</v>
      </c>
      <c r="P711">
        <v>492.32</v>
      </c>
    </row>
    <row r="712" spans="1:16" x14ac:dyDescent="0.2">
      <c r="A712">
        <v>3869685</v>
      </c>
      <c r="B712">
        <v>1</v>
      </c>
      <c r="C712" t="str">
        <f t="shared" si="55"/>
        <v>3869685-1</v>
      </c>
      <c r="D712" s="13">
        <v>45070.022381076393</v>
      </c>
      <c r="E712" s="10">
        <f>VLOOKUP(C712,match_start_times!$E$1:$F$19,2,0)</f>
        <v>4.4444444444444401E-3</v>
      </c>
      <c r="F712">
        <v>0.88887299999999991</v>
      </c>
      <c r="G712" s="15" t="str">
        <f t="shared" si="56"/>
        <v>12:00:0.888873 AM</v>
      </c>
      <c r="H712" t="s">
        <v>25</v>
      </c>
      <c r="I712" t="s">
        <v>15</v>
      </c>
      <c r="J712" t="s">
        <v>11</v>
      </c>
      <c r="K712">
        <v>87.1</v>
      </c>
      <c r="L712">
        <v>30.5</v>
      </c>
      <c r="M712" t="str">
        <f t="shared" si="57"/>
        <v>Pass</v>
      </c>
      <c r="N712" s="13">
        <f t="shared" si="58"/>
        <v>45070.026825520836</v>
      </c>
      <c r="O712" s="13">
        <f t="shared" si="59"/>
        <v>45070.026835810189</v>
      </c>
      <c r="P712">
        <v>495.86</v>
      </c>
    </row>
    <row r="713" spans="1:16" x14ac:dyDescent="0.2">
      <c r="A713">
        <v>3869685</v>
      </c>
      <c r="B713">
        <v>1</v>
      </c>
      <c r="C713" t="str">
        <f t="shared" si="55"/>
        <v>3869685-1</v>
      </c>
      <c r="D713" s="13">
        <v>45070.022391365739</v>
      </c>
      <c r="E713" s="10">
        <f>VLOOKUP(C713,match_start_times!$E$1:$F$19,2,0)</f>
        <v>4.4444444444444401E-3</v>
      </c>
      <c r="F713">
        <v>2.3877410000000001</v>
      </c>
      <c r="G713" s="15" t="str">
        <f t="shared" si="56"/>
        <v>12:00:2.387741 AM</v>
      </c>
      <c r="H713" t="s">
        <v>40</v>
      </c>
      <c r="I713" t="s">
        <v>15</v>
      </c>
      <c r="J713" t="s">
        <v>13</v>
      </c>
      <c r="K713">
        <v>82.2</v>
      </c>
      <c r="L713">
        <v>44</v>
      </c>
      <c r="M713" t="str">
        <f t="shared" si="57"/>
        <v>Carry</v>
      </c>
      <c r="N713" s="13">
        <f t="shared" si="58"/>
        <v>45070.026835810182</v>
      </c>
      <c r="O713" s="13">
        <f t="shared" si="59"/>
        <v>45070.026863449071</v>
      </c>
      <c r="P713">
        <v>525</v>
      </c>
    </row>
    <row r="714" spans="1:16" x14ac:dyDescent="0.2">
      <c r="A714">
        <v>3869685</v>
      </c>
      <c r="B714">
        <v>1</v>
      </c>
      <c r="C714" t="str">
        <f t="shared" si="55"/>
        <v>3869685-1</v>
      </c>
      <c r="D714" s="13">
        <v>45070.022411562502</v>
      </c>
      <c r="E714" s="10">
        <f>VLOOKUP(C714,match_start_times!$E$1:$F$19,2,0)</f>
        <v>4.4444444444444401E-3</v>
      </c>
      <c r="F714">
        <v>0.45497899999999991</v>
      </c>
      <c r="G714" s="15" t="str">
        <f t="shared" si="56"/>
        <v>12:00:0.454979 AM</v>
      </c>
      <c r="H714" t="s">
        <v>43</v>
      </c>
      <c r="I714" t="s">
        <v>10</v>
      </c>
      <c r="J714" t="s">
        <v>17</v>
      </c>
      <c r="K714">
        <v>34.9</v>
      </c>
      <c r="L714">
        <v>33.1</v>
      </c>
      <c r="M714" t="str">
        <f t="shared" si="57"/>
        <v>Pressure</v>
      </c>
      <c r="N714" s="13">
        <f t="shared" si="58"/>
        <v>45070.026856006945</v>
      </c>
      <c r="O714" s="13">
        <f t="shared" si="59"/>
        <v>45070.026861273152</v>
      </c>
      <c r="P714">
        <v>529.53</v>
      </c>
    </row>
    <row r="715" spans="1:16" x14ac:dyDescent="0.2">
      <c r="A715">
        <v>3869685</v>
      </c>
      <c r="B715">
        <v>1</v>
      </c>
      <c r="C715" t="str">
        <f t="shared" si="55"/>
        <v>3869685-1</v>
      </c>
      <c r="D715" s="13">
        <v>45070.022419004628</v>
      </c>
      <c r="E715" s="10">
        <f>VLOOKUP(C715,match_start_times!$E$1:$F$19,2,0)</f>
        <v>4.4444444444444401E-3</v>
      </c>
      <c r="F715">
        <v>0.76195099999999993</v>
      </c>
      <c r="G715" s="15" t="str">
        <f t="shared" si="56"/>
        <v>12:00:0.761951 AM</v>
      </c>
      <c r="H715" t="s">
        <v>40</v>
      </c>
      <c r="I715" t="s">
        <v>15</v>
      </c>
      <c r="J715" t="s">
        <v>11</v>
      </c>
      <c r="K715">
        <v>85.8</v>
      </c>
      <c r="L715">
        <v>45.5</v>
      </c>
      <c r="M715" t="str">
        <f t="shared" si="57"/>
        <v>Pass</v>
      </c>
      <c r="N715" s="13">
        <f t="shared" si="58"/>
        <v>45070.026863449071</v>
      </c>
      <c r="O715" s="13">
        <f t="shared" si="59"/>
        <v>45070.026872268514</v>
      </c>
      <c r="P715">
        <v>538.24</v>
      </c>
    </row>
    <row r="716" spans="1:16" x14ac:dyDescent="0.2">
      <c r="A716">
        <v>3869685</v>
      </c>
      <c r="B716">
        <v>1</v>
      </c>
      <c r="C716" t="str">
        <f t="shared" si="55"/>
        <v>3869685-1</v>
      </c>
      <c r="D716" s="13">
        <v>45070.022427824071</v>
      </c>
      <c r="E716" s="10">
        <f>VLOOKUP(C716,match_start_times!$E$1:$F$19,2,0)</f>
        <v>4.4444444444444401E-3</v>
      </c>
      <c r="F716">
        <v>0.71393699999999993</v>
      </c>
      <c r="G716" s="15" t="str">
        <f t="shared" si="56"/>
        <v>12:00:0.713937 AM</v>
      </c>
      <c r="H716" t="s">
        <v>44</v>
      </c>
      <c r="I716" t="s">
        <v>15</v>
      </c>
      <c r="J716" t="s">
        <v>11</v>
      </c>
      <c r="K716">
        <v>93.3</v>
      </c>
      <c r="L716">
        <v>52.6</v>
      </c>
      <c r="M716" t="str">
        <f t="shared" si="57"/>
        <v>Pass</v>
      </c>
      <c r="N716" s="13">
        <f t="shared" si="58"/>
        <v>45070.026872268514</v>
      </c>
      <c r="O716" s="13">
        <f t="shared" si="59"/>
        <v>45070.026880532401</v>
      </c>
      <c r="P716">
        <v>534.25</v>
      </c>
    </row>
    <row r="717" spans="1:16" x14ac:dyDescent="0.2">
      <c r="A717">
        <v>3869685</v>
      </c>
      <c r="B717">
        <v>1</v>
      </c>
      <c r="C717" t="str">
        <f t="shared" si="55"/>
        <v>3869685-1</v>
      </c>
      <c r="D717" s="13">
        <v>45070.022436087973</v>
      </c>
      <c r="E717" s="10">
        <f>VLOOKUP(C717,match_start_times!$E$1:$F$19,2,0)</f>
        <v>4.4444444444444401E-3</v>
      </c>
      <c r="F717">
        <v>0.66412899999999997</v>
      </c>
      <c r="G717" s="15" t="str">
        <f t="shared" si="56"/>
        <v>12:00:0.664129 AM</v>
      </c>
      <c r="H717" t="s">
        <v>40</v>
      </c>
      <c r="I717" t="s">
        <v>15</v>
      </c>
      <c r="J717" t="s">
        <v>13</v>
      </c>
      <c r="K717">
        <v>87.8</v>
      </c>
      <c r="L717">
        <v>51.1</v>
      </c>
      <c r="M717" t="str">
        <f t="shared" si="57"/>
        <v>Carry</v>
      </c>
      <c r="N717" s="13">
        <f t="shared" si="58"/>
        <v>45070.026880532416</v>
      </c>
      <c r="O717" s="13">
        <f t="shared" si="59"/>
        <v>45070.026888217602</v>
      </c>
      <c r="P717">
        <v>539.9</v>
      </c>
    </row>
    <row r="718" spans="1:16" x14ac:dyDescent="0.2">
      <c r="A718">
        <v>3869685</v>
      </c>
      <c r="B718">
        <v>1</v>
      </c>
      <c r="C718" t="str">
        <f t="shared" si="55"/>
        <v>3869685-1</v>
      </c>
      <c r="D718" s="13">
        <v>45070.022436956016</v>
      </c>
      <c r="E718" s="10">
        <f>VLOOKUP(C718,match_start_times!$E$1:$F$19,2,0)</f>
        <v>4.4444444444444401E-3</v>
      </c>
      <c r="F718">
        <v>0.362487</v>
      </c>
      <c r="G718" s="15" t="str">
        <f t="shared" si="56"/>
        <v>12:00:0.362487 AM</v>
      </c>
      <c r="H718" t="s">
        <v>43</v>
      </c>
      <c r="I718" t="s">
        <v>10</v>
      </c>
      <c r="J718" t="s">
        <v>17</v>
      </c>
      <c r="K718">
        <v>30.8</v>
      </c>
      <c r="L718">
        <v>31.8</v>
      </c>
      <c r="M718" t="str">
        <f t="shared" si="57"/>
        <v>Pressure</v>
      </c>
      <c r="N718" s="13">
        <f t="shared" si="58"/>
        <v>45070.026881400459</v>
      </c>
      <c r="O718" s="13">
        <f t="shared" si="59"/>
        <v>45070.026885590276</v>
      </c>
      <c r="P718">
        <v>534.66</v>
      </c>
    </row>
    <row r="719" spans="1:16" x14ac:dyDescent="0.2">
      <c r="A719">
        <v>3869685</v>
      </c>
      <c r="B719">
        <v>1</v>
      </c>
      <c r="C719" t="str">
        <f t="shared" si="55"/>
        <v>3869685-1</v>
      </c>
      <c r="D719" s="13">
        <v>45070.022443773138</v>
      </c>
      <c r="E719" s="10">
        <f>VLOOKUP(C719,match_start_times!$E$1:$F$19,2,0)</f>
        <v>4.4444444444444401E-3</v>
      </c>
      <c r="F719">
        <v>1.0287329999999999</v>
      </c>
      <c r="G719" s="15" t="str">
        <f t="shared" si="56"/>
        <v>12:00:1.028733 AM</v>
      </c>
      <c r="H719" t="s">
        <v>40</v>
      </c>
      <c r="I719" t="s">
        <v>15</v>
      </c>
      <c r="J719" t="s">
        <v>11</v>
      </c>
      <c r="K719">
        <v>87.8</v>
      </c>
      <c r="L719">
        <v>51.3</v>
      </c>
      <c r="M719" t="str">
        <f t="shared" si="57"/>
        <v>Pass</v>
      </c>
      <c r="N719" s="13">
        <f t="shared" si="58"/>
        <v>45070.026888217581</v>
      </c>
      <c r="O719" s="13">
        <f t="shared" si="59"/>
        <v>45070.026900127305</v>
      </c>
      <c r="P719">
        <v>534.28</v>
      </c>
    </row>
    <row r="720" spans="1:16" x14ac:dyDescent="0.2">
      <c r="A720">
        <v>3869685</v>
      </c>
      <c r="B720">
        <v>1</v>
      </c>
      <c r="C720" t="str">
        <f t="shared" si="55"/>
        <v>3869685-1</v>
      </c>
      <c r="D720" s="13">
        <v>45070.022455682869</v>
      </c>
      <c r="E720" s="10">
        <f>VLOOKUP(C720,match_start_times!$E$1:$F$19,2,0)</f>
        <v>4.4444444444444401E-3</v>
      </c>
      <c r="F720">
        <v>1.625842</v>
      </c>
      <c r="G720" s="15" t="str">
        <f t="shared" si="56"/>
        <v>12:00:1.625842 AM</v>
      </c>
      <c r="H720" t="s">
        <v>18</v>
      </c>
      <c r="I720" t="s">
        <v>15</v>
      </c>
      <c r="J720" t="s">
        <v>13</v>
      </c>
      <c r="K720">
        <v>90.5</v>
      </c>
      <c r="L720">
        <v>70.7</v>
      </c>
      <c r="M720" t="str">
        <f t="shared" si="57"/>
        <v>Carry</v>
      </c>
      <c r="N720" s="13">
        <f t="shared" si="58"/>
        <v>45070.026900127312</v>
      </c>
      <c r="O720" s="13">
        <f t="shared" si="59"/>
        <v>45070.026918946758</v>
      </c>
      <c r="P720">
        <v>522.45000000000005</v>
      </c>
    </row>
    <row r="721" spans="1:16" x14ac:dyDescent="0.2">
      <c r="A721">
        <v>3869685</v>
      </c>
      <c r="B721">
        <v>1</v>
      </c>
      <c r="C721" t="str">
        <f t="shared" si="55"/>
        <v>3869685-1</v>
      </c>
      <c r="D721" s="13">
        <v>45070.022474490739</v>
      </c>
      <c r="E721" s="10">
        <f>VLOOKUP(C721,match_start_times!$E$1:$F$19,2,0)</f>
        <v>4.4444444444444401E-3</v>
      </c>
      <c r="F721">
        <v>1.699835</v>
      </c>
      <c r="G721" s="15" t="str">
        <f t="shared" si="56"/>
        <v>12:00:1.699835 AM</v>
      </c>
      <c r="H721" t="s">
        <v>18</v>
      </c>
      <c r="I721" t="s">
        <v>15</v>
      </c>
      <c r="J721" t="s">
        <v>11</v>
      </c>
      <c r="K721">
        <v>91.8</v>
      </c>
      <c r="L721">
        <v>68.599999999999994</v>
      </c>
      <c r="M721" t="str">
        <f t="shared" si="57"/>
        <v>Pass</v>
      </c>
      <c r="N721" s="13">
        <f t="shared" si="58"/>
        <v>45070.026918935182</v>
      </c>
      <c r="O721" s="13">
        <f t="shared" si="59"/>
        <v>45070.02693861111</v>
      </c>
      <c r="P721">
        <v>498.6</v>
      </c>
    </row>
    <row r="722" spans="1:16" x14ac:dyDescent="0.2">
      <c r="A722">
        <v>3869685</v>
      </c>
      <c r="B722">
        <v>1</v>
      </c>
      <c r="C722" t="str">
        <f t="shared" si="55"/>
        <v>3869685-1</v>
      </c>
      <c r="D722" s="13">
        <v>45070.022494166667</v>
      </c>
      <c r="E722" s="10">
        <f>VLOOKUP(C722,match_start_times!$E$1:$F$19,2,0)</f>
        <v>4.4444444444444401E-3</v>
      </c>
      <c r="F722">
        <v>0</v>
      </c>
      <c r="G722" s="15" t="str">
        <f t="shared" si="56"/>
        <v>12:00:0 AM</v>
      </c>
      <c r="H722" t="s">
        <v>31</v>
      </c>
      <c r="I722" t="s">
        <v>10</v>
      </c>
      <c r="J722" t="s">
        <v>35</v>
      </c>
      <c r="K722">
        <v>10.5</v>
      </c>
      <c r="L722">
        <v>50.9</v>
      </c>
      <c r="M722" t="str">
        <f t="shared" si="57"/>
        <v>Clearance</v>
      </c>
      <c r="N722" s="13">
        <f t="shared" si="58"/>
        <v>45070.02693861111</v>
      </c>
      <c r="O722" s="13">
        <f t="shared" si="59"/>
        <v>45070.02693861111</v>
      </c>
      <c r="P722">
        <v>487.71</v>
      </c>
    </row>
    <row r="723" spans="1:16" x14ac:dyDescent="0.2">
      <c r="A723">
        <v>3869685</v>
      </c>
      <c r="B723">
        <v>1</v>
      </c>
      <c r="C723" t="str">
        <f t="shared" si="55"/>
        <v>3869685-1</v>
      </c>
      <c r="D723" s="13">
        <v>45070.022511087962</v>
      </c>
      <c r="E723" s="10">
        <f>VLOOKUP(C723,match_start_times!$E$1:$F$19,2,0)</f>
        <v>4.4444444444444401E-3</v>
      </c>
      <c r="F723">
        <v>2.1426069999999999</v>
      </c>
      <c r="G723" s="15" t="str">
        <f t="shared" si="56"/>
        <v>12:00:2.142607 AM</v>
      </c>
      <c r="H723" t="s">
        <v>23</v>
      </c>
      <c r="I723" t="s">
        <v>10</v>
      </c>
      <c r="J723" t="s">
        <v>11</v>
      </c>
      <c r="K723">
        <v>21.6</v>
      </c>
      <c r="L723">
        <v>55.1</v>
      </c>
      <c r="M723" t="str">
        <f t="shared" si="57"/>
        <v>Pass</v>
      </c>
      <c r="N723" s="13">
        <f t="shared" si="58"/>
        <v>45070.026955532405</v>
      </c>
      <c r="O723" s="13">
        <f t="shared" si="59"/>
        <v>45070.026980335642</v>
      </c>
      <c r="P723">
        <v>470.82</v>
      </c>
    </row>
    <row r="724" spans="1:16" x14ac:dyDescent="0.2">
      <c r="A724">
        <v>3869685</v>
      </c>
      <c r="B724">
        <v>1</v>
      </c>
      <c r="C724" t="str">
        <f t="shared" si="55"/>
        <v>3869685-1</v>
      </c>
      <c r="D724" s="13">
        <v>45070.022535879631</v>
      </c>
      <c r="E724" s="10">
        <f>VLOOKUP(C724,match_start_times!$E$1:$F$19,2,0)</f>
        <v>4.4444444444444401E-3</v>
      </c>
      <c r="F724">
        <v>0</v>
      </c>
      <c r="G724" s="15" t="str">
        <f t="shared" si="56"/>
        <v>12:00:0 AM</v>
      </c>
      <c r="H724" t="s">
        <v>22</v>
      </c>
      <c r="I724" t="s">
        <v>15</v>
      </c>
      <c r="J724" t="s">
        <v>28</v>
      </c>
      <c r="K724">
        <v>67.2</v>
      </c>
      <c r="L724">
        <v>35</v>
      </c>
      <c r="M724" t="str">
        <f t="shared" si="57"/>
        <v>Ball Recovery</v>
      </c>
      <c r="N724" s="13">
        <f t="shared" si="58"/>
        <v>45070.026980324074</v>
      </c>
      <c r="O724" s="13">
        <f t="shared" si="59"/>
        <v>45070.026980324074</v>
      </c>
      <c r="P724">
        <v>464.93</v>
      </c>
    </row>
    <row r="725" spans="1:16" x14ac:dyDescent="0.2">
      <c r="A725">
        <v>3869685</v>
      </c>
      <c r="B725">
        <v>1</v>
      </c>
      <c r="C725" t="str">
        <f t="shared" si="55"/>
        <v>3869685-1</v>
      </c>
      <c r="D725" s="13">
        <v>45070.022535879631</v>
      </c>
      <c r="E725" s="10">
        <f>VLOOKUP(C725,match_start_times!$E$1:$F$19,2,0)</f>
        <v>4.4444444444444401E-3</v>
      </c>
      <c r="F725">
        <v>1.010483</v>
      </c>
      <c r="G725" s="15" t="str">
        <f t="shared" si="56"/>
        <v>12:00:1.010483 AM</v>
      </c>
      <c r="H725" t="s">
        <v>22</v>
      </c>
      <c r="I725" t="s">
        <v>15</v>
      </c>
      <c r="J725" t="s">
        <v>13</v>
      </c>
      <c r="K725">
        <v>67.2</v>
      </c>
      <c r="L725">
        <v>35</v>
      </c>
      <c r="M725" t="str">
        <f t="shared" si="57"/>
        <v>Carry</v>
      </c>
      <c r="N725" s="13">
        <f t="shared" si="58"/>
        <v>45070.026980324074</v>
      </c>
      <c r="O725" s="13">
        <f t="shared" si="59"/>
        <v>45070.026992013889</v>
      </c>
      <c r="P725">
        <v>455.39</v>
      </c>
    </row>
    <row r="726" spans="1:16" x14ac:dyDescent="0.2">
      <c r="A726">
        <v>3869685</v>
      </c>
      <c r="B726">
        <v>1</v>
      </c>
      <c r="C726" t="str">
        <f t="shared" si="55"/>
        <v>3869685-1</v>
      </c>
      <c r="D726" s="13">
        <v>45070.022547581022</v>
      </c>
      <c r="E726" s="10">
        <f>VLOOKUP(C726,match_start_times!$E$1:$F$19,2,0)</f>
        <v>4.4444444444444401E-3</v>
      </c>
      <c r="F726">
        <v>1.403697</v>
      </c>
      <c r="G726" s="15" t="str">
        <f t="shared" si="56"/>
        <v>12:00:1.403697 AM</v>
      </c>
      <c r="H726" t="s">
        <v>22</v>
      </c>
      <c r="I726" t="s">
        <v>15</v>
      </c>
      <c r="J726" t="s">
        <v>11</v>
      </c>
      <c r="K726">
        <v>65.099999999999994</v>
      </c>
      <c r="L726">
        <v>36.299999999999997</v>
      </c>
      <c r="M726" t="str">
        <f t="shared" si="57"/>
        <v>Pass</v>
      </c>
      <c r="N726" s="13">
        <f t="shared" si="58"/>
        <v>45070.026992025465</v>
      </c>
      <c r="O726" s="13">
        <f t="shared" si="59"/>
        <v>45070.027008275465</v>
      </c>
      <c r="P726">
        <v>448.8</v>
      </c>
    </row>
    <row r="727" spans="1:16" x14ac:dyDescent="0.2">
      <c r="A727">
        <v>3869685</v>
      </c>
      <c r="B727">
        <v>1</v>
      </c>
      <c r="C727" t="str">
        <f t="shared" si="55"/>
        <v>3869685-1</v>
      </c>
      <c r="D727" s="13">
        <v>45070.022563819453</v>
      </c>
      <c r="E727" s="10">
        <f>VLOOKUP(C727,match_start_times!$E$1:$F$19,2,0)</f>
        <v>4.4444444444444401E-3</v>
      </c>
      <c r="F727">
        <v>1.940288</v>
      </c>
      <c r="G727" s="15" t="str">
        <f t="shared" si="56"/>
        <v>12:00:1.940288 AM</v>
      </c>
      <c r="H727" t="s">
        <v>21</v>
      </c>
      <c r="I727" t="s">
        <v>15</v>
      </c>
      <c r="J727" t="s">
        <v>13</v>
      </c>
      <c r="K727">
        <v>55</v>
      </c>
      <c r="L727">
        <v>51.3</v>
      </c>
      <c r="M727" t="str">
        <f t="shared" si="57"/>
        <v>Carry</v>
      </c>
      <c r="N727" s="13">
        <f t="shared" si="58"/>
        <v>45070.027008263896</v>
      </c>
      <c r="O727" s="13">
        <f t="shared" si="59"/>
        <v>45070.027030717603</v>
      </c>
      <c r="P727">
        <v>451.94</v>
      </c>
    </row>
    <row r="728" spans="1:16" x14ac:dyDescent="0.2">
      <c r="A728">
        <v>3869685</v>
      </c>
      <c r="B728">
        <v>1</v>
      </c>
      <c r="C728" t="str">
        <f t="shared" si="55"/>
        <v>3869685-1</v>
      </c>
      <c r="D728" s="13">
        <v>45070.022586284722</v>
      </c>
      <c r="E728" s="10">
        <f>VLOOKUP(C728,match_start_times!$E$1:$F$19,2,0)</f>
        <v>4.4444444444444401E-3</v>
      </c>
      <c r="F728">
        <v>0.80603199999999997</v>
      </c>
      <c r="G728" s="15" t="str">
        <f t="shared" si="56"/>
        <v>12:00:0.806032 AM</v>
      </c>
      <c r="H728" t="s">
        <v>21</v>
      </c>
      <c r="I728" t="s">
        <v>15</v>
      </c>
      <c r="J728" t="s">
        <v>11</v>
      </c>
      <c r="K728">
        <v>53.7</v>
      </c>
      <c r="L728">
        <v>58.3</v>
      </c>
      <c r="M728" t="str">
        <f t="shared" si="57"/>
        <v>Pass</v>
      </c>
      <c r="N728" s="13">
        <f t="shared" si="58"/>
        <v>45070.027030729165</v>
      </c>
      <c r="O728" s="13">
        <f t="shared" si="59"/>
        <v>45070.027040057867</v>
      </c>
      <c r="P728">
        <v>448.22</v>
      </c>
    </row>
    <row r="729" spans="1:16" x14ac:dyDescent="0.2">
      <c r="A729">
        <v>3869685</v>
      </c>
      <c r="B729">
        <v>1</v>
      </c>
      <c r="C729" t="str">
        <f t="shared" si="55"/>
        <v>3869685-1</v>
      </c>
      <c r="D729" s="13">
        <v>45070.022592118054</v>
      </c>
      <c r="E729" s="10">
        <f>VLOOKUP(C729,match_start_times!$E$1:$F$19,2,0)</f>
        <v>4.4444444444444401E-3</v>
      </c>
      <c r="F729">
        <v>0.33604499999999998</v>
      </c>
      <c r="G729" s="15" t="str">
        <f t="shared" si="56"/>
        <v>12:00:0.336045 AM</v>
      </c>
      <c r="H729" t="s">
        <v>16</v>
      </c>
      <c r="I729" t="s">
        <v>10</v>
      </c>
      <c r="J729" t="s">
        <v>17</v>
      </c>
      <c r="K729">
        <v>48.6</v>
      </c>
      <c r="L729">
        <v>24.1</v>
      </c>
      <c r="M729" t="str">
        <f t="shared" si="57"/>
        <v>Pressure</v>
      </c>
      <c r="N729" s="13">
        <f t="shared" si="58"/>
        <v>45070.027036562497</v>
      </c>
      <c r="O729" s="13">
        <f t="shared" si="59"/>
        <v>45070.027040451387</v>
      </c>
      <c r="P729">
        <v>451.97</v>
      </c>
    </row>
    <row r="730" spans="1:16" x14ac:dyDescent="0.2">
      <c r="A730">
        <v>3869685</v>
      </c>
      <c r="B730">
        <v>1</v>
      </c>
      <c r="C730" t="str">
        <f t="shared" si="55"/>
        <v>3869685-1</v>
      </c>
      <c r="D730" s="13">
        <v>45070.022595613424</v>
      </c>
      <c r="E730" s="10">
        <f>VLOOKUP(C730,match_start_times!$E$1:$F$19,2,0)</f>
        <v>4.4444444444444401E-3</v>
      </c>
      <c r="F730">
        <v>0.87812199999999996</v>
      </c>
      <c r="G730" s="15" t="str">
        <f t="shared" si="56"/>
        <v>12:00:0.878122 AM</v>
      </c>
      <c r="H730" t="s">
        <v>18</v>
      </c>
      <c r="I730" t="s">
        <v>15</v>
      </c>
      <c r="J730" t="s">
        <v>11</v>
      </c>
      <c r="K730">
        <v>68.7</v>
      </c>
      <c r="L730">
        <v>55.5</v>
      </c>
      <c r="M730" t="str">
        <f t="shared" si="57"/>
        <v>Pass</v>
      </c>
      <c r="N730" s="13">
        <f t="shared" si="58"/>
        <v>45070.027040057867</v>
      </c>
      <c r="O730" s="13">
        <f t="shared" si="59"/>
        <v>45070.027050219906</v>
      </c>
      <c r="P730">
        <v>471.94</v>
      </c>
    </row>
    <row r="731" spans="1:16" x14ac:dyDescent="0.2">
      <c r="A731">
        <v>3869685</v>
      </c>
      <c r="B731">
        <v>1</v>
      </c>
      <c r="C731" t="str">
        <f t="shared" si="55"/>
        <v>3869685-1</v>
      </c>
      <c r="D731" s="13">
        <v>45070.022605775463</v>
      </c>
      <c r="E731" s="10">
        <f>VLOOKUP(C731,match_start_times!$E$1:$F$19,2,0)</f>
        <v>4.4444444444444401E-3</v>
      </c>
      <c r="F731">
        <v>1.253978</v>
      </c>
      <c r="G731" s="15" t="str">
        <f t="shared" si="56"/>
        <v>12:00:1.253978 AM</v>
      </c>
      <c r="H731" t="s">
        <v>40</v>
      </c>
      <c r="I731" t="s">
        <v>15</v>
      </c>
      <c r="J731" t="s">
        <v>13</v>
      </c>
      <c r="K731">
        <v>63.8</v>
      </c>
      <c r="L731">
        <v>48.3</v>
      </c>
      <c r="M731" t="str">
        <f t="shared" si="57"/>
        <v>Carry</v>
      </c>
      <c r="N731" s="13">
        <f t="shared" si="58"/>
        <v>45070.027050219906</v>
      </c>
      <c r="O731" s="13">
        <f t="shared" si="59"/>
        <v>45070.027064733797</v>
      </c>
      <c r="P731">
        <v>499.53</v>
      </c>
    </row>
    <row r="732" spans="1:16" x14ac:dyDescent="0.2">
      <c r="A732">
        <v>3869685</v>
      </c>
      <c r="B732">
        <v>1</v>
      </c>
      <c r="C732" t="str">
        <f t="shared" si="55"/>
        <v>3869685-1</v>
      </c>
      <c r="D732" s="13">
        <v>45070.022620289346</v>
      </c>
      <c r="E732" s="10">
        <f>VLOOKUP(C732,match_start_times!$E$1:$F$19,2,0)</f>
        <v>4.4444444444444401E-3</v>
      </c>
      <c r="F732">
        <v>1.7644409999999999</v>
      </c>
      <c r="G732" s="15" t="str">
        <f t="shared" si="56"/>
        <v>12:00:1.764441 AM</v>
      </c>
      <c r="H732" t="s">
        <v>40</v>
      </c>
      <c r="I732" t="s">
        <v>15</v>
      </c>
      <c r="J732" t="s">
        <v>11</v>
      </c>
      <c r="K732">
        <v>62.7</v>
      </c>
      <c r="L732">
        <v>42.7</v>
      </c>
      <c r="M732" t="str">
        <f t="shared" si="57"/>
        <v>Pass</v>
      </c>
      <c r="N732" s="13">
        <f t="shared" si="58"/>
        <v>45070.027064733789</v>
      </c>
      <c r="O732" s="13">
        <f t="shared" si="59"/>
        <v>45070.027085150454</v>
      </c>
      <c r="P732">
        <v>525.49</v>
      </c>
    </row>
    <row r="733" spans="1:16" x14ac:dyDescent="0.2">
      <c r="A733">
        <v>3869685</v>
      </c>
      <c r="B733">
        <v>1</v>
      </c>
      <c r="C733" t="str">
        <f t="shared" si="55"/>
        <v>3869685-1</v>
      </c>
      <c r="D733" s="13">
        <v>45070.022640706018</v>
      </c>
      <c r="E733" s="10">
        <f>VLOOKUP(C733,match_start_times!$E$1:$F$19,2,0)</f>
        <v>4.4444444444444401E-3</v>
      </c>
      <c r="F733">
        <v>1.3956379999999999</v>
      </c>
      <c r="G733" s="15" t="str">
        <f t="shared" si="56"/>
        <v>12:00:1.395638 AM</v>
      </c>
      <c r="H733" t="s">
        <v>22</v>
      </c>
      <c r="I733" t="s">
        <v>15</v>
      </c>
      <c r="J733" t="s">
        <v>11</v>
      </c>
      <c r="K733">
        <v>52.3</v>
      </c>
      <c r="L733">
        <v>26.5</v>
      </c>
      <c r="M733" t="str">
        <f t="shared" si="57"/>
        <v>Pass</v>
      </c>
      <c r="N733" s="13">
        <f t="shared" si="58"/>
        <v>45070.027085150461</v>
      </c>
      <c r="O733" s="13">
        <f t="shared" si="59"/>
        <v>45070.027101307867</v>
      </c>
      <c r="P733">
        <v>529.54</v>
      </c>
    </row>
    <row r="734" spans="1:16" x14ac:dyDescent="0.2">
      <c r="A734">
        <v>3869685</v>
      </c>
      <c r="B734">
        <v>1</v>
      </c>
      <c r="C734" t="str">
        <f t="shared" si="55"/>
        <v>3869685-1</v>
      </c>
      <c r="D734" s="13">
        <v>45070.022656863417</v>
      </c>
      <c r="E734" s="10">
        <f>VLOOKUP(C734,match_start_times!$E$1:$F$19,2,0)</f>
        <v>4.4444444444444401E-3</v>
      </c>
      <c r="F734">
        <v>1.075985</v>
      </c>
      <c r="G734" s="15" t="str">
        <f t="shared" si="56"/>
        <v>12:00:1.075985 AM</v>
      </c>
      <c r="H734" t="s">
        <v>24</v>
      </c>
      <c r="I734" t="s">
        <v>15</v>
      </c>
      <c r="J734" t="s">
        <v>13</v>
      </c>
      <c r="K734">
        <v>65.900000000000006</v>
      </c>
      <c r="L734">
        <v>6.6</v>
      </c>
      <c r="M734" t="str">
        <f t="shared" si="57"/>
        <v>Carry</v>
      </c>
      <c r="N734" s="13">
        <f t="shared" si="58"/>
        <v>45070.02710130786</v>
      </c>
      <c r="O734" s="13">
        <f t="shared" si="59"/>
        <v>45070.027113761564</v>
      </c>
      <c r="P734">
        <v>519.36</v>
      </c>
    </row>
    <row r="735" spans="1:16" x14ac:dyDescent="0.2">
      <c r="A735">
        <v>3869685</v>
      </c>
      <c r="B735">
        <v>1</v>
      </c>
      <c r="C735" t="str">
        <f t="shared" si="55"/>
        <v>3869685-1</v>
      </c>
      <c r="D735" s="13">
        <v>45070.022669317128</v>
      </c>
      <c r="E735" s="10">
        <f>VLOOKUP(C735,match_start_times!$E$1:$F$19,2,0)</f>
        <v>4.4444444444444401E-3</v>
      </c>
      <c r="F735">
        <v>0.669875</v>
      </c>
      <c r="G735" s="15" t="str">
        <f t="shared" si="56"/>
        <v>12:00:0.669875 AM</v>
      </c>
      <c r="H735" t="s">
        <v>24</v>
      </c>
      <c r="I735" t="s">
        <v>15</v>
      </c>
      <c r="J735" t="s">
        <v>11</v>
      </c>
      <c r="K735">
        <v>67.7</v>
      </c>
      <c r="L735">
        <v>6.4</v>
      </c>
      <c r="M735" t="str">
        <f t="shared" si="57"/>
        <v>Pass</v>
      </c>
      <c r="N735" s="13">
        <f t="shared" si="58"/>
        <v>45070.027113761571</v>
      </c>
      <c r="O735" s="13">
        <f t="shared" si="59"/>
        <v>45070.027121516199</v>
      </c>
      <c r="P735">
        <v>517.63</v>
      </c>
    </row>
    <row r="736" spans="1:16" x14ac:dyDescent="0.2">
      <c r="A736">
        <v>3869685</v>
      </c>
      <c r="B736">
        <v>1</v>
      </c>
      <c r="C736" t="str">
        <f t="shared" si="55"/>
        <v>3869685-1</v>
      </c>
      <c r="D736" s="13">
        <v>45070.022672314823</v>
      </c>
      <c r="E736" s="10">
        <f>VLOOKUP(C736,match_start_times!$E$1:$F$19,2,0)</f>
        <v>4.4444444444444401E-3</v>
      </c>
      <c r="F736">
        <v>0.325131</v>
      </c>
      <c r="G736" s="15" t="str">
        <f t="shared" si="56"/>
        <v>12:00:0.325131 AM</v>
      </c>
      <c r="H736" t="s">
        <v>31</v>
      </c>
      <c r="I736" t="s">
        <v>10</v>
      </c>
      <c r="J736" t="s">
        <v>17</v>
      </c>
      <c r="K736">
        <v>39.6</v>
      </c>
      <c r="L736">
        <v>77.2</v>
      </c>
      <c r="M736" t="str">
        <f t="shared" si="57"/>
        <v>Pressure</v>
      </c>
      <c r="N736" s="13">
        <f t="shared" si="58"/>
        <v>45070.027116759265</v>
      </c>
      <c r="O736" s="13">
        <f t="shared" si="59"/>
        <v>45070.027120520841</v>
      </c>
      <c r="P736">
        <v>517.63</v>
      </c>
    </row>
    <row r="737" spans="1:16" x14ac:dyDescent="0.2">
      <c r="A737">
        <v>3869685</v>
      </c>
      <c r="B737">
        <v>1</v>
      </c>
      <c r="C737" t="str">
        <f t="shared" si="55"/>
        <v>3869685-1</v>
      </c>
      <c r="D737" s="13">
        <v>45070.022677071764</v>
      </c>
      <c r="E737" s="10">
        <f>VLOOKUP(C737,match_start_times!$E$1:$F$19,2,0)</f>
        <v>4.4444444444444401E-3</v>
      </c>
      <c r="F737">
        <v>0.04</v>
      </c>
      <c r="G737" s="15" t="str">
        <f t="shared" si="56"/>
        <v>12:00:0.04 AM</v>
      </c>
      <c r="H737" t="s">
        <v>34</v>
      </c>
      <c r="I737" t="s">
        <v>15</v>
      </c>
      <c r="J737" t="s">
        <v>13</v>
      </c>
      <c r="K737">
        <v>75.8</v>
      </c>
      <c r="L737">
        <v>2.2999999999999998</v>
      </c>
      <c r="M737" t="str">
        <f t="shared" si="57"/>
        <v>Carry</v>
      </c>
      <c r="N737" s="13">
        <f t="shared" si="58"/>
        <v>45070.027121516207</v>
      </c>
      <c r="O737" s="13">
        <f t="shared" si="59"/>
        <v>45070.027121979168</v>
      </c>
      <c r="P737">
        <v>506.5</v>
      </c>
    </row>
    <row r="738" spans="1:16" x14ac:dyDescent="0.2">
      <c r="A738">
        <v>3869685</v>
      </c>
      <c r="B738">
        <v>1</v>
      </c>
      <c r="C738" t="str">
        <f t="shared" si="55"/>
        <v>3869685-1</v>
      </c>
      <c r="D738" s="13">
        <v>45070.022677534733</v>
      </c>
      <c r="E738" s="10">
        <f>VLOOKUP(C738,match_start_times!$E$1:$F$19,2,0)</f>
        <v>4.4444444444444401E-3</v>
      </c>
      <c r="F738">
        <v>1.797855</v>
      </c>
      <c r="G738" s="15" t="str">
        <f t="shared" si="56"/>
        <v>12:00:1.797855 AM</v>
      </c>
      <c r="H738" t="s">
        <v>34</v>
      </c>
      <c r="I738" t="s">
        <v>15</v>
      </c>
      <c r="J738" t="s">
        <v>11</v>
      </c>
      <c r="K738">
        <v>74.900000000000006</v>
      </c>
      <c r="L738">
        <v>3.8</v>
      </c>
      <c r="M738" t="str">
        <f t="shared" si="57"/>
        <v>Pass</v>
      </c>
      <c r="N738" s="13">
        <f t="shared" si="58"/>
        <v>45070.027121979176</v>
      </c>
      <c r="O738" s="13">
        <f t="shared" si="59"/>
        <v>45070.02714278936</v>
      </c>
      <c r="P738">
        <v>531.21</v>
      </c>
    </row>
    <row r="739" spans="1:16" x14ac:dyDescent="0.2">
      <c r="A739">
        <v>3869685</v>
      </c>
      <c r="B739">
        <v>1</v>
      </c>
      <c r="C739" t="str">
        <f t="shared" si="55"/>
        <v>3869685-1</v>
      </c>
      <c r="D739" s="13">
        <v>45070.02269834491</v>
      </c>
      <c r="E739" s="10">
        <f>VLOOKUP(C739,match_start_times!$E$1:$F$19,2,0)</f>
        <v>4.4444444444444401E-3</v>
      </c>
      <c r="F739">
        <v>7.9391000000000003E-2</v>
      </c>
      <c r="G739" s="15" t="str">
        <f t="shared" si="56"/>
        <v>12:00:0.079391 AM</v>
      </c>
      <c r="H739" t="s">
        <v>25</v>
      </c>
      <c r="I739" t="s">
        <v>15</v>
      </c>
      <c r="J739" t="s">
        <v>13</v>
      </c>
      <c r="K739">
        <v>92</v>
      </c>
      <c r="L739">
        <v>15.1</v>
      </c>
      <c r="M739" t="str">
        <f t="shared" si="57"/>
        <v>Carry</v>
      </c>
      <c r="N739" s="13">
        <f t="shared" si="58"/>
        <v>45070.027142789353</v>
      </c>
      <c r="O739" s="13">
        <f t="shared" si="59"/>
        <v>45070.027143703708</v>
      </c>
      <c r="P739">
        <v>525.80999999999995</v>
      </c>
    </row>
    <row r="740" spans="1:16" x14ac:dyDescent="0.2">
      <c r="A740">
        <v>3869685</v>
      </c>
      <c r="B740">
        <v>1</v>
      </c>
      <c r="C740" t="str">
        <f t="shared" si="55"/>
        <v>3869685-1</v>
      </c>
      <c r="D740" s="13">
        <v>45070.022699259258</v>
      </c>
      <c r="E740" s="10">
        <f>VLOOKUP(C740,match_start_times!$E$1:$F$19,2,0)</f>
        <v>4.4444444444444401E-3</v>
      </c>
      <c r="F740">
        <v>0</v>
      </c>
      <c r="G740" s="15" t="str">
        <f t="shared" si="56"/>
        <v>12:00:0 AM</v>
      </c>
      <c r="H740" t="s">
        <v>25</v>
      </c>
      <c r="I740" t="s">
        <v>15</v>
      </c>
      <c r="J740" t="s">
        <v>32</v>
      </c>
      <c r="K740">
        <v>94.2</v>
      </c>
      <c r="L740">
        <v>11.1</v>
      </c>
      <c r="M740" t="str">
        <f t="shared" si="57"/>
        <v>Miscontrol</v>
      </c>
      <c r="N740" s="13">
        <f t="shared" si="58"/>
        <v>45070.027143703701</v>
      </c>
      <c r="O740" s="13">
        <f t="shared" si="59"/>
        <v>45070.027143703701</v>
      </c>
      <c r="P740">
        <v>525.80999999999995</v>
      </c>
    </row>
    <row r="741" spans="1:16" x14ac:dyDescent="0.2">
      <c r="A741">
        <v>3869685</v>
      </c>
      <c r="B741">
        <v>1</v>
      </c>
      <c r="C741" t="str">
        <f t="shared" si="55"/>
        <v>3869685-1</v>
      </c>
      <c r="D741" s="13">
        <v>45070.022913182867</v>
      </c>
      <c r="E741" s="10">
        <f>VLOOKUP(C741,match_start_times!$E$1:$F$19,2,0)</f>
        <v>4.4444444444444401E-3</v>
      </c>
      <c r="F741">
        <v>1.573969</v>
      </c>
      <c r="G741" s="15" t="str">
        <f t="shared" si="56"/>
        <v>12:00:1.573969 AM</v>
      </c>
      <c r="H741" t="s">
        <v>31</v>
      </c>
      <c r="I741" t="s">
        <v>10</v>
      </c>
      <c r="J741" t="s">
        <v>11</v>
      </c>
      <c r="K741">
        <v>33.799999999999997</v>
      </c>
      <c r="L741">
        <v>80</v>
      </c>
      <c r="M741" t="str">
        <f t="shared" si="57"/>
        <v>Pass</v>
      </c>
      <c r="N741" s="13">
        <f t="shared" si="58"/>
        <v>45070.02735762731</v>
      </c>
      <c r="O741" s="13">
        <f t="shared" si="59"/>
        <v>45070.027375844904</v>
      </c>
      <c r="P741">
        <v>436.87</v>
      </c>
    </row>
    <row r="742" spans="1:16" x14ac:dyDescent="0.2">
      <c r="A742">
        <v>3869685</v>
      </c>
      <c r="B742">
        <v>1</v>
      </c>
      <c r="C742" t="str">
        <f t="shared" si="55"/>
        <v>3869685-1</v>
      </c>
      <c r="D742" s="13">
        <v>45070.022931400461</v>
      </c>
      <c r="E742" s="10">
        <f>VLOOKUP(C742,match_start_times!$E$1:$F$19,2,0)</f>
        <v>4.4444444444444401E-3</v>
      </c>
      <c r="F742">
        <v>0.64379299999999995</v>
      </c>
      <c r="G742" s="15" t="str">
        <f t="shared" si="56"/>
        <v>12:00:0.643793 AM</v>
      </c>
      <c r="H742" t="s">
        <v>24</v>
      </c>
      <c r="I742" t="s">
        <v>15</v>
      </c>
      <c r="J742" t="s">
        <v>11</v>
      </c>
      <c r="K742">
        <v>66.8</v>
      </c>
      <c r="L742">
        <v>4.5999999999999996</v>
      </c>
      <c r="M742" t="str">
        <f t="shared" si="57"/>
        <v>Pass</v>
      </c>
      <c r="N742" s="13">
        <f t="shared" si="58"/>
        <v>45070.027375844904</v>
      </c>
      <c r="O742" s="13">
        <f t="shared" si="59"/>
        <v>45070.027383298606</v>
      </c>
      <c r="P742">
        <v>438.9</v>
      </c>
    </row>
    <row r="743" spans="1:16" x14ac:dyDescent="0.2">
      <c r="A743">
        <v>3869685</v>
      </c>
      <c r="B743">
        <v>1</v>
      </c>
      <c r="C743" t="str">
        <f t="shared" si="55"/>
        <v>3869685-1</v>
      </c>
      <c r="D743" s="13">
        <v>45070.02293885417</v>
      </c>
      <c r="E743" s="10">
        <f>VLOOKUP(C743,match_start_times!$E$1:$F$19,2,0)</f>
        <v>4.4444444444444401E-3</v>
      </c>
      <c r="F743">
        <v>1.0496239999999999</v>
      </c>
      <c r="G743" s="15" t="str">
        <f t="shared" si="56"/>
        <v>12:00:1.049624 AM</v>
      </c>
      <c r="H743" t="s">
        <v>25</v>
      </c>
      <c r="I743" t="s">
        <v>15</v>
      </c>
      <c r="J743" t="s">
        <v>13</v>
      </c>
      <c r="K743">
        <v>70.900000000000006</v>
      </c>
      <c r="L743">
        <v>10.199999999999999</v>
      </c>
      <c r="M743" t="str">
        <f t="shared" si="57"/>
        <v>Carry</v>
      </c>
      <c r="N743" s="13">
        <f t="shared" si="58"/>
        <v>45070.027383298613</v>
      </c>
      <c r="O743" s="13">
        <f t="shared" si="59"/>
        <v>45070.02739545139</v>
      </c>
      <c r="P743">
        <v>456.55</v>
      </c>
    </row>
    <row r="744" spans="1:16" x14ac:dyDescent="0.2">
      <c r="A744">
        <v>3869685</v>
      </c>
      <c r="B744">
        <v>1</v>
      </c>
      <c r="C744" t="str">
        <f t="shared" si="55"/>
        <v>3869685-1</v>
      </c>
      <c r="D744" s="13">
        <v>45070.022945509263</v>
      </c>
      <c r="E744" s="10">
        <f>VLOOKUP(C744,match_start_times!$E$1:$F$19,2,0)</f>
        <v>4.4444444444444401E-3</v>
      </c>
      <c r="F744">
        <v>0.45549499999999998</v>
      </c>
      <c r="G744" s="15" t="str">
        <f t="shared" si="56"/>
        <v>12:00:0.455495 AM</v>
      </c>
      <c r="H744" t="s">
        <v>9</v>
      </c>
      <c r="I744" t="s">
        <v>10</v>
      </c>
      <c r="J744" t="s">
        <v>17</v>
      </c>
      <c r="K744">
        <v>46.5</v>
      </c>
      <c r="L744">
        <v>69.7</v>
      </c>
      <c r="M744" t="str">
        <f t="shared" si="57"/>
        <v>Pressure</v>
      </c>
      <c r="N744" s="13">
        <f t="shared" si="58"/>
        <v>45070.027389953706</v>
      </c>
      <c r="O744" s="13">
        <f t="shared" si="59"/>
        <v>45070.027395219913</v>
      </c>
      <c r="P744">
        <v>454</v>
      </c>
    </row>
    <row r="745" spans="1:16" x14ac:dyDescent="0.2">
      <c r="A745">
        <v>3869685</v>
      </c>
      <c r="B745">
        <v>1</v>
      </c>
      <c r="C745" t="str">
        <f t="shared" si="55"/>
        <v>3869685-1</v>
      </c>
      <c r="D745" s="13">
        <v>45070.022950995372</v>
      </c>
      <c r="E745" s="10">
        <f>VLOOKUP(C745,match_start_times!$E$1:$F$19,2,0)</f>
        <v>4.4444444444444401E-3</v>
      </c>
      <c r="F745">
        <v>0.47306399999999998</v>
      </c>
      <c r="G745" s="15" t="str">
        <f t="shared" si="56"/>
        <v>12:00:0.473064 AM</v>
      </c>
      <c r="H745" t="s">
        <v>25</v>
      </c>
      <c r="I745" t="s">
        <v>15</v>
      </c>
      <c r="J745" t="s">
        <v>11</v>
      </c>
      <c r="K745">
        <v>72.400000000000006</v>
      </c>
      <c r="L745">
        <v>7.8</v>
      </c>
      <c r="M745" t="str">
        <f t="shared" si="57"/>
        <v>Pass</v>
      </c>
      <c r="N745" s="13">
        <f t="shared" si="58"/>
        <v>45070.027395439814</v>
      </c>
      <c r="O745" s="13">
        <f t="shared" si="59"/>
        <v>45070.027400914354</v>
      </c>
      <c r="P745">
        <v>469.77</v>
      </c>
    </row>
    <row r="746" spans="1:16" x14ac:dyDescent="0.2">
      <c r="A746">
        <v>3869685</v>
      </c>
      <c r="B746">
        <v>1</v>
      </c>
      <c r="C746" t="str">
        <f t="shared" si="55"/>
        <v>3869685-1</v>
      </c>
      <c r="D746" s="13">
        <v>45070.022954074077</v>
      </c>
      <c r="E746" s="10">
        <f>VLOOKUP(C746,match_start_times!$E$1:$F$19,2,0)</f>
        <v>4.4444444444444401E-3</v>
      </c>
      <c r="F746">
        <v>0.70051799999999997</v>
      </c>
      <c r="G746" s="15" t="str">
        <f t="shared" si="56"/>
        <v>12:00:0.700518 AM</v>
      </c>
      <c r="H746" t="s">
        <v>31</v>
      </c>
      <c r="I746" t="s">
        <v>10</v>
      </c>
      <c r="J746" t="s">
        <v>17</v>
      </c>
      <c r="K746">
        <v>43.2</v>
      </c>
      <c r="L746">
        <v>77.400000000000006</v>
      </c>
      <c r="M746" t="str">
        <f t="shared" si="57"/>
        <v>Pressure</v>
      </c>
      <c r="N746" s="13">
        <f t="shared" si="58"/>
        <v>45070.027398518519</v>
      </c>
      <c r="O746" s="13">
        <f t="shared" si="59"/>
        <v>45070.027406631947</v>
      </c>
      <c r="P746">
        <v>469.77</v>
      </c>
    </row>
    <row r="747" spans="1:16" x14ac:dyDescent="0.2">
      <c r="A747">
        <v>3869685</v>
      </c>
      <c r="B747">
        <v>1</v>
      </c>
      <c r="C747" t="str">
        <f t="shared" si="55"/>
        <v>3869685-1</v>
      </c>
      <c r="D747" s="13">
        <v>45070.022956469897</v>
      </c>
      <c r="E747" s="10">
        <f>VLOOKUP(C747,match_start_times!$E$1:$F$19,2,0)</f>
        <v>4.4444444444444401E-3</v>
      </c>
      <c r="F747">
        <v>0.51086199999999993</v>
      </c>
      <c r="G747" s="15" t="str">
        <f t="shared" si="56"/>
        <v>12:00:0.510862 AM</v>
      </c>
      <c r="H747" t="s">
        <v>34</v>
      </c>
      <c r="I747" t="s">
        <v>15</v>
      </c>
      <c r="J747" t="s">
        <v>13</v>
      </c>
      <c r="K747">
        <v>74.7</v>
      </c>
      <c r="L747">
        <v>2.9</v>
      </c>
      <c r="M747" t="str">
        <f t="shared" si="57"/>
        <v>Carry</v>
      </c>
      <c r="N747" s="13">
        <f t="shared" si="58"/>
        <v>45070.02740091434</v>
      </c>
      <c r="O747" s="13">
        <f t="shared" si="59"/>
        <v>45070.027406828689</v>
      </c>
      <c r="P747">
        <v>469.77</v>
      </c>
    </row>
    <row r="748" spans="1:16" x14ac:dyDescent="0.2">
      <c r="A748">
        <v>3869685</v>
      </c>
      <c r="B748">
        <v>1</v>
      </c>
      <c r="C748" t="str">
        <f t="shared" si="55"/>
        <v>3869685-1</v>
      </c>
      <c r="D748" s="13">
        <v>45070.022962384261</v>
      </c>
      <c r="E748" s="10">
        <f>VLOOKUP(C748,match_start_times!$E$1:$F$19,2,0)</f>
        <v>4.4444444444444401E-3</v>
      </c>
      <c r="F748">
        <v>0</v>
      </c>
      <c r="G748" s="15" t="str">
        <f t="shared" si="56"/>
        <v>12:00:0 AM</v>
      </c>
      <c r="H748" t="s">
        <v>34</v>
      </c>
      <c r="I748" t="s">
        <v>15</v>
      </c>
      <c r="J748" t="s">
        <v>32</v>
      </c>
      <c r="K748">
        <v>73.900000000000006</v>
      </c>
      <c r="L748">
        <v>3.4</v>
      </c>
      <c r="M748" t="str">
        <f t="shared" si="57"/>
        <v>Miscontrol</v>
      </c>
      <c r="N748" s="13">
        <f t="shared" si="58"/>
        <v>45070.027406828704</v>
      </c>
      <c r="O748" s="13">
        <f t="shared" si="59"/>
        <v>45070.027406828704</v>
      </c>
      <c r="P748">
        <v>469.77</v>
      </c>
    </row>
    <row r="749" spans="1:16" x14ac:dyDescent="0.2">
      <c r="A749">
        <v>3869685</v>
      </c>
      <c r="B749">
        <v>1</v>
      </c>
      <c r="C749" t="str">
        <f t="shared" si="55"/>
        <v>3869685-1</v>
      </c>
      <c r="D749" s="13">
        <v>45070.022971759259</v>
      </c>
      <c r="E749" s="10">
        <f>VLOOKUP(C749,match_start_times!$E$1:$F$19,2,0)</f>
        <v>4.4444444444444401E-3</v>
      </c>
      <c r="F749">
        <v>0.477051</v>
      </c>
      <c r="G749" s="15" t="str">
        <f t="shared" si="56"/>
        <v>12:00:0.477051 AM</v>
      </c>
      <c r="H749" t="s">
        <v>34</v>
      </c>
      <c r="I749" t="s">
        <v>15</v>
      </c>
      <c r="J749" t="s">
        <v>17</v>
      </c>
      <c r="K749">
        <v>70.400000000000006</v>
      </c>
      <c r="L749">
        <v>4</v>
      </c>
      <c r="M749" t="str">
        <f t="shared" si="57"/>
        <v>Pressure</v>
      </c>
      <c r="N749" s="13">
        <f t="shared" si="58"/>
        <v>45070.027416203702</v>
      </c>
      <c r="O749" s="13">
        <f t="shared" si="59"/>
        <v>45070.027421724539</v>
      </c>
      <c r="P749">
        <v>490.04</v>
      </c>
    </row>
    <row r="750" spans="1:16" x14ac:dyDescent="0.2">
      <c r="A750">
        <v>3869685</v>
      </c>
      <c r="B750">
        <v>1</v>
      </c>
      <c r="C750" t="str">
        <f t="shared" si="55"/>
        <v>3869685-1</v>
      </c>
      <c r="D750" s="13">
        <v>45070.022974270832</v>
      </c>
      <c r="E750" s="10">
        <f>VLOOKUP(C750,match_start_times!$E$1:$F$19,2,0)</f>
        <v>4.4444444444444401E-3</v>
      </c>
      <c r="F750">
        <v>0.97858699999999998</v>
      </c>
      <c r="G750" s="15" t="str">
        <f t="shared" si="56"/>
        <v>12:00:0.978587 AM</v>
      </c>
      <c r="H750" t="s">
        <v>23</v>
      </c>
      <c r="I750" t="s">
        <v>10</v>
      </c>
      <c r="J750" t="s">
        <v>11</v>
      </c>
      <c r="K750">
        <v>54.6</v>
      </c>
      <c r="L750">
        <v>77.8</v>
      </c>
      <c r="M750" t="str">
        <f t="shared" si="57"/>
        <v>Pass</v>
      </c>
      <c r="N750" s="13">
        <f t="shared" si="58"/>
        <v>45070.027418715275</v>
      </c>
      <c r="O750" s="13">
        <f t="shared" si="59"/>
        <v>45070.027430046292</v>
      </c>
      <c r="P750">
        <v>501.49</v>
      </c>
    </row>
    <row r="751" spans="1:16" x14ac:dyDescent="0.2">
      <c r="A751">
        <v>3869685</v>
      </c>
      <c r="B751">
        <v>1</v>
      </c>
      <c r="C751" t="str">
        <f t="shared" si="55"/>
        <v>3869685-1</v>
      </c>
      <c r="D751" s="13">
        <v>45070.022984537027</v>
      </c>
      <c r="E751" s="10">
        <f>VLOOKUP(C751,match_start_times!$E$1:$F$19,2,0)</f>
        <v>4.4444444444444401E-3</v>
      </c>
      <c r="F751">
        <v>0.44279299999999999</v>
      </c>
      <c r="G751" s="15" t="str">
        <f t="shared" si="56"/>
        <v>12:00:0.442793 AM</v>
      </c>
      <c r="H751" t="s">
        <v>24</v>
      </c>
      <c r="I751" t="s">
        <v>15</v>
      </c>
      <c r="J751" t="s">
        <v>17</v>
      </c>
      <c r="K751">
        <v>64</v>
      </c>
      <c r="L751">
        <v>7.8</v>
      </c>
      <c r="M751" t="str">
        <f t="shared" si="57"/>
        <v>Pressure</v>
      </c>
      <c r="N751" s="13">
        <f t="shared" si="58"/>
        <v>45070.02742898147</v>
      </c>
      <c r="O751" s="13">
        <f t="shared" si="59"/>
        <v>45070.027434108786</v>
      </c>
      <c r="P751">
        <v>501.49</v>
      </c>
    </row>
    <row r="752" spans="1:16" x14ac:dyDescent="0.2">
      <c r="A752">
        <v>3869685</v>
      </c>
      <c r="B752">
        <v>1</v>
      </c>
      <c r="C752" t="str">
        <f t="shared" si="55"/>
        <v>3869685-1</v>
      </c>
      <c r="D752" s="13">
        <v>45070.02298559028</v>
      </c>
      <c r="E752" s="10">
        <f>VLOOKUP(C752,match_start_times!$E$1:$F$19,2,0)</f>
        <v>4.4444444444444401E-3</v>
      </c>
      <c r="F752">
        <v>0.35167899999999991</v>
      </c>
      <c r="G752" s="15" t="str">
        <f t="shared" si="56"/>
        <v>12:00:0.351679 AM</v>
      </c>
      <c r="H752" t="s">
        <v>31</v>
      </c>
      <c r="I752" t="s">
        <v>10</v>
      </c>
      <c r="J752" t="s">
        <v>13</v>
      </c>
      <c r="K752">
        <v>57.2</v>
      </c>
      <c r="L752">
        <v>72.3</v>
      </c>
      <c r="M752" t="str">
        <f t="shared" si="57"/>
        <v>Carry</v>
      </c>
      <c r="N752" s="13">
        <f t="shared" si="58"/>
        <v>45070.027430034723</v>
      </c>
      <c r="O752" s="13">
        <f t="shared" si="59"/>
        <v>45070.027434108793</v>
      </c>
      <c r="P752">
        <v>512.33000000000004</v>
      </c>
    </row>
    <row r="753" spans="1:16" x14ac:dyDescent="0.2">
      <c r="A753">
        <v>3869685</v>
      </c>
      <c r="B753">
        <v>1</v>
      </c>
      <c r="C753" t="str">
        <f t="shared" si="55"/>
        <v>3869685-1</v>
      </c>
      <c r="D753" s="13">
        <v>45070.02298966435</v>
      </c>
      <c r="E753" s="10">
        <f>VLOOKUP(C753,match_start_times!$E$1:$F$19,2,0)</f>
        <v>4.4444444444444401E-3</v>
      </c>
      <c r="F753">
        <v>0</v>
      </c>
      <c r="G753" s="15" t="str">
        <f t="shared" si="56"/>
        <v>12:00:0 AM</v>
      </c>
      <c r="H753" t="s">
        <v>31</v>
      </c>
      <c r="I753" t="s">
        <v>10</v>
      </c>
      <c r="J753" t="s">
        <v>47</v>
      </c>
      <c r="K753">
        <v>56.1</v>
      </c>
      <c r="L753">
        <v>69.900000000000006</v>
      </c>
      <c r="M753" t="str">
        <f t="shared" si="57"/>
        <v>Dispossessed</v>
      </c>
      <c r="N753" s="13">
        <f t="shared" si="58"/>
        <v>45070.027434108793</v>
      </c>
      <c r="O753" s="13">
        <f t="shared" si="59"/>
        <v>45070.027434108793</v>
      </c>
      <c r="P753">
        <v>512.33000000000004</v>
      </c>
    </row>
    <row r="754" spans="1:16" x14ac:dyDescent="0.2">
      <c r="A754">
        <v>3869685</v>
      </c>
      <c r="B754">
        <v>1</v>
      </c>
      <c r="C754" t="str">
        <f t="shared" si="55"/>
        <v>3869685-1</v>
      </c>
      <c r="D754" s="13">
        <v>45070.02298966435</v>
      </c>
      <c r="E754" s="10">
        <f>VLOOKUP(C754,match_start_times!$E$1:$F$19,2,0)</f>
        <v>4.4444444444444401E-3</v>
      </c>
      <c r="F754">
        <v>0</v>
      </c>
      <c r="G754" s="15" t="str">
        <f t="shared" si="56"/>
        <v>12:00:0 AM</v>
      </c>
      <c r="H754" t="s">
        <v>24</v>
      </c>
      <c r="I754" t="s">
        <v>15</v>
      </c>
      <c r="J754" t="s">
        <v>37</v>
      </c>
      <c r="K754">
        <v>64</v>
      </c>
      <c r="L754">
        <v>10.199999999999999</v>
      </c>
      <c r="M754" t="str">
        <f t="shared" si="57"/>
        <v>Duel</v>
      </c>
      <c r="N754" s="13">
        <f t="shared" si="58"/>
        <v>45070.027434108793</v>
      </c>
      <c r="O754" s="13">
        <f t="shared" si="59"/>
        <v>45070.027434108793</v>
      </c>
      <c r="P754">
        <v>512.33000000000004</v>
      </c>
    </row>
    <row r="755" spans="1:16" x14ac:dyDescent="0.2">
      <c r="A755">
        <v>3869685</v>
      </c>
      <c r="B755">
        <v>1</v>
      </c>
      <c r="C755" t="str">
        <f t="shared" si="55"/>
        <v>3869685-1</v>
      </c>
      <c r="D755" s="13">
        <v>45070.02298966435</v>
      </c>
      <c r="E755" s="10">
        <f>VLOOKUP(C755,match_start_times!$E$1:$F$19,2,0)</f>
        <v>4.4444444444444401E-3</v>
      </c>
      <c r="F755">
        <v>2.3624860000000001</v>
      </c>
      <c r="G755" s="15" t="str">
        <f t="shared" si="56"/>
        <v>12:00:2.362486 AM</v>
      </c>
      <c r="H755" t="s">
        <v>24</v>
      </c>
      <c r="I755" t="s">
        <v>15</v>
      </c>
      <c r="J755" t="s">
        <v>13</v>
      </c>
      <c r="K755">
        <v>64</v>
      </c>
      <c r="L755">
        <v>10.199999999999999</v>
      </c>
      <c r="M755" t="str">
        <f t="shared" si="57"/>
        <v>Carry</v>
      </c>
      <c r="N755" s="13">
        <f t="shared" si="58"/>
        <v>45070.027434108793</v>
      </c>
      <c r="O755" s="13">
        <f t="shared" si="59"/>
        <v>45070.027461446756</v>
      </c>
      <c r="P755">
        <v>516.89</v>
      </c>
    </row>
    <row r="756" spans="1:16" x14ac:dyDescent="0.2">
      <c r="A756">
        <v>3869685</v>
      </c>
      <c r="B756">
        <v>1</v>
      </c>
      <c r="C756" t="str">
        <f t="shared" si="55"/>
        <v>3869685-1</v>
      </c>
      <c r="D756" s="13">
        <v>45070.023017013889</v>
      </c>
      <c r="E756" s="10">
        <f>VLOOKUP(C756,match_start_times!$E$1:$F$19,2,0)</f>
        <v>4.4444444444444401E-3</v>
      </c>
      <c r="F756">
        <v>0.61193900000000001</v>
      </c>
      <c r="G756" s="15" t="str">
        <f t="shared" si="56"/>
        <v>12:00:0.611939 AM</v>
      </c>
      <c r="H756" t="s">
        <v>24</v>
      </c>
      <c r="I756" t="s">
        <v>15</v>
      </c>
      <c r="J756" t="s">
        <v>11</v>
      </c>
      <c r="K756">
        <v>73</v>
      </c>
      <c r="L756">
        <v>6.1</v>
      </c>
      <c r="M756" t="str">
        <f t="shared" si="57"/>
        <v>Pass</v>
      </c>
      <c r="N756" s="13">
        <f t="shared" si="58"/>
        <v>45070.027461458332</v>
      </c>
      <c r="O756" s="13">
        <f t="shared" si="59"/>
        <v>45070.027468541666</v>
      </c>
      <c r="P756">
        <v>530.78</v>
      </c>
    </row>
    <row r="757" spans="1:16" x14ac:dyDescent="0.2">
      <c r="A757">
        <v>3869685</v>
      </c>
      <c r="B757">
        <v>1</v>
      </c>
      <c r="C757" t="str">
        <f t="shared" si="55"/>
        <v>3869685-1</v>
      </c>
      <c r="D757" s="13">
        <v>45070.023024097223</v>
      </c>
      <c r="E757" s="10">
        <f>VLOOKUP(C757,match_start_times!$E$1:$F$19,2,0)</f>
        <v>4.4444444444444401E-3</v>
      </c>
      <c r="F757">
        <v>1.7468900000000001</v>
      </c>
      <c r="G757" s="15" t="str">
        <f t="shared" si="56"/>
        <v>12:00:1.74689 AM</v>
      </c>
      <c r="H757" t="s">
        <v>30</v>
      </c>
      <c r="I757" t="s">
        <v>10</v>
      </c>
      <c r="J757" t="s">
        <v>11</v>
      </c>
      <c r="K757">
        <v>39.200000000000003</v>
      </c>
      <c r="L757">
        <v>60.9</v>
      </c>
      <c r="M757" t="str">
        <f t="shared" si="57"/>
        <v>Pass</v>
      </c>
      <c r="N757" s="13">
        <f t="shared" si="58"/>
        <v>45070.027468541666</v>
      </c>
      <c r="O757" s="13">
        <f t="shared" si="59"/>
        <v>45070.027488761574</v>
      </c>
      <c r="P757">
        <v>538.73</v>
      </c>
    </row>
    <row r="758" spans="1:16" x14ac:dyDescent="0.2">
      <c r="A758">
        <v>3869685</v>
      </c>
      <c r="B758">
        <v>1</v>
      </c>
      <c r="C758" t="str">
        <f t="shared" si="55"/>
        <v>3869685-1</v>
      </c>
      <c r="D758" s="13">
        <v>45070.023044305563</v>
      </c>
      <c r="E758" s="10">
        <f>VLOOKUP(C758,match_start_times!$E$1:$F$19,2,0)</f>
        <v>4.4444444444444401E-3</v>
      </c>
      <c r="F758">
        <v>0</v>
      </c>
      <c r="G758" s="15" t="str">
        <f t="shared" si="56"/>
        <v>12:00:0 AM</v>
      </c>
      <c r="H758" t="s">
        <v>22</v>
      </c>
      <c r="I758" t="s">
        <v>15</v>
      </c>
      <c r="J758" t="s">
        <v>41</v>
      </c>
      <c r="K758">
        <v>59.1</v>
      </c>
      <c r="L758">
        <v>16.8</v>
      </c>
      <c r="M758" t="str">
        <f t="shared" si="57"/>
        <v>Interception</v>
      </c>
      <c r="N758" s="13">
        <f t="shared" si="58"/>
        <v>45070.027488750005</v>
      </c>
      <c r="O758" s="13">
        <f t="shared" si="59"/>
        <v>45070.027488750005</v>
      </c>
      <c r="P758">
        <v>544.44000000000005</v>
      </c>
    </row>
    <row r="759" spans="1:16" x14ac:dyDescent="0.2">
      <c r="A759">
        <v>3869685</v>
      </c>
      <c r="B759">
        <v>1</v>
      </c>
      <c r="C759" t="str">
        <f t="shared" si="55"/>
        <v>3869685-1</v>
      </c>
      <c r="D759" s="13">
        <v>45070.023062615743</v>
      </c>
      <c r="E759" s="10">
        <f>VLOOKUP(C759,match_start_times!$E$1:$F$19,2,0)</f>
        <v>4.4444444444444401E-3</v>
      </c>
      <c r="F759">
        <v>4.0436589999999999</v>
      </c>
      <c r="G759" s="15" t="str">
        <f t="shared" si="56"/>
        <v>12:00:4.043659 AM</v>
      </c>
      <c r="H759" t="s">
        <v>16</v>
      </c>
      <c r="I759" t="s">
        <v>10</v>
      </c>
      <c r="J759" t="s">
        <v>11</v>
      </c>
      <c r="K759">
        <v>48.6</v>
      </c>
      <c r="L759">
        <v>50.6</v>
      </c>
      <c r="M759" t="str">
        <f t="shared" si="57"/>
        <v>Pass</v>
      </c>
      <c r="N759" s="13">
        <f t="shared" si="58"/>
        <v>45070.027507060186</v>
      </c>
      <c r="O759" s="13">
        <f t="shared" si="59"/>
        <v>45070.027553865744</v>
      </c>
      <c r="P759">
        <v>549.88</v>
      </c>
    </row>
    <row r="760" spans="1:16" x14ac:dyDescent="0.2">
      <c r="A760">
        <v>3869685</v>
      </c>
      <c r="B760">
        <v>1</v>
      </c>
      <c r="C760" t="str">
        <f t="shared" si="55"/>
        <v>3869685-1</v>
      </c>
      <c r="D760" s="13">
        <v>45070.023109421287</v>
      </c>
      <c r="E760" s="10">
        <f>VLOOKUP(C760,match_start_times!$E$1:$F$19,2,0)</f>
        <v>4.4444444444444401E-3</v>
      </c>
      <c r="F760">
        <v>1.8410599999999999</v>
      </c>
      <c r="G760" s="15" t="str">
        <f t="shared" si="56"/>
        <v>12:00:1.84106 AM</v>
      </c>
      <c r="H760" t="s">
        <v>21</v>
      </c>
      <c r="I760" t="s">
        <v>15</v>
      </c>
      <c r="J760" t="s">
        <v>11</v>
      </c>
      <c r="K760">
        <v>31.3</v>
      </c>
      <c r="L760">
        <v>52.8</v>
      </c>
      <c r="M760" t="str">
        <f t="shared" si="57"/>
        <v>Pass</v>
      </c>
      <c r="N760" s="13">
        <f t="shared" si="58"/>
        <v>45070.02755386573</v>
      </c>
      <c r="O760" s="13">
        <f t="shared" si="59"/>
        <v>45070.027575173597</v>
      </c>
      <c r="P760">
        <v>528.49</v>
      </c>
    </row>
    <row r="761" spans="1:16" x14ac:dyDescent="0.2">
      <c r="A761">
        <v>3869685</v>
      </c>
      <c r="B761">
        <v>1</v>
      </c>
      <c r="C761" t="str">
        <f t="shared" si="55"/>
        <v>3869685-1</v>
      </c>
      <c r="D761" s="13">
        <v>45070.023130729169</v>
      </c>
      <c r="E761" s="10">
        <f>VLOOKUP(C761,match_start_times!$E$1:$F$19,2,0)</f>
        <v>4.4444444444444401E-3</v>
      </c>
      <c r="F761">
        <v>0.90274500000000002</v>
      </c>
      <c r="G761" s="15" t="str">
        <f t="shared" si="56"/>
        <v>12:00:0.902745 AM</v>
      </c>
      <c r="H761" t="s">
        <v>26</v>
      </c>
      <c r="I761" t="s">
        <v>15</v>
      </c>
      <c r="J761" t="s">
        <v>13</v>
      </c>
      <c r="K761">
        <v>9.9</v>
      </c>
      <c r="L761">
        <v>54.1</v>
      </c>
      <c r="M761" t="str">
        <f t="shared" si="57"/>
        <v>Carry</v>
      </c>
      <c r="N761" s="13">
        <f t="shared" si="58"/>
        <v>45070.027575173612</v>
      </c>
      <c r="O761" s="13">
        <f t="shared" si="59"/>
        <v>45070.027585625001</v>
      </c>
      <c r="P761">
        <v>520.36</v>
      </c>
    </row>
    <row r="762" spans="1:16" x14ac:dyDescent="0.2">
      <c r="A762">
        <v>3869685</v>
      </c>
      <c r="B762">
        <v>1</v>
      </c>
      <c r="C762" t="str">
        <f t="shared" si="55"/>
        <v>3869685-1</v>
      </c>
      <c r="D762" s="13">
        <v>45070.023141168982</v>
      </c>
      <c r="E762" s="10">
        <f>VLOOKUP(C762,match_start_times!$E$1:$F$19,2,0)</f>
        <v>4.4444444444444401E-3</v>
      </c>
      <c r="F762">
        <v>1.647859</v>
      </c>
      <c r="G762" s="15" t="str">
        <f t="shared" si="56"/>
        <v>12:00:1.647859 AM</v>
      </c>
      <c r="H762" t="s">
        <v>26</v>
      </c>
      <c r="I762" t="s">
        <v>15</v>
      </c>
      <c r="J762" t="s">
        <v>11</v>
      </c>
      <c r="K762">
        <v>11</v>
      </c>
      <c r="L762">
        <v>56.6</v>
      </c>
      <c r="M762" t="str">
        <f t="shared" si="57"/>
        <v>Pass</v>
      </c>
      <c r="N762" s="13">
        <f t="shared" si="58"/>
        <v>45070.027585613425</v>
      </c>
      <c r="O762" s="13">
        <f t="shared" si="59"/>
        <v>45070.027604687501</v>
      </c>
      <c r="P762">
        <v>532.91</v>
      </c>
    </row>
    <row r="763" spans="1:16" x14ac:dyDescent="0.2">
      <c r="A763">
        <v>3869685</v>
      </c>
      <c r="B763">
        <v>1</v>
      </c>
      <c r="C763" t="str">
        <f t="shared" si="55"/>
        <v>3869685-1</v>
      </c>
      <c r="D763" s="13">
        <v>45070.023160243058</v>
      </c>
      <c r="E763" s="10">
        <f>VLOOKUP(C763,match_start_times!$E$1:$F$19,2,0)</f>
        <v>4.4444444444444401E-3</v>
      </c>
      <c r="F763">
        <v>0.95559799999999995</v>
      </c>
      <c r="G763" s="15" t="str">
        <f t="shared" si="56"/>
        <v>12:00:0.955598 AM</v>
      </c>
      <c r="H763" t="s">
        <v>14</v>
      </c>
      <c r="I763" t="s">
        <v>15</v>
      </c>
      <c r="J763" t="s">
        <v>13</v>
      </c>
      <c r="K763">
        <v>31.9</v>
      </c>
      <c r="L763">
        <v>70.5</v>
      </c>
      <c r="M763" t="str">
        <f t="shared" si="57"/>
        <v>Carry</v>
      </c>
      <c r="N763" s="13">
        <f t="shared" si="58"/>
        <v>45070.027604687501</v>
      </c>
      <c r="O763" s="13">
        <f t="shared" si="59"/>
        <v>45070.027615752319</v>
      </c>
      <c r="P763">
        <v>526.20000000000005</v>
      </c>
    </row>
    <row r="764" spans="1:16" x14ac:dyDescent="0.2">
      <c r="A764">
        <v>3869685</v>
      </c>
      <c r="B764">
        <v>1</v>
      </c>
      <c r="C764" t="str">
        <f t="shared" si="55"/>
        <v>3869685-1</v>
      </c>
      <c r="D764" s="13">
        <v>45070.023171307868</v>
      </c>
      <c r="E764" s="10">
        <f>VLOOKUP(C764,match_start_times!$E$1:$F$19,2,0)</f>
        <v>4.4444444444444401E-3</v>
      </c>
      <c r="F764">
        <v>0.94995200000000002</v>
      </c>
      <c r="G764" s="15" t="str">
        <f t="shared" si="56"/>
        <v>12:00:0.949952 AM</v>
      </c>
      <c r="H764" t="s">
        <v>14</v>
      </c>
      <c r="I764" t="s">
        <v>15</v>
      </c>
      <c r="J764" t="s">
        <v>11</v>
      </c>
      <c r="K764">
        <v>35.6</v>
      </c>
      <c r="L764">
        <v>72.900000000000006</v>
      </c>
      <c r="M764" t="str">
        <f t="shared" si="57"/>
        <v>Pass</v>
      </c>
      <c r="N764" s="13">
        <f t="shared" si="58"/>
        <v>45070.027615752311</v>
      </c>
      <c r="O764" s="13">
        <f t="shared" si="59"/>
        <v>45070.02762674768</v>
      </c>
      <c r="P764">
        <v>532.86</v>
      </c>
    </row>
    <row r="765" spans="1:16" x14ac:dyDescent="0.2">
      <c r="A765">
        <v>3869685</v>
      </c>
      <c r="B765">
        <v>1</v>
      </c>
      <c r="C765" t="str">
        <f t="shared" si="55"/>
        <v>3869685-1</v>
      </c>
      <c r="D765" s="13">
        <v>45070.023182303237</v>
      </c>
      <c r="E765" s="10">
        <f>VLOOKUP(C765,match_start_times!$E$1:$F$19,2,0)</f>
        <v>4.4444444444444401E-3</v>
      </c>
      <c r="F765">
        <v>2.426803</v>
      </c>
      <c r="G765" s="15" t="str">
        <f t="shared" si="56"/>
        <v>12:00:2.426803 AM</v>
      </c>
      <c r="H765" t="s">
        <v>18</v>
      </c>
      <c r="I765" t="s">
        <v>15</v>
      </c>
      <c r="J765" t="s">
        <v>13</v>
      </c>
      <c r="K765">
        <v>43.7</v>
      </c>
      <c r="L765">
        <v>66.2</v>
      </c>
      <c r="M765" t="str">
        <f t="shared" si="57"/>
        <v>Carry</v>
      </c>
      <c r="N765" s="13">
        <f t="shared" si="58"/>
        <v>45070.02762674768</v>
      </c>
      <c r="O765" s="13">
        <f t="shared" si="59"/>
        <v>45070.027654837955</v>
      </c>
      <c r="P765">
        <v>547</v>
      </c>
    </row>
    <row r="766" spans="1:16" x14ac:dyDescent="0.2">
      <c r="A766">
        <v>3869685</v>
      </c>
      <c r="B766">
        <v>1</v>
      </c>
      <c r="C766" t="str">
        <f t="shared" si="55"/>
        <v>3869685-1</v>
      </c>
      <c r="D766" s="13">
        <v>45070.02321039352</v>
      </c>
      <c r="E766" s="10">
        <f>VLOOKUP(C766,match_start_times!$E$1:$F$19,2,0)</f>
        <v>4.4444444444444401E-3</v>
      </c>
      <c r="F766">
        <v>1.1888559999999999</v>
      </c>
      <c r="G766" s="15" t="str">
        <f t="shared" si="56"/>
        <v>12:00:1.188856 AM</v>
      </c>
      <c r="H766" t="s">
        <v>18</v>
      </c>
      <c r="I766" t="s">
        <v>15</v>
      </c>
      <c r="J766" t="s">
        <v>11</v>
      </c>
      <c r="K766">
        <v>49</v>
      </c>
      <c r="L766">
        <v>67.5</v>
      </c>
      <c r="M766" t="str">
        <f t="shared" si="57"/>
        <v>Pass</v>
      </c>
      <c r="N766" s="13">
        <f t="shared" si="58"/>
        <v>45070.027654837962</v>
      </c>
      <c r="O766" s="13">
        <f t="shared" si="59"/>
        <v>45070.027668599534</v>
      </c>
      <c r="P766">
        <v>557.38</v>
      </c>
    </row>
    <row r="767" spans="1:16" x14ac:dyDescent="0.2">
      <c r="A767">
        <v>3869685</v>
      </c>
      <c r="B767">
        <v>1</v>
      </c>
      <c r="C767" t="str">
        <f t="shared" si="55"/>
        <v>3869685-1</v>
      </c>
      <c r="D767" s="13">
        <v>45070.023224143522</v>
      </c>
      <c r="E767" s="10">
        <f>VLOOKUP(C767,match_start_times!$E$1:$F$19,2,0)</f>
        <v>4.4444444444444401E-3</v>
      </c>
      <c r="F767">
        <v>6.0640790000000004</v>
      </c>
      <c r="G767" s="15" t="str">
        <f t="shared" si="56"/>
        <v>12:00:6.064079 AM</v>
      </c>
      <c r="H767" t="s">
        <v>40</v>
      </c>
      <c r="I767" t="s">
        <v>15</v>
      </c>
      <c r="J767" t="s">
        <v>13</v>
      </c>
      <c r="K767">
        <v>44.3</v>
      </c>
      <c r="L767">
        <v>49.3</v>
      </c>
      <c r="M767" t="str">
        <f t="shared" si="57"/>
        <v>Carry</v>
      </c>
      <c r="N767" s="13">
        <f t="shared" si="58"/>
        <v>45070.027668587965</v>
      </c>
      <c r="O767" s="13">
        <f t="shared" si="59"/>
        <v>45070.027738773148</v>
      </c>
      <c r="P767">
        <v>507.29</v>
      </c>
    </row>
    <row r="768" spans="1:16" x14ac:dyDescent="0.2">
      <c r="A768">
        <v>3869685</v>
      </c>
      <c r="B768">
        <v>1</v>
      </c>
      <c r="C768" t="str">
        <f t="shared" si="55"/>
        <v>3869685-1</v>
      </c>
      <c r="D768" s="13">
        <v>45070.023294340281</v>
      </c>
      <c r="E768" s="10">
        <f>VLOOKUP(C768,match_start_times!$E$1:$F$19,2,0)</f>
        <v>4.4444444444444401E-3</v>
      </c>
      <c r="F768">
        <v>1.816756</v>
      </c>
      <c r="G768" s="15" t="str">
        <f t="shared" si="56"/>
        <v>12:00:1.816756 AM</v>
      </c>
      <c r="H768" t="s">
        <v>40</v>
      </c>
      <c r="I768" t="s">
        <v>15</v>
      </c>
      <c r="J768" t="s">
        <v>11</v>
      </c>
      <c r="K768">
        <v>70.400000000000006</v>
      </c>
      <c r="L768">
        <v>52.1</v>
      </c>
      <c r="M768" t="str">
        <f t="shared" si="57"/>
        <v>Pass</v>
      </c>
      <c r="N768" s="13">
        <f t="shared" si="58"/>
        <v>45070.027738784724</v>
      </c>
      <c r="O768" s="13">
        <f t="shared" si="59"/>
        <v>45070.027759814817</v>
      </c>
      <c r="P768">
        <v>486</v>
      </c>
    </row>
    <row r="769" spans="1:16" x14ac:dyDescent="0.2">
      <c r="A769">
        <v>3869685</v>
      </c>
      <c r="B769">
        <v>1</v>
      </c>
      <c r="C769" t="str">
        <f t="shared" si="55"/>
        <v>3869685-1</v>
      </c>
      <c r="D769" s="13">
        <v>45070.023315358798</v>
      </c>
      <c r="E769" s="10">
        <f>VLOOKUP(C769,match_start_times!$E$1:$F$19,2,0)</f>
        <v>4.4444444444444401E-3</v>
      </c>
      <c r="F769">
        <v>2.9210799999999999</v>
      </c>
      <c r="G769" s="15" t="str">
        <f t="shared" si="56"/>
        <v>12:00:2.92108 AM</v>
      </c>
      <c r="H769" t="s">
        <v>14</v>
      </c>
      <c r="I769" t="s">
        <v>15</v>
      </c>
      <c r="J769" t="s">
        <v>13</v>
      </c>
      <c r="K769">
        <v>81.3</v>
      </c>
      <c r="L769">
        <v>74.400000000000006</v>
      </c>
      <c r="M769" t="str">
        <f t="shared" si="57"/>
        <v>Carry</v>
      </c>
      <c r="N769" s="13">
        <f t="shared" si="58"/>
        <v>45070.027759803241</v>
      </c>
      <c r="O769" s="13">
        <f t="shared" si="59"/>
        <v>45070.027793611109</v>
      </c>
      <c r="P769">
        <v>498.93</v>
      </c>
    </row>
    <row r="770" spans="1:16" x14ac:dyDescent="0.2">
      <c r="A770">
        <v>3869685</v>
      </c>
      <c r="B770">
        <v>1</v>
      </c>
      <c r="C770" t="str">
        <f t="shared" si="55"/>
        <v>3869685-1</v>
      </c>
      <c r="D770" s="13">
        <v>45070.023349166673</v>
      </c>
      <c r="E770" s="10">
        <f>VLOOKUP(C770,match_start_times!$E$1:$F$19,2,0)</f>
        <v>4.4444444444444401E-3</v>
      </c>
      <c r="F770">
        <v>2.0696330000000001</v>
      </c>
      <c r="G770" s="15" t="str">
        <f t="shared" si="56"/>
        <v>12:00:2.069633 AM</v>
      </c>
      <c r="H770" t="s">
        <v>14</v>
      </c>
      <c r="I770" t="s">
        <v>15</v>
      </c>
      <c r="J770" t="s">
        <v>11</v>
      </c>
      <c r="K770">
        <v>81.3</v>
      </c>
      <c r="L770">
        <v>73.3</v>
      </c>
      <c r="M770" t="str">
        <f t="shared" si="57"/>
        <v>Pass</v>
      </c>
      <c r="N770" s="13">
        <f t="shared" si="58"/>
        <v>45070.027793611116</v>
      </c>
      <c r="O770" s="13">
        <f t="shared" si="59"/>
        <v>45070.027817569448</v>
      </c>
      <c r="P770">
        <v>503.78</v>
      </c>
    </row>
    <row r="771" spans="1:16" x14ac:dyDescent="0.2">
      <c r="A771">
        <v>3869685</v>
      </c>
      <c r="B771">
        <v>1</v>
      </c>
      <c r="C771" t="str">
        <f t="shared" ref="C771:C834" si="60">A771&amp;"-"&amp;B771</f>
        <v>3869685-1</v>
      </c>
      <c r="D771" s="13">
        <v>45070.023373124997</v>
      </c>
      <c r="E771" s="10">
        <f>VLOOKUP(C771,match_start_times!$E$1:$F$19,2,0)</f>
        <v>4.4444444444444401E-3</v>
      </c>
      <c r="F771">
        <v>0.59509499999999993</v>
      </c>
      <c r="G771" s="15" t="str">
        <f t="shared" ref="G771:G834" si="61">"12:00:"&amp;F771&amp;" AM"</f>
        <v>12:00:0.595095 AM</v>
      </c>
      <c r="H771" t="s">
        <v>18</v>
      </c>
      <c r="I771" t="s">
        <v>15</v>
      </c>
      <c r="J771" t="s">
        <v>13</v>
      </c>
      <c r="K771">
        <v>67</v>
      </c>
      <c r="L771">
        <v>71.8</v>
      </c>
      <c r="M771" t="str">
        <f t="shared" ref="M771:M834" si="62">J771</f>
        <v>Carry</v>
      </c>
      <c r="N771" s="13">
        <f t="shared" ref="N771:N834" si="63">D771+E771</f>
        <v>45070.02781756944</v>
      </c>
      <c r="O771" s="13">
        <f t="shared" ref="O771:O834" si="64">N771+G771</f>
        <v>45070.027824456018</v>
      </c>
      <c r="P771">
        <v>486.99</v>
      </c>
    </row>
    <row r="772" spans="1:16" x14ac:dyDescent="0.2">
      <c r="A772">
        <v>3869685</v>
      </c>
      <c r="B772">
        <v>1</v>
      </c>
      <c r="C772" t="str">
        <f t="shared" si="60"/>
        <v>3869685-1</v>
      </c>
      <c r="D772" s="13">
        <v>45070.023380011567</v>
      </c>
      <c r="E772" s="10">
        <f>VLOOKUP(C772,match_start_times!$E$1:$F$19,2,0)</f>
        <v>4.4444444444444401E-3</v>
      </c>
      <c r="F772">
        <v>1.6208020000000001</v>
      </c>
      <c r="G772" s="15" t="str">
        <f t="shared" si="61"/>
        <v>12:00:1.620802 AM</v>
      </c>
      <c r="H772" t="s">
        <v>18</v>
      </c>
      <c r="I772" t="s">
        <v>15</v>
      </c>
      <c r="J772" t="s">
        <v>11</v>
      </c>
      <c r="K772">
        <v>63.2</v>
      </c>
      <c r="L772">
        <v>70.900000000000006</v>
      </c>
      <c r="M772" t="str">
        <f t="shared" si="62"/>
        <v>Pass</v>
      </c>
      <c r="N772" s="13">
        <f t="shared" si="63"/>
        <v>45070.02782445601</v>
      </c>
      <c r="O772" s="13">
        <f t="shared" si="64"/>
        <v>45070.027843217584</v>
      </c>
      <c r="P772">
        <v>474.53</v>
      </c>
    </row>
    <row r="773" spans="1:16" x14ac:dyDescent="0.2">
      <c r="A773">
        <v>3869685</v>
      </c>
      <c r="B773">
        <v>1</v>
      </c>
      <c r="C773" t="str">
        <f t="shared" si="60"/>
        <v>3869685-1</v>
      </c>
      <c r="D773" s="13">
        <v>45070.023398773148</v>
      </c>
      <c r="E773" s="10">
        <f>VLOOKUP(C773,match_start_times!$E$1:$F$19,2,0)</f>
        <v>4.4444444444444401E-3</v>
      </c>
      <c r="F773">
        <v>0.93104399999999998</v>
      </c>
      <c r="G773" s="15" t="str">
        <f t="shared" si="61"/>
        <v>12:00:0.931044 AM</v>
      </c>
      <c r="H773" t="s">
        <v>21</v>
      </c>
      <c r="I773" t="s">
        <v>15</v>
      </c>
      <c r="J773" t="s">
        <v>13</v>
      </c>
      <c r="K773">
        <v>42.8</v>
      </c>
      <c r="L773">
        <v>62.2</v>
      </c>
      <c r="M773" t="str">
        <f t="shared" si="62"/>
        <v>Carry</v>
      </c>
      <c r="N773" s="13">
        <f t="shared" si="63"/>
        <v>45070.027843217591</v>
      </c>
      <c r="O773" s="13">
        <f t="shared" si="64"/>
        <v>45070.027853993051</v>
      </c>
      <c r="P773">
        <v>472.19</v>
      </c>
    </row>
    <row r="774" spans="1:16" x14ac:dyDescent="0.2">
      <c r="A774">
        <v>3869685</v>
      </c>
      <c r="B774">
        <v>1</v>
      </c>
      <c r="C774" t="str">
        <f t="shared" si="60"/>
        <v>3869685-1</v>
      </c>
      <c r="D774" s="13">
        <v>45070.023409548608</v>
      </c>
      <c r="E774" s="10">
        <f>VLOOKUP(C774,match_start_times!$E$1:$F$19,2,0)</f>
        <v>4.4444444444444401E-3</v>
      </c>
      <c r="F774">
        <v>2.4776989999999999</v>
      </c>
      <c r="G774" s="15" t="str">
        <f t="shared" si="61"/>
        <v>12:00:2.477699 AM</v>
      </c>
      <c r="H774" t="s">
        <v>21</v>
      </c>
      <c r="I774" t="s">
        <v>15</v>
      </c>
      <c r="J774" t="s">
        <v>11</v>
      </c>
      <c r="K774">
        <v>43.1</v>
      </c>
      <c r="L774">
        <v>58.1</v>
      </c>
      <c r="M774" t="str">
        <f t="shared" si="62"/>
        <v>Pass</v>
      </c>
      <c r="N774" s="13">
        <f t="shared" si="63"/>
        <v>45070.027853993051</v>
      </c>
      <c r="O774" s="13">
        <f t="shared" si="64"/>
        <v>45070.02788267361</v>
      </c>
      <c r="P774">
        <v>511.01</v>
      </c>
    </row>
    <row r="775" spans="1:16" x14ac:dyDescent="0.2">
      <c r="A775">
        <v>3869685</v>
      </c>
      <c r="B775">
        <v>1</v>
      </c>
      <c r="C775" t="str">
        <f t="shared" si="60"/>
        <v>3869685-1</v>
      </c>
      <c r="D775" s="13">
        <v>45070.023438229167</v>
      </c>
      <c r="E775" s="10">
        <f>VLOOKUP(C775,match_start_times!$E$1:$F$19,2,0)</f>
        <v>4.4444444444444401E-3</v>
      </c>
      <c r="F775">
        <v>2.6674850000000001</v>
      </c>
      <c r="G775" s="15" t="str">
        <f t="shared" si="61"/>
        <v>12:00:2.667485 AM</v>
      </c>
      <c r="H775" t="s">
        <v>22</v>
      </c>
      <c r="I775" t="s">
        <v>15</v>
      </c>
      <c r="J775" t="s">
        <v>13</v>
      </c>
      <c r="K775">
        <v>44.3</v>
      </c>
      <c r="L775">
        <v>25.8</v>
      </c>
      <c r="M775" t="str">
        <f t="shared" si="62"/>
        <v>Carry</v>
      </c>
      <c r="N775" s="13">
        <f t="shared" si="63"/>
        <v>45070.02788267361</v>
      </c>
      <c r="O775" s="13">
        <f t="shared" si="64"/>
        <v>45070.027913541664</v>
      </c>
      <c r="P775">
        <v>543.21</v>
      </c>
    </row>
    <row r="776" spans="1:16" x14ac:dyDescent="0.2">
      <c r="A776">
        <v>3869685</v>
      </c>
      <c r="B776">
        <v>1</v>
      </c>
      <c r="C776" t="str">
        <f t="shared" si="60"/>
        <v>3869685-1</v>
      </c>
      <c r="D776" s="13">
        <v>45070.023469097221</v>
      </c>
      <c r="E776" s="10">
        <f>VLOOKUP(C776,match_start_times!$E$1:$F$19,2,0)</f>
        <v>4.4444444444444401E-3</v>
      </c>
      <c r="F776">
        <v>1.265736</v>
      </c>
      <c r="G776" s="15" t="str">
        <f t="shared" si="61"/>
        <v>12:00:1.265736 AM</v>
      </c>
      <c r="H776" t="s">
        <v>22</v>
      </c>
      <c r="I776" t="s">
        <v>15</v>
      </c>
      <c r="J776" t="s">
        <v>11</v>
      </c>
      <c r="K776">
        <v>46.7</v>
      </c>
      <c r="L776">
        <v>23.2</v>
      </c>
      <c r="M776" t="str">
        <f t="shared" si="62"/>
        <v>Pass</v>
      </c>
      <c r="N776" s="13">
        <f t="shared" si="63"/>
        <v>45070.027913541664</v>
      </c>
      <c r="O776" s="13">
        <f t="shared" si="64"/>
        <v>45070.027928194439</v>
      </c>
      <c r="P776">
        <v>571.57000000000005</v>
      </c>
    </row>
    <row r="777" spans="1:16" x14ac:dyDescent="0.2">
      <c r="A777">
        <v>3869685</v>
      </c>
      <c r="B777">
        <v>1</v>
      </c>
      <c r="C777" t="str">
        <f t="shared" si="60"/>
        <v>3869685-1</v>
      </c>
      <c r="D777" s="13">
        <v>45070.023483750003</v>
      </c>
      <c r="E777" s="10">
        <f>VLOOKUP(C777,match_start_times!$E$1:$F$19,2,0)</f>
        <v>4.4444444444444401E-3</v>
      </c>
      <c r="F777">
        <v>0.04</v>
      </c>
      <c r="G777" s="15" t="str">
        <f t="shared" si="61"/>
        <v>12:00:0.04 AM</v>
      </c>
      <c r="H777" t="s">
        <v>40</v>
      </c>
      <c r="I777" t="s">
        <v>15</v>
      </c>
      <c r="J777" t="s">
        <v>13</v>
      </c>
      <c r="K777">
        <v>57.4</v>
      </c>
      <c r="L777">
        <v>33.5</v>
      </c>
      <c r="M777" t="str">
        <f t="shared" si="62"/>
        <v>Carry</v>
      </c>
      <c r="N777" s="13">
        <f t="shared" si="63"/>
        <v>45070.027928194446</v>
      </c>
      <c r="O777" s="13">
        <f t="shared" si="64"/>
        <v>45070.027928657408</v>
      </c>
      <c r="P777">
        <v>561.98</v>
      </c>
    </row>
    <row r="778" spans="1:16" x14ac:dyDescent="0.2">
      <c r="A778">
        <v>3869685</v>
      </c>
      <c r="B778">
        <v>1</v>
      </c>
      <c r="C778" t="str">
        <f t="shared" si="60"/>
        <v>3869685-1</v>
      </c>
      <c r="D778" s="13">
        <v>45070.023484212958</v>
      </c>
      <c r="E778" s="10">
        <f>VLOOKUP(C778,match_start_times!$E$1:$F$19,2,0)</f>
        <v>4.4444444444444401E-3</v>
      </c>
      <c r="F778">
        <v>1.0712410000000001</v>
      </c>
      <c r="G778" s="15" t="str">
        <f t="shared" si="61"/>
        <v>12:00:1.071241 AM</v>
      </c>
      <c r="H778" t="s">
        <v>40</v>
      </c>
      <c r="I778" t="s">
        <v>15</v>
      </c>
      <c r="J778" t="s">
        <v>11</v>
      </c>
      <c r="K778">
        <v>57.4</v>
      </c>
      <c r="L778">
        <v>33.5</v>
      </c>
      <c r="M778" t="str">
        <f t="shared" si="62"/>
        <v>Pass</v>
      </c>
      <c r="N778" s="13">
        <f t="shared" si="63"/>
        <v>45070.0279286574</v>
      </c>
      <c r="O778" s="13">
        <f t="shared" si="64"/>
        <v>45070.027941053231</v>
      </c>
      <c r="P778">
        <v>568.08000000000004</v>
      </c>
    </row>
    <row r="779" spans="1:16" x14ac:dyDescent="0.2">
      <c r="A779">
        <v>3869685</v>
      </c>
      <c r="B779">
        <v>1</v>
      </c>
      <c r="C779" t="str">
        <f t="shared" si="60"/>
        <v>3869685-1</v>
      </c>
      <c r="D779" s="13">
        <v>45070.023496608803</v>
      </c>
      <c r="E779" s="10">
        <f>VLOOKUP(C779,match_start_times!$E$1:$F$19,2,0)</f>
        <v>4.4444444444444401E-3</v>
      </c>
      <c r="F779">
        <v>0.77229599999999998</v>
      </c>
      <c r="G779" s="15" t="str">
        <f t="shared" si="61"/>
        <v>12:00:0.772296 AM</v>
      </c>
      <c r="H779" t="s">
        <v>22</v>
      </c>
      <c r="I779" t="s">
        <v>15</v>
      </c>
      <c r="J779" t="s">
        <v>11</v>
      </c>
      <c r="K779">
        <v>49.5</v>
      </c>
      <c r="L779">
        <v>26</v>
      </c>
      <c r="M779" t="str">
        <f t="shared" si="62"/>
        <v>Pass</v>
      </c>
      <c r="N779" s="13">
        <f t="shared" si="63"/>
        <v>45070.027941053246</v>
      </c>
      <c r="O779" s="13">
        <f t="shared" si="64"/>
        <v>45070.027949988435</v>
      </c>
      <c r="P779">
        <v>573.39</v>
      </c>
    </row>
    <row r="780" spans="1:16" x14ac:dyDescent="0.2">
      <c r="A780">
        <v>3869685</v>
      </c>
      <c r="B780">
        <v>1</v>
      </c>
      <c r="C780" t="str">
        <f t="shared" si="60"/>
        <v>3869685-1</v>
      </c>
      <c r="D780" s="13">
        <v>45070.023505543977</v>
      </c>
      <c r="E780" s="10">
        <f>VLOOKUP(C780,match_start_times!$E$1:$F$19,2,0)</f>
        <v>4.4444444444444401E-3</v>
      </c>
      <c r="F780">
        <v>1.671413</v>
      </c>
      <c r="G780" s="15" t="str">
        <f t="shared" si="61"/>
        <v>12:00:1.671413 AM</v>
      </c>
      <c r="H780" t="s">
        <v>40</v>
      </c>
      <c r="I780" t="s">
        <v>15</v>
      </c>
      <c r="J780" t="s">
        <v>13</v>
      </c>
      <c r="K780">
        <v>56.3</v>
      </c>
      <c r="L780">
        <v>25.6</v>
      </c>
      <c r="M780" t="str">
        <f t="shared" si="62"/>
        <v>Carry</v>
      </c>
      <c r="N780" s="13">
        <f t="shared" si="63"/>
        <v>45070.02794998842</v>
      </c>
      <c r="O780" s="13">
        <f t="shared" si="64"/>
        <v>45070.027969328701</v>
      </c>
      <c r="P780">
        <v>558.13</v>
      </c>
    </row>
    <row r="781" spans="1:16" x14ac:dyDescent="0.2">
      <c r="A781">
        <v>3869685</v>
      </c>
      <c r="B781">
        <v>1</v>
      </c>
      <c r="C781" t="str">
        <f t="shared" si="60"/>
        <v>3869685-1</v>
      </c>
      <c r="D781" s="13">
        <v>45070.023524895827</v>
      </c>
      <c r="E781" s="10">
        <f>VLOOKUP(C781,match_start_times!$E$1:$F$19,2,0)</f>
        <v>4.4444444444444401E-3</v>
      </c>
      <c r="F781">
        <v>1.38964</v>
      </c>
      <c r="G781" s="15" t="str">
        <f t="shared" si="61"/>
        <v>12:00:1.38964 AM</v>
      </c>
      <c r="H781" t="s">
        <v>40</v>
      </c>
      <c r="I781" t="s">
        <v>15</v>
      </c>
      <c r="J781" t="s">
        <v>11</v>
      </c>
      <c r="K781">
        <v>53.5</v>
      </c>
      <c r="L781">
        <v>23.9</v>
      </c>
      <c r="M781" t="str">
        <f t="shared" si="62"/>
        <v>Pass</v>
      </c>
      <c r="N781" s="13">
        <f t="shared" si="63"/>
        <v>45070.02796934027</v>
      </c>
      <c r="O781" s="13">
        <f t="shared" si="64"/>
        <v>45070.027985428234</v>
      </c>
      <c r="P781">
        <v>551.02</v>
      </c>
    </row>
    <row r="782" spans="1:16" x14ac:dyDescent="0.2">
      <c r="A782">
        <v>3869685</v>
      </c>
      <c r="B782">
        <v>1</v>
      </c>
      <c r="C782" t="str">
        <f t="shared" si="60"/>
        <v>3869685-1</v>
      </c>
      <c r="D782" s="13">
        <v>45070.023540972223</v>
      </c>
      <c r="E782" s="10">
        <f>VLOOKUP(C782,match_start_times!$E$1:$F$19,2,0)</f>
        <v>4.4444444444444401E-3</v>
      </c>
      <c r="F782">
        <v>1.477414</v>
      </c>
      <c r="G782" s="15" t="str">
        <f t="shared" si="61"/>
        <v>12:00:1.477414 AM</v>
      </c>
      <c r="H782" t="s">
        <v>21</v>
      </c>
      <c r="I782" t="s">
        <v>15</v>
      </c>
      <c r="J782" t="s">
        <v>13</v>
      </c>
      <c r="K782">
        <v>44.6</v>
      </c>
      <c r="L782">
        <v>41</v>
      </c>
      <c r="M782" t="str">
        <f t="shared" si="62"/>
        <v>Carry</v>
      </c>
      <c r="N782" s="13">
        <f t="shared" si="63"/>
        <v>45070.027985416666</v>
      </c>
      <c r="O782" s="13">
        <f t="shared" si="64"/>
        <v>45070.028002511572</v>
      </c>
      <c r="P782">
        <v>515.07000000000005</v>
      </c>
    </row>
    <row r="783" spans="1:16" x14ac:dyDescent="0.2">
      <c r="A783">
        <v>3869685</v>
      </c>
      <c r="B783">
        <v>1</v>
      </c>
      <c r="C783" t="str">
        <f t="shared" si="60"/>
        <v>3869685-1</v>
      </c>
      <c r="D783" s="13">
        <v>45070.023558078698</v>
      </c>
      <c r="E783" s="10">
        <f>VLOOKUP(C783,match_start_times!$E$1:$F$19,2,0)</f>
        <v>4.4444444444444401E-3</v>
      </c>
      <c r="F783">
        <v>1.07385</v>
      </c>
      <c r="G783" s="15" t="str">
        <f t="shared" si="61"/>
        <v>12:00:1.07385 AM</v>
      </c>
      <c r="H783" t="s">
        <v>21</v>
      </c>
      <c r="I783" t="s">
        <v>15</v>
      </c>
      <c r="J783" t="s">
        <v>11</v>
      </c>
      <c r="K783">
        <v>43.5</v>
      </c>
      <c r="L783">
        <v>41.2</v>
      </c>
      <c r="M783" t="str">
        <f t="shared" si="62"/>
        <v>Pass</v>
      </c>
      <c r="N783" s="13">
        <f t="shared" si="63"/>
        <v>45070.02800252314</v>
      </c>
      <c r="O783" s="13">
        <f t="shared" si="64"/>
        <v>45070.028014953699</v>
      </c>
      <c r="P783">
        <v>472.29</v>
      </c>
    </row>
    <row r="784" spans="1:16" x14ac:dyDescent="0.2">
      <c r="A784">
        <v>3869685</v>
      </c>
      <c r="B784">
        <v>1</v>
      </c>
      <c r="C784" t="str">
        <f t="shared" si="60"/>
        <v>3869685-1</v>
      </c>
      <c r="D784" s="13">
        <v>45070.023570509256</v>
      </c>
      <c r="E784" s="10">
        <f>VLOOKUP(C784,match_start_times!$E$1:$F$19,2,0)</f>
        <v>4.4444444444444401E-3</v>
      </c>
      <c r="F784">
        <v>0.74769000000000008</v>
      </c>
      <c r="G784" s="15" t="str">
        <f t="shared" si="61"/>
        <v>12:00:0.74769 AM</v>
      </c>
      <c r="H784" t="s">
        <v>18</v>
      </c>
      <c r="I784" t="s">
        <v>15</v>
      </c>
      <c r="J784" t="s">
        <v>13</v>
      </c>
      <c r="K784">
        <v>51.4</v>
      </c>
      <c r="L784">
        <v>48.5</v>
      </c>
      <c r="M784" t="str">
        <f t="shared" si="62"/>
        <v>Carry</v>
      </c>
      <c r="N784" s="13">
        <f t="shared" si="63"/>
        <v>45070.028014953699</v>
      </c>
      <c r="O784" s="13">
        <f t="shared" si="64"/>
        <v>45070.028023611107</v>
      </c>
      <c r="P784">
        <v>468.96</v>
      </c>
    </row>
    <row r="785" spans="1:16" x14ac:dyDescent="0.2">
      <c r="A785">
        <v>3869685</v>
      </c>
      <c r="B785">
        <v>1</v>
      </c>
      <c r="C785" t="str">
        <f t="shared" si="60"/>
        <v>3869685-1</v>
      </c>
      <c r="D785" s="13">
        <v>45070.023579155088</v>
      </c>
      <c r="E785" s="10">
        <f>VLOOKUP(C785,match_start_times!$E$1:$F$19,2,0)</f>
        <v>4.4444444444444401E-3</v>
      </c>
      <c r="F785">
        <v>1.7284949999999999</v>
      </c>
      <c r="G785" s="15" t="str">
        <f t="shared" si="61"/>
        <v>12:00:1.728495 AM</v>
      </c>
      <c r="H785" t="s">
        <v>18</v>
      </c>
      <c r="I785" t="s">
        <v>15</v>
      </c>
      <c r="J785" t="s">
        <v>11</v>
      </c>
      <c r="K785">
        <v>51.4</v>
      </c>
      <c r="L785">
        <v>48.5</v>
      </c>
      <c r="M785" t="str">
        <f t="shared" si="62"/>
        <v>Pass</v>
      </c>
      <c r="N785" s="13">
        <f t="shared" si="63"/>
        <v>45070.028023599531</v>
      </c>
      <c r="O785" s="13">
        <f t="shared" si="64"/>
        <v>45070.02804359953</v>
      </c>
      <c r="P785">
        <v>496.67</v>
      </c>
    </row>
    <row r="786" spans="1:16" x14ac:dyDescent="0.2">
      <c r="A786">
        <v>3869685</v>
      </c>
      <c r="B786">
        <v>1</v>
      </c>
      <c r="C786" t="str">
        <f t="shared" si="60"/>
        <v>3869685-1</v>
      </c>
      <c r="D786" s="13">
        <v>45070.023599166663</v>
      </c>
      <c r="E786" s="10">
        <f>VLOOKUP(C786,match_start_times!$E$1:$F$19,2,0)</f>
        <v>4.4444444444444401E-3</v>
      </c>
      <c r="F786">
        <v>2.6807880000000002</v>
      </c>
      <c r="G786" s="15" t="str">
        <f t="shared" si="61"/>
        <v>12:00:2.680788 AM</v>
      </c>
      <c r="H786" t="s">
        <v>22</v>
      </c>
      <c r="I786" t="s">
        <v>15</v>
      </c>
      <c r="J786" t="s">
        <v>13</v>
      </c>
      <c r="K786">
        <v>50.5</v>
      </c>
      <c r="L786">
        <v>13.6</v>
      </c>
      <c r="M786" t="str">
        <f t="shared" si="62"/>
        <v>Carry</v>
      </c>
      <c r="N786" s="13">
        <f t="shared" si="63"/>
        <v>45070.028043611106</v>
      </c>
      <c r="O786" s="13">
        <f t="shared" si="64"/>
        <v>45070.028074641195</v>
      </c>
      <c r="P786">
        <v>564.04999999999995</v>
      </c>
    </row>
    <row r="787" spans="1:16" x14ac:dyDescent="0.2">
      <c r="A787">
        <v>3869685</v>
      </c>
      <c r="B787">
        <v>1</v>
      </c>
      <c r="C787" t="str">
        <f t="shared" si="60"/>
        <v>3869685-1</v>
      </c>
      <c r="D787" s="13">
        <v>45070.023625856476</v>
      </c>
      <c r="E787" s="10">
        <f>VLOOKUP(C787,match_start_times!$E$1:$F$19,2,0)</f>
        <v>4.4444444444444401E-3</v>
      </c>
      <c r="F787">
        <v>0.323768</v>
      </c>
      <c r="G787" s="15" t="str">
        <f t="shared" si="61"/>
        <v>12:00:0.323768 AM</v>
      </c>
      <c r="H787" t="s">
        <v>9</v>
      </c>
      <c r="I787" t="s">
        <v>10</v>
      </c>
      <c r="J787" t="s">
        <v>17</v>
      </c>
      <c r="K787">
        <v>62.5</v>
      </c>
      <c r="L787">
        <v>62.6</v>
      </c>
      <c r="M787" t="str">
        <f t="shared" si="62"/>
        <v>Pressure</v>
      </c>
      <c r="N787" s="13">
        <f t="shared" si="63"/>
        <v>45070.028070300919</v>
      </c>
      <c r="O787" s="13">
        <f t="shared" si="64"/>
        <v>45070.028074050919</v>
      </c>
      <c r="P787">
        <v>615.01</v>
      </c>
    </row>
    <row r="788" spans="1:16" x14ac:dyDescent="0.2">
      <c r="A788">
        <v>3869685</v>
      </c>
      <c r="B788">
        <v>1</v>
      </c>
      <c r="C788" t="str">
        <f t="shared" si="60"/>
        <v>3869685-1</v>
      </c>
      <c r="D788" s="13">
        <v>45070.02363019676</v>
      </c>
      <c r="E788" s="10">
        <f>VLOOKUP(C788,match_start_times!$E$1:$F$19,2,0)</f>
        <v>4.4444444444444401E-3</v>
      </c>
      <c r="F788">
        <v>1.163381</v>
      </c>
      <c r="G788" s="15" t="str">
        <f t="shared" si="61"/>
        <v>12:00:1.163381 AM</v>
      </c>
      <c r="H788" t="s">
        <v>22</v>
      </c>
      <c r="I788" t="s">
        <v>15</v>
      </c>
      <c r="J788" t="s">
        <v>11</v>
      </c>
      <c r="K788">
        <v>52.5</v>
      </c>
      <c r="L788">
        <v>15.1</v>
      </c>
      <c r="M788" t="str">
        <f t="shared" si="62"/>
        <v>Pass</v>
      </c>
      <c r="N788" s="13">
        <f t="shared" si="63"/>
        <v>45070.028074641203</v>
      </c>
      <c r="O788" s="13">
        <f t="shared" si="64"/>
        <v>45070.028088101848</v>
      </c>
      <c r="P788">
        <v>616.98</v>
      </c>
    </row>
    <row r="789" spans="1:16" x14ac:dyDescent="0.2">
      <c r="A789">
        <v>3869685</v>
      </c>
      <c r="B789">
        <v>1</v>
      </c>
      <c r="C789" t="str">
        <f t="shared" si="60"/>
        <v>3869685-1</v>
      </c>
      <c r="D789" s="13">
        <v>45070.023643657412</v>
      </c>
      <c r="E789" s="10">
        <f>VLOOKUP(C789,match_start_times!$E$1:$F$19,2,0)</f>
        <v>4.4444444444444401E-3</v>
      </c>
      <c r="F789">
        <v>1.581796</v>
      </c>
      <c r="G789" s="15" t="str">
        <f t="shared" si="61"/>
        <v>12:00:1.581796 AM</v>
      </c>
      <c r="H789" t="s">
        <v>21</v>
      </c>
      <c r="I789" t="s">
        <v>15</v>
      </c>
      <c r="J789" t="s">
        <v>13</v>
      </c>
      <c r="K789">
        <v>40.1</v>
      </c>
      <c r="L789">
        <v>33.5</v>
      </c>
      <c r="M789" t="str">
        <f t="shared" si="62"/>
        <v>Carry</v>
      </c>
      <c r="N789" s="13">
        <f t="shared" si="63"/>
        <v>45070.028088101855</v>
      </c>
      <c r="O789" s="13">
        <f t="shared" si="64"/>
        <v>45070.028106412043</v>
      </c>
      <c r="P789">
        <v>643.13</v>
      </c>
    </row>
    <row r="790" spans="1:16" x14ac:dyDescent="0.2">
      <c r="A790">
        <v>3869685</v>
      </c>
      <c r="B790">
        <v>1</v>
      </c>
      <c r="C790" t="str">
        <f t="shared" si="60"/>
        <v>3869685-1</v>
      </c>
      <c r="D790" s="13">
        <v>45070.023661967592</v>
      </c>
      <c r="E790" s="10">
        <f>VLOOKUP(C790,match_start_times!$E$1:$F$19,2,0)</f>
        <v>4.4444444444444401E-3</v>
      </c>
      <c r="F790">
        <v>1.092204</v>
      </c>
      <c r="G790" s="15" t="str">
        <f t="shared" si="61"/>
        <v>12:00:1.092204 AM</v>
      </c>
      <c r="H790" t="s">
        <v>21</v>
      </c>
      <c r="I790" t="s">
        <v>15</v>
      </c>
      <c r="J790" t="s">
        <v>11</v>
      </c>
      <c r="K790">
        <v>39.6</v>
      </c>
      <c r="L790">
        <v>36.299999999999997</v>
      </c>
      <c r="M790" t="str">
        <f t="shared" si="62"/>
        <v>Pass</v>
      </c>
      <c r="N790" s="13">
        <f t="shared" si="63"/>
        <v>45070.028106412035</v>
      </c>
      <c r="O790" s="13">
        <f t="shared" si="64"/>
        <v>45070.028119050927</v>
      </c>
      <c r="P790">
        <v>659.9</v>
      </c>
    </row>
    <row r="791" spans="1:16" x14ac:dyDescent="0.2">
      <c r="A791">
        <v>3869685</v>
      </c>
      <c r="B791">
        <v>1</v>
      </c>
      <c r="C791" t="str">
        <f t="shared" si="60"/>
        <v>3869685-1</v>
      </c>
      <c r="D791" s="13">
        <v>45070.023674606477</v>
      </c>
      <c r="E791" s="10">
        <f>VLOOKUP(C791,match_start_times!$E$1:$F$19,2,0)</f>
        <v>4.4444444444444401E-3</v>
      </c>
      <c r="F791">
        <v>1.3014650000000001</v>
      </c>
      <c r="G791" s="15" t="str">
        <f t="shared" si="61"/>
        <v>12:00:1.301465 AM</v>
      </c>
      <c r="H791" t="s">
        <v>18</v>
      </c>
      <c r="I791" t="s">
        <v>15</v>
      </c>
      <c r="J791" t="s">
        <v>13</v>
      </c>
      <c r="K791">
        <v>55.5</v>
      </c>
      <c r="L791">
        <v>44.2</v>
      </c>
      <c r="M791" t="str">
        <f t="shared" si="62"/>
        <v>Carry</v>
      </c>
      <c r="N791" s="13">
        <f t="shared" si="63"/>
        <v>45070.028119050919</v>
      </c>
      <c r="O791" s="13">
        <f t="shared" si="64"/>
        <v>45070.02813410879</v>
      </c>
      <c r="P791">
        <v>652.14</v>
      </c>
    </row>
    <row r="792" spans="1:16" x14ac:dyDescent="0.2">
      <c r="A792">
        <v>3869685</v>
      </c>
      <c r="B792">
        <v>1</v>
      </c>
      <c r="C792" t="str">
        <f t="shared" si="60"/>
        <v>3869685-1</v>
      </c>
      <c r="D792" s="13">
        <v>45070.023689675923</v>
      </c>
      <c r="E792" s="10">
        <f>VLOOKUP(C792,match_start_times!$E$1:$F$19,2,0)</f>
        <v>4.4444444444444401E-3</v>
      </c>
      <c r="F792">
        <v>1.557456</v>
      </c>
      <c r="G792" s="15" t="str">
        <f t="shared" si="61"/>
        <v>12:00:1.557456 AM</v>
      </c>
      <c r="H792" t="s">
        <v>18</v>
      </c>
      <c r="I792" t="s">
        <v>15</v>
      </c>
      <c r="J792" t="s">
        <v>11</v>
      </c>
      <c r="K792">
        <v>64.400000000000006</v>
      </c>
      <c r="L792">
        <v>42.3</v>
      </c>
      <c r="M792" t="str">
        <f t="shared" si="62"/>
        <v>Pass</v>
      </c>
      <c r="N792" s="13">
        <f t="shared" si="63"/>
        <v>45070.028134120366</v>
      </c>
      <c r="O792" s="13">
        <f t="shared" si="64"/>
        <v>45070.028152141196</v>
      </c>
      <c r="P792">
        <v>635.75</v>
      </c>
    </row>
    <row r="793" spans="1:16" x14ac:dyDescent="0.2">
      <c r="A793">
        <v>3869685</v>
      </c>
      <c r="B793">
        <v>1</v>
      </c>
      <c r="C793" t="str">
        <f t="shared" si="60"/>
        <v>3869685-1</v>
      </c>
      <c r="D793" s="13">
        <v>45070.023707696761</v>
      </c>
      <c r="E793" s="10">
        <f>VLOOKUP(C793,match_start_times!$E$1:$F$19,2,0)</f>
        <v>4.4444444444444401E-3</v>
      </c>
      <c r="F793">
        <v>3.6437740000000001</v>
      </c>
      <c r="G793" s="15" t="str">
        <f t="shared" si="61"/>
        <v>12:00:3.643774 AM</v>
      </c>
      <c r="H793" t="s">
        <v>33</v>
      </c>
      <c r="I793" t="s">
        <v>15</v>
      </c>
      <c r="J793" t="s">
        <v>13</v>
      </c>
      <c r="K793">
        <v>76</v>
      </c>
      <c r="L793">
        <v>62.4</v>
      </c>
      <c r="M793" t="str">
        <f t="shared" si="62"/>
        <v>Carry</v>
      </c>
      <c r="N793" s="13">
        <f t="shared" si="63"/>
        <v>45070.028152141203</v>
      </c>
      <c r="O793" s="13">
        <f t="shared" si="64"/>
        <v>45070.028194317129</v>
      </c>
      <c r="P793">
        <v>666.06</v>
      </c>
    </row>
    <row r="794" spans="1:16" x14ac:dyDescent="0.2">
      <c r="A794">
        <v>3869685</v>
      </c>
      <c r="B794">
        <v>1</v>
      </c>
      <c r="C794" t="str">
        <f t="shared" si="60"/>
        <v>3869685-1</v>
      </c>
      <c r="D794" s="13">
        <v>45070.023749872693</v>
      </c>
      <c r="E794" s="10">
        <f>VLOOKUP(C794,match_start_times!$E$1:$F$19,2,0)</f>
        <v>4.4444444444444401E-3</v>
      </c>
      <c r="F794">
        <v>2.5026329999999999</v>
      </c>
      <c r="G794" s="15" t="str">
        <f t="shared" si="61"/>
        <v>12:00:2.502633 AM</v>
      </c>
      <c r="H794" t="s">
        <v>33</v>
      </c>
      <c r="I794" t="s">
        <v>15</v>
      </c>
      <c r="J794" t="s">
        <v>11</v>
      </c>
      <c r="K794">
        <v>80.3</v>
      </c>
      <c r="L794">
        <v>57.7</v>
      </c>
      <c r="M794" t="str">
        <f t="shared" si="62"/>
        <v>Pass</v>
      </c>
      <c r="N794" s="13">
        <f t="shared" si="63"/>
        <v>45070.028194317136</v>
      </c>
      <c r="O794" s="13">
        <f t="shared" si="64"/>
        <v>45070.028223287045</v>
      </c>
      <c r="P794">
        <v>704.32</v>
      </c>
    </row>
    <row r="795" spans="1:16" x14ac:dyDescent="0.2">
      <c r="A795">
        <v>3869685</v>
      </c>
      <c r="B795">
        <v>1</v>
      </c>
      <c r="C795" t="str">
        <f t="shared" si="60"/>
        <v>3869685-1</v>
      </c>
      <c r="D795" s="13">
        <v>45070.023778831019</v>
      </c>
      <c r="E795" s="10">
        <f>VLOOKUP(C795,match_start_times!$E$1:$F$19,2,0)</f>
        <v>4.4444444444444401E-3</v>
      </c>
      <c r="F795">
        <v>2.8414549999999998</v>
      </c>
      <c r="G795" s="15" t="str">
        <f t="shared" si="61"/>
        <v>12:00:2.841455 AM</v>
      </c>
      <c r="H795" t="s">
        <v>34</v>
      </c>
      <c r="I795" t="s">
        <v>15</v>
      </c>
      <c r="J795" t="s">
        <v>13</v>
      </c>
      <c r="K795">
        <v>101.2</v>
      </c>
      <c r="L795">
        <v>8.9</v>
      </c>
      <c r="M795" t="str">
        <f t="shared" si="62"/>
        <v>Carry</v>
      </c>
      <c r="N795" s="13">
        <f t="shared" si="63"/>
        <v>45070.028223275462</v>
      </c>
      <c r="O795" s="13">
        <f t="shared" si="64"/>
        <v>45070.028256157406</v>
      </c>
      <c r="P795">
        <v>701.28</v>
      </c>
    </row>
    <row r="796" spans="1:16" x14ac:dyDescent="0.2">
      <c r="A796">
        <v>3869685</v>
      </c>
      <c r="B796">
        <v>1</v>
      </c>
      <c r="C796" t="str">
        <f t="shared" si="60"/>
        <v>3869685-1</v>
      </c>
      <c r="D796" s="13">
        <v>45070.023811724539</v>
      </c>
      <c r="E796" s="10">
        <f>VLOOKUP(C796,match_start_times!$E$1:$F$19,2,0)</f>
        <v>4.4444444444444401E-3</v>
      </c>
      <c r="F796">
        <v>0.97678600000000004</v>
      </c>
      <c r="G796" s="15" t="str">
        <f t="shared" si="61"/>
        <v>12:00:0.976786 AM</v>
      </c>
      <c r="H796" t="s">
        <v>34</v>
      </c>
      <c r="I796" t="s">
        <v>15</v>
      </c>
      <c r="J796" t="s">
        <v>11</v>
      </c>
      <c r="K796">
        <v>98.5</v>
      </c>
      <c r="L796">
        <v>17.5</v>
      </c>
      <c r="M796" t="str">
        <f t="shared" si="62"/>
        <v>Pass</v>
      </c>
      <c r="N796" s="13">
        <f t="shared" si="63"/>
        <v>45070.028256168982</v>
      </c>
      <c r="O796" s="13">
        <f t="shared" si="64"/>
        <v>45070.028267476853</v>
      </c>
      <c r="P796">
        <v>707.47</v>
      </c>
    </row>
    <row r="797" spans="1:16" x14ac:dyDescent="0.2">
      <c r="A797">
        <v>3869685</v>
      </c>
      <c r="B797">
        <v>1</v>
      </c>
      <c r="C797" t="str">
        <f t="shared" si="60"/>
        <v>3869685-1</v>
      </c>
      <c r="D797" s="13">
        <v>45070.023818680558</v>
      </c>
      <c r="E797" s="10">
        <f>VLOOKUP(C797,match_start_times!$E$1:$F$19,2,0)</f>
        <v>4.4444444444444401E-3</v>
      </c>
      <c r="F797">
        <v>0.32772899999999999</v>
      </c>
      <c r="G797" s="15" t="str">
        <f t="shared" si="61"/>
        <v>12:00:0.327729 AM</v>
      </c>
      <c r="H797" t="s">
        <v>16</v>
      </c>
      <c r="I797" t="s">
        <v>10</v>
      </c>
      <c r="J797" t="s">
        <v>17</v>
      </c>
      <c r="K797">
        <v>24.2</v>
      </c>
      <c r="L797">
        <v>46.6</v>
      </c>
      <c r="M797" t="str">
        <f t="shared" si="62"/>
        <v>Pressure</v>
      </c>
      <c r="N797" s="13">
        <f t="shared" si="63"/>
        <v>45070.028263125001</v>
      </c>
      <c r="O797" s="13">
        <f t="shared" si="64"/>
        <v>45070.028266921297</v>
      </c>
      <c r="P797">
        <v>707.47</v>
      </c>
    </row>
    <row r="798" spans="1:16" x14ac:dyDescent="0.2">
      <c r="A798">
        <v>3869685</v>
      </c>
      <c r="B798">
        <v>1</v>
      </c>
      <c r="C798" t="str">
        <f t="shared" si="60"/>
        <v>3869685-1</v>
      </c>
      <c r="D798" s="13">
        <v>45070.02382303241</v>
      </c>
      <c r="E798" s="10">
        <f>VLOOKUP(C798,match_start_times!$E$1:$F$19,2,0)</f>
        <v>4.4444444444444401E-3</v>
      </c>
      <c r="F798">
        <v>0.12245399999999999</v>
      </c>
      <c r="G798" s="15" t="str">
        <f t="shared" si="61"/>
        <v>12:00:0.122454 AM</v>
      </c>
      <c r="H798" t="s">
        <v>33</v>
      </c>
      <c r="I798" t="s">
        <v>15</v>
      </c>
      <c r="J798" t="s">
        <v>13</v>
      </c>
      <c r="K798">
        <v>94.2</v>
      </c>
      <c r="L798">
        <v>29.7</v>
      </c>
      <c r="M798" t="str">
        <f t="shared" si="62"/>
        <v>Carry</v>
      </c>
      <c r="N798" s="13">
        <f t="shared" si="63"/>
        <v>45070.028267476853</v>
      </c>
      <c r="O798" s="13">
        <f t="shared" si="64"/>
        <v>45070.028268888891</v>
      </c>
      <c r="P798">
        <v>703.41</v>
      </c>
    </row>
    <row r="799" spans="1:16" x14ac:dyDescent="0.2">
      <c r="A799">
        <v>3869685</v>
      </c>
      <c r="B799">
        <v>1</v>
      </c>
      <c r="C799" t="str">
        <f t="shared" si="60"/>
        <v>3869685-1</v>
      </c>
      <c r="D799" s="13">
        <v>45070.023824444441</v>
      </c>
      <c r="E799" s="10">
        <f>VLOOKUP(C799,match_start_times!$E$1:$F$19,2,0)</f>
        <v>4.4444444444444401E-3</v>
      </c>
      <c r="F799">
        <v>0</v>
      </c>
      <c r="G799" s="15" t="str">
        <f t="shared" si="61"/>
        <v>12:00:0 AM</v>
      </c>
      <c r="H799" t="s">
        <v>33</v>
      </c>
      <c r="I799" t="s">
        <v>15</v>
      </c>
      <c r="J799" t="s">
        <v>32</v>
      </c>
      <c r="K799">
        <v>95.2</v>
      </c>
      <c r="L799">
        <v>31.4</v>
      </c>
      <c r="M799" t="str">
        <f t="shared" si="62"/>
        <v>Miscontrol</v>
      </c>
      <c r="N799" s="13">
        <f t="shared" si="63"/>
        <v>45070.028268888884</v>
      </c>
      <c r="O799" s="13">
        <f t="shared" si="64"/>
        <v>45070.028268888884</v>
      </c>
      <c r="P799">
        <v>703.41</v>
      </c>
    </row>
    <row r="800" spans="1:16" x14ac:dyDescent="0.2">
      <c r="A800">
        <v>3869685</v>
      </c>
      <c r="B800">
        <v>1</v>
      </c>
      <c r="C800" t="str">
        <f t="shared" si="60"/>
        <v>3869685-1</v>
      </c>
      <c r="D800" s="13">
        <v>45070.023831770843</v>
      </c>
      <c r="E800" s="10">
        <f>VLOOKUP(C800,match_start_times!$E$1:$F$19,2,0)</f>
        <v>4.4444444444444401E-3</v>
      </c>
      <c r="F800">
        <v>1.7943530000000001</v>
      </c>
      <c r="G800" s="15" t="str">
        <f t="shared" si="61"/>
        <v>12:00:1.794353 AM</v>
      </c>
      <c r="H800" t="s">
        <v>31</v>
      </c>
      <c r="I800" t="s">
        <v>10</v>
      </c>
      <c r="J800" t="s">
        <v>11</v>
      </c>
      <c r="K800">
        <v>18.399999999999999</v>
      </c>
      <c r="L800">
        <v>55.4</v>
      </c>
      <c r="M800" t="str">
        <f t="shared" si="62"/>
        <v>Pass</v>
      </c>
      <c r="N800" s="13">
        <f t="shared" si="63"/>
        <v>45070.028276215286</v>
      </c>
      <c r="O800" s="13">
        <f t="shared" si="64"/>
        <v>45070.028296979173</v>
      </c>
      <c r="P800">
        <v>710.32</v>
      </c>
    </row>
    <row r="801" spans="1:16" x14ac:dyDescent="0.2">
      <c r="A801">
        <v>3869685</v>
      </c>
      <c r="B801">
        <v>1</v>
      </c>
      <c r="C801" t="str">
        <f t="shared" si="60"/>
        <v>3869685-1</v>
      </c>
      <c r="D801" s="13">
        <v>45070.023852534723</v>
      </c>
      <c r="E801" s="10">
        <f>VLOOKUP(C801,match_start_times!$E$1:$F$19,2,0)</f>
        <v>4.4444444444444401E-3</v>
      </c>
      <c r="F801">
        <v>0</v>
      </c>
      <c r="G801" s="15" t="str">
        <f t="shared" si="61"/>
        <v>12:00:0 AM</v>
      </c>
      <c r="H801" t="s">
        <v>40</v>
      </c>
      <c r="I801" t="s">
        <v>15</v>
      </c>
      <c r="J801" t="s">
        <v>28</v>
      </c>
      <c r="K801">
        <v>80.3</v>
      </c>
      <c r="L801">
        <v>27.7</v>
      </c>
      <c r="M801" t="str">
        <f t="shared" si="62"/>
        <v>Ball Recovery</v>
      </c>
      <c r="N801" s="13">
        <f t="shared" si="63"/>
        <v>45070.028296979166</v>
      </c>
      <c r="O801" s="13">
        <f t="shared" si="64"/>
        <v>45070.028296979166</v>
      </c>
      <c r="P801">
        <v>719.71</v>
      </c>
    </row>
    <row r="802" spans="1:16" x14ac:dyDescent="0.2">
      <c r="A802">
        <v>3869685</v>
      </c>
      <c r="B802">
        <v>1</v>
      </c>
      <c r="C802" t="str">
        <f t="shared" si="60"/>
        <v>3869685-1</v>
      </c>
      <c r="D802" s="13">
        <v>45070.023852534723</v>
      </c>
      <c r="E802" s="10">
        <f>VLOOKUP(C802,match_start_times!$E$1:$F$19,2,0)</f>
        <v>4.4444444444444401E-3</v>
      </c>
      <c r="F802">
        <v>1.459479</v>
      </c>
      <c r="G802" s="15" t="str">
        <f t="shared" si="61"/>
        <v>12:00:1.459479 AM</v>
      </c>
      <c r="H802" t="s">
        <v>40</v>
      </c>
      <c r="I802" t="s">
        <v>15</v>
      </c>
      <c r="J802" t="s">
        <v>13</v>
      </c>
      <c r="K802">
        <v>80.3</v>
      </c>
      <c r="L802">
        <v>27.7</v>
      </c>
      <c r="M802" t="str">
        <f t="shared" si="62"/>
        <v>Carry</v>
      </c>
      <c r="N802" s="13">
        <f t="shared" si="63"/>
        <v>45070.028296979166</v>
      </c>
      <c r="O802" s="13">
        <f t="shared" si="64"/>
        <v>45070.02831386574</v>
      </c>
      <c r="P802">
        <v>706.9</v>
      </c>
    </row>
    <row r="803" spans="1:16" x14ac:dyDescent="0.2">
      <c r="A803">
        <v>3869685</v>
      </c>
      <c r="B803">
        <v>1</v>
      </c>
      <c r="C803" t="str">
        <f t="shared" si="60"/>
        <v>3869685-1</v>
      </c>
      <c r="D803" s="13">
        <v>45070.023869432873</v>
      </c>
      <c r="E803" s="10">
        <f>VLOOKUP(C803,match_start_times!$E$1:$F$19,2,0)</f>
        <v>4.4444444444444401E-3</v>
      </c>
      <c r="F803">
        <v>1.3272090000000001</v>
      </c>
      <c r="G803" s="15" t="str">
        <f t="shared" si="61"/>
        <v>12:00:1.327209 AM</v>
      </c>
      <c r="H803" t="s">
        <v>40</v>
      </c>
      <c r="I803" t="s">
        <v>15</v>
      </c>
      <c r="J803" t="s">
        <v>11</v>
      </c>
      <c r="K803">
        <v>80.7</v>
      </c>
      <c r="L803">
        <v>23.2</v>
      </c>
      <c r="M803" t="str">
        <f t="shared" si="62"/>
        <v>Pass</v>
      </c>
      <c r="N803" s="13">
        <f t="shared" si="63"/>
        <v>45070.028313877316</v>
      </c>
      <c r="O803" s="13">
        <f t="shared" si="64"/>
        <v>45070.028329236113</v>
      </c>
      <c r="P803">
        <v>701.76</v>
      </c>
    </row>
    <row r="804" spans="1:16" x14ac:dyDescent="0.2">
      <c r="A804">
        <v>3869685</v>
      </c>
      <c r="B804">
        <v>1</v>
      </c>
      <c r="C804" t="str">
        <f t="shared" si="60"/>
        <v>3869685-1</v>
      </c>
      <c r="D804" s="13">
        <v>45070.02388479167</v>
      </c>
      <c r="E804" s="10">
        <f>VLOOKUP(C804,match_start_times!$E$1:$F$19,2,0)</f>
        <v>4.4444444444444401E-3</v>
      </c>
      <c r="F804">
        <v>2.011279</v>
      </c>
      <c r="G804" s="15" t="str">
        <f t="shared" si="61"/>
        <v>12:00:2.011279 AM</v>
      </c>
      <c r="H804" t="s">
        <v>24</v>
      </c>
      <c r="I804" t="s">
        <v>15</v>
      </c>
      <c r="J804" t="s">
        <v>13</v>
      </c>
      <c r="K804">
        <v>88.4</v>
      </c>
      <c r="L804">
        <v>4.5999999999999996</v>
      </c>
      <c r="M804" t="str">
        <f t="shared" si="62"/>
        <v>Carry</v>
      </c>
      <c r="N804" s="13">
        <f t="shared" si="63"/>
        <v>45070.028329236113</v>
      </c>
      <c r="O804" s="13">
        <f t="shared" si="64"/>
        <v>45070.028352511574</v>
      </c>
      <c r="P804">
        <v>680.53</v>
      </c>
    </row>
    <row r="805" spans="1:16" x14ac:dyDescent="0.2">
      <c r="A805">
        <v>3869685</v>
      </c>
      <c r="B805">
        <v>1</v>
      </c>
      <c r="C805" t="str">
        <f t="shared" si="60"/>
        <v>3869685-1</v>
      </c>
      <c r="D805" s="13">
        <v>45070.023908067131</v>
      </c>
      <c r="E805" s="10">
        <f>VLOOKUP(C805,match_start_times!$E$1:$F$19,2,0)</f>
        <v>4.4444444444444401E-3</v>
      </c>
      <c r="F805">
        <v>1.0506470000000001</v>
      </c>
      <c r="G805" s="15" t="str">
        <f t="shared" si="61"/>
        <v>12:00:1.050647 AM</v>
      </c>
      <c r="H805" t="s">
        <v>24</v>
      </c>
      <c r="I805" t="s">
        <v>15</v>
      </c>
      <c r="J805" t="s">
        <v>11</v>
      </c>
      <c r="K805">
        <v>90.3</v>
      </c>
      <c r="L805">
        <v>5.7</v>
      </c>
      <c r="M805" t="str">
        <f t="shared" si="62"/>
        <v>Pass</v>
      </c>
      <c r="N805" s="13">
        <f t="shared" si="63"/>
        <v>45070.028352511574</v>
      </c>
      <c r="O805" s="13">
        <f t="shared" si="64"/>
        <v>45070.028364675927</v>
      </c>
      <c r="P805">
        <v>678.08</v>
      </c>
    </row>
    <row r="806" spans="1:16" x14ac:dyDescent="0.2">
      <c r="A806">
        <v>3869685</v>
      </c>
      <c r="B806">
        <v>1</v>
      </c>
      <c r="C806" t="str">
        <f t="shared" si="60"/>
        <v>3869685-1</v>
      </c>
      <c r="D806" s="13">
        <v>45070.023920231477</v>
      </c>
      <c r="E806" s="10">
        <f>VLOOKUP(C806,match_start_times!$E$1:$F$19,2,0)</f>
        <v>4.4444444444444401E-3</v>
      </c>
      <c r="F806">
        <v>2.049207</v>
      </c>
      <c r="G806" s="15" t="str">
        <f t="shared" si="61"/>
        <v>12:00:2.049207 AM</v>
      </c>
      <c r="H806" t="s">
        <v>40</v>
      </c>
      <c r="I806" t="s">
        <v>15</v>
      </c>
      <c r="J806" t="s">
        <v>13</v>
      </c>
      <c r="K806">
        <v>81.3</v>
      </c>
      <c r="L806">
        <v>12.3</v>
      </c>
      <c r="M806" t="str">
        <f t="shared" si="62"/>
        <v>Carry</v>
      </c>
      <c r="N806" s="13">
        <f t="shared" si="63"/>
        <v>45070.02836467592</v>
      </c>
      <c r="O806" s="13">
        <f t="shared" si="64"/>
        <v>45070.028388391198</v>
      </c>
      <c r="P806">
        <v>690.95</v>
      </c>
    </row>
    <row r="807" spans="1:16" x14ac:dyDescent="0.2">
      <c r="A807">
        <v>3869685</v>
      </c>
      <c r="B807">
        <v>1</v>
      </c>
      <c r="C807" t="str">
        <f t="shared" si="60"/>
        <v>3869685-1</v>
      </c>
      <c r="D807" s="13">
        <v>45070.023943946762</v>
      </c>
      <c r="E807" s="10">
        <f>VLOOKUP(C807,match_start_times!$E$1:$F$19,2,0)</f>
        <v>4.4444444444444401E-3</v>
      </c>
      <c r="F807">
        <v>1.176239</v>
      </c>
      <c r="G807" s="15" t="str">
        <f t="shared" si="61"/>
        <v>12:00:1.176239 AM</v>
      </c>
      <c r="H807" t="s">
        <v>40</v>
      </c>
      <c r="I807" t="s">
        <v>15</v>
      </c>
      <c r="J807" t="s">
        <v>11</v>
      </c>
      <c r="K807">
        <v>80.099999999999994</v>
      </c>
      <c r="L807">
        <v>14.7</v>
      </c>
      <c r="M807" t="str">
        <f t="shared" si="62"/>
        <v>Pass</v>
      </c>
      <c r="N807" s="13">
        <f t="shared" si="63"/>
        <v>45070.028388391205</v>
      </c>
      <c r="O807" s="13">
        <f t="shared" si="64"/>
        <v>45070.028402002317</v>
      </c>
      <c r="P807">
        <v>702.91</v>
      </c>
    </row>
    <row r="808" spans="1:16" x14ac:dyDescent="0.2">
      <c r="A808">
        <v>3869685</v>
      </c>
      <c r="B808">
        <v>1</v>
      </c>
      <c r="C808" t="str">
        <f t="shared" si="60"/>
        <v>3869685-1</v>
      </c>
      <c r="D808" s="13">
        <v>45070.023957557867</v>
      </c>
      <c r="E808" s="10">
        <f>VLOOKUP(C808,match_start_times!$E$1:$F$19,2,0)</f>
        <v>4.4444444444444401E-3</v>
      </c>
      <c r="F808">
        <v>0.32858999999999999</v>
      </c>
      <c r="G808" s="15" t="str">
        <f t="shared" si="61"/>
        <v>12:00:0.32859 AM</v>
      </c>
      <c r="H808" t="s">
        <v>24</v>
      </c>
      <c r="I808" t="s">
        <v>15</v>
      </c>
      <c r="J808" t="s">
        <v>13</v>
      </c>
      <c r="K808">
        <v>86.5</v>
      </c>
      <c r="L808">
        <v>5.3</v>
      </c>
      <c r="M808" t="str">
        <f t="shared" si="62"/>
        <v>Carry</v>
      </c>
      <c r="N808" s="13">
        <f t="shared" si="63"/>
        <v>45070.02840200231</v>
      </c>
      <c r="O808" s="13">
        <f t="shared" si="64"/>
        <v>45070.028405810182</v>
      </c>
      <c r="P808">
        <v>705.99</v>
      </c>
    </row>
    <row r="809" spans="1:16" x14ac:dyDescent="0.2">
      <c r="A809">
        <v>3869685</v>
      </c>
      <c r="B809">
        <v>1</v>
      </c>
      <c r="C809" t="str">
        <f t="shared" si="60"/>
        <v>3869685-1</v>
      </c>
      <c r="D809" s="13">
        <v>45070.02396136574</v>
      </c>
      <c r="E809" s="10">
        <f>VLOOKUP(C809,match_start_times!$E$1:$F$19,2,0)</f>
        <v>4.4444444444444401E-3</v>
      </c>
      <c r="F809">
        <v>1.3779870000000001</v>
      </c>
      <c r="G809" s="15" t="str">
        <f t="shared" si="61"/>
        <v>12:00:1.377987 AM</v>
      </c>
      <c r="H809" t="s">
        <v>24</v>
      </c>
      <c r="I809" t="s">
        <v>15</v>
      </c>
      <c r="J809" t="s">
        <v>11</v>
      </c>
      <c r="K809">
        <v>86.5</v>
      </c>
      <c r="L809">
        <v>5.3</v>
      </c>
      <c r="M809" t="str">
        <f t="shared" si="62"/>
        <v>Pass</v>
      </c>
      <c r="N809" s="13">
        <f t="shared" si="63"/>
        <v>45070.028405810182</v>
      </c>
      <c r="O809" s="13">
        <f t="shared" si="64"/>
        <v>45070.028421759256</v>
      </c>
      <c r="P809">
        <v>692.07</v>
      </c>
    </row>
    <row r="810" spans="1:16" x14ac:dyDescent="0.2">
      <c r="A810">
        <v>3869685</v>
      </c>
      <c r="B810">
        <v>1</v>
      </c>
      <c r="C810" t="str">
        <f t="shared" si="60"/>
        <v>3869685-1</v>
      </c>
      <c r="D810" s="13">
        <v>45070.023977314813</v>
      </c>
      <c r="E810" s="10">
        <f>VLOOKUP(C810,match_start_times!$E$1:$F$19,2,0)</f>
        <v>4.4444444444444401E-3</v>
      </c>
      <c r="F810">
        <v>2.5243030000000002</v>
      </c>
      <c r="G810" s="15" t="str">
        <f t="shared" si="61"/>
        <v>12:00:2.524303 AM</v>
      </c>
      <c r="H810" t="s">
        <v>34</v>
      </c>
      <c r="I810" t="s">
        <v>15</v>
      </c>
      <c r="J810" t="s">
        <v>13</v>
      </c>
      <c r="K810">
        <v>93.7</v>
      </c>
      <c r="L810">
        <v>3.8</v>
      </c>
      <c r="M810" t="str">
        <f t="shared" si="62"/>
        <v>Carry</v>
      </c>
      <c r="N810" s="13">
        <f t="shared" si="63"/>
        <v>45070.028421759256</v>
      </c>
      <c r="O810" s="13">
        <f t="shared" si="64"/>
        <v>45070.028450972219</v>
      </c>
      <c r="P810">
        <v>644.80999999999995</v>
      </c>
    </row>
    <row r="811" spans="1:16" x14ac:dyDescent="0.2">
      <c r="A811">
        <v>3869685</v>
      </c>
      <c r="B811">
        <v>1</v>
      </c>
      <c r="C811" t="str">
        <f t="shared" si="60"/>
        <v>3869685-1</v>
      </c>
      <c r="D811" s="13">
        <v>45070.024006527783</v>
      </c>
      <c r="E811" s="10">
        <f>VLOOKUP(C811,match_start_times!$E$1:$F$19,2,0)</f>
        <v>4.4444444444444401E-3</v>
      </c>
      <c r="F811">
        <v>1.345413</v>
      </c>
      <c r="G811" s="15" t="str">
        <f t="shared" si="61"/>
        <v>12:00:1.345413 AM</v>
      </c>
      <c r="H811" t="s">
        <v>34</v>
      </c>
      <c r="I811" t="s">
        <v>15</v>
      </c>
      <c r="J811" t="s">
        <v>11</v>
      </c>
      <c r="K811">
        <v>87.3</v>
      </c>
      <c r="L811">
        <v>4.5999999999999996</v>
      </c>
      <c r="M811" t="str">
        <f t="shared" si="62"/>
        <v>Pass</v>
      </c>
      <c r="N811" s="13">
        <f t="shared" si="63"/>
        <v>45070.028450972226</v>
      </c>
      <c r="O811" s="13">
        <f t="shared" si="64"/>
        <v>45070.028466539356</v>
      </c>
      <c r="P811">
        <v>604.98</v>
      </c>
    </row>
    <row r="812" spans="1:16" x14ac:dyDescent="0.2">
      <c r="A812">
        <v>3869685</v>
      </c>
      <c r="B812">
        <v>1</v>
      </c>
      <c r="C812" t="str">
        <f t="shared" si="60"/>
        <v>3869685-1</v>
      </c>
      <c r="D812" s="13">
        <v>45070.024022094913</v>
      </c>
      <c r="E812" s="10">
        <f>VLOOKUP(C812,match_start_times!$E$1:$F$19,2,0)</f>
        <v>4.4444444444444401E-3</v>
      </c>
      <c r="F812">
        <v>1.181762</v>
      </c>
      <c r="G812" s="15" t="str">
        <f t="shared" si="61"/>
        <v>12:00:1.181762 AM</v>
      </c>
      <c r="H812" t="s">
        <v>40</v>
      </c>
      <c r="I812" t="s">
        <v>15</v>
      </c>
      <c r="J812" t="s">
        <v>13</v>
      </c>
      <c r="K812">
        <v>74.099999999999994</v>
      </c>
      <c r="L812">
        <v>8.1</v>
      </c>
      <c r="M812" t="str">
        <f t="shared" si="62"/>
        <v>Carry</v>
      </c>
      <c r="N812" s="13">
        <f t="shared" si="63"/>
        <v>45070.028466539356</v>
      </c>
      <c r="O812" s="13">
        <f t="shared" si="64"/>
        <v>45070.028480219909</v>
      </c>
      <c r="P812">
        <v>594.41999999999996</v>
      </c>
    </row>
    <row r="813" spans="1:16" x14ac:dyDescent="0.2">
      <c r="A813">
        <v>3869685</v>
      </c>
      <c r="B813">
        <v>1</v>
      </c>
      <c r="C813" t="str">
        <f t="shared" si="60"/>
        <v>3869685-1</v>
      </c>
      <c r="D813" s="13">
        <v>45070.024035775466</v>
      </c>
      <c r="E813" s="10">
        <f>VLOOKUP(C813,match_start_times!$E$1:$F$19,2,0)</f>
        <v>4.4444444444444401E-3</v>
      </c>
      <c r="F813">
        <v>1.686032</v>
      </c>
      <c r="G813" s="15" t="str">
        <f t="shared" si="61"/>
        <v>12:00:1.686032 AM</v>
      </c>
      <c r="H813" t="s">
        <v>40</v>
      </c>
      <c r="I813" t="s">
        <v>15</v>
      </c>
      <c r="J813" t="s">
        <v>11</v>
      </c>
      <c r="K813">
        <v>74.7</v>
      </c>
      <c r="L813">
        <v>10</v>
      </c>
      <c r="M813" t="str">
        <f t="shared" si="62"/>
        <v>Pass</v>
      </c>
      <c r="N813" s="13">
        <f t="shared" si="63"/>
        <v>45070.028480219909</v>
      </c>
      <c r="O813" s="13">
        <f t="shared" si="64"/>
        <v>45070.028499733795</v>
      </c>
      <c r="P813">
        <v>564.71</v>
      </c>
    </row>
    <row r="814" spans="1:16" x14ac:dyDescent="0.2">
      <c r="A814">
        <v>3869685</v>
      </c>
      <c r="B814">
        <v>1</v>
      </c>
      <c r="C814" t="str">
        <f t="shared" si="60"/>
        <v>3869685-1</v>
      </c>
      <c r="D814" s="13">
        <v>45070.024055289352</v>
      </c>
      <c r="E814" s="10">
        <f>VLOOKUP(C814,match_start_times!$E$1:$F$19,2,0)</f>
        <v>4.4444444444444401E-3</v>
      </c>
      <c r="F814">
        <v>4.4035399999999996</v>
      </c>
      <c r="G814" s="15" t="str">
        <f t="shared" si="61"/>
        <v>12:00:4.40354 AM</v>
      </c>
      <c r="H814" t="s">
        <v>21</v>
      </c>
      <c r="I814" t="s">
        <v>15</v>
      </c>
      <c r="J814" t="s">
        <v>13</v>
      </c>
      <c r="K814">
        <v>54</v>
      </c>
      <c r="L814">
        <v>39.9</v>
      </c>
      <c r="M814" t="str">
        <f t="shared" si="62"/>
        <v>Carry</v>
      </c>
      <c r="N814" s="13">
        <f t="shared" si="63"/>
        <v>45070.028499733795</v>
      </c>
      <c r="O814" s="13">
        <f t="shared" si="64"/>
        <v>45070.028550706018</v>
      </c>
      <c r="P814">
        <v>522.96</v>
      </c>
    </row>
    <row r="815" spans="1:16" x14ac:dyDescent="0.2">
      <c r="A815">
        <v>3869685</v>
      </c>
      <c r="B815">
        <v>1</v>
      </c>
      <c r="C815" t="str">
        <f t="shared" si="60"/>
        <v>3869685-1</v>
      </c>
      <c r="D815" s="13">
        <v>45070.02409421296</v>
      </c>
      <c r="E815" s="10">
        <f>VLOOKUP(C815,match_start_times!$E$1:$F$19,2,0)</f>
        <v>4.4444444444444401E-3</v>
      </c>
      <c r="F815">
        <v>0.97809199999999996</v>
      </c>
      <c r="G815" s="15" t="str">
        <f t="shared" si="61"/>
        <v>12:00:0.978092 AM</v>
      </c>
      <c r="H815" t="s">
        <v>38</v>
      </c>
      <c r="I815" t="s">
        <v>10</v>
      </c>
      <c r="J815" t="s">
        <v>17</v>
      </c>
      <c r="K815">
        <v>62.3</v>
      </c>
      <c r="L815">
        <v>38.9</v>
      </c>
      <c r="M815" t="str">
        <f t="shared" si="62"/>
        <v>Pressure</v>
      </c>
      <c r="N815" s="13">
        <f t="shared" si="63"/>
        <v>45070.028538657403</v>
      </c>
      <c r="O815" s="13">
        <f t="shared" si="64"/>
        <v>45070.028549976851</v>
      </c>
      <c r="P815">
        <v>484.86</v>
      </c>
    </row>
    <row r="816" spans="1:16" x14ac:dyDescent="0.2">
      <c r="A816">
        <v>3869685</v>
      </c>
      <c r="B816">
        <v>1</v>
      </c>
      <c r="C816" t="str">
        <f t="shared" si="60"/>
        <v>3869685-1</v>
      </c>
      <c r="D816" s="13">
        <v>45070.024106261582</v>
      </c>
      <c r="E816" s="10">
        <f>VLOOKUP(C816,match_start_times!$E$1:$F$19,2,0)</f>
        <v>4.4444444444444401E-3</v>
      </c>
      <c r="F816">
        <v>2.681133</v>
      </c>
      <c r="G816" s="15" t="str">
        <f t="shared" si="61"/>
        <v>12:00:2.681133 AM</v>
      </c>
      <c r="H816" t="s">
        <v>21</v>
      </c>
      <c r="I816" t="s">
        <v>15</v>
      </c>
      <c r="J816" t="s">
        <v>11</v>
      </c>
      <c r="K816">
        <v>53.7</v>
      </c>
      <c r="L816">
        <v>45.7</v>
      </c>
      <c r="M816" t="str">
        <f t="shared" si="62"/>
        <v>Pass</v>
      </c>
      <c r="N816" s="13">
        <f t="shared" si="63"/>
        <v>45070.028550706025</v>
      </c>
      <c r="O816" s="13">
        <f t="shared" si="64"/>
        <v>45070.028581736115</v>
      </c>
      <c r="P816">
        <v>479.53</v>
      </c>
    </row>
    <row r="817" spans="1:16" x14ac:dyDescent="0.2">
      <c r="A817">
        <v>3869685</v>
      </c>
      <c r="B817">
        <v>1</v>
      </c>
      <c r="C817" t="str">
        <f t="shared" si="60"/>
        <v>3869685-1</v>
      </c>
      <c r="D817" s="13">
        <v>45070.024137291657</v>
      </c>
      <c r="E817" s="10">
        <f>VLOOKUP(C817,match_start_times!$E$1:$F$19,2,0)</f>
        <v>4.4444444444444401E-3</v>
      </c>
      <c r="F817">
        <v>1.2749360000000001</v>
      </c>
      <c r="G817" s="15" t="str">
        <f t="shared" si="61"/>
        <v>12:00:1.274936 AM</v>
      </c>
      <c r="H817" t="s">
        <v>26</v>
      </c>
      <c r="I817" t="s">
        <v>15</v>
      </c>
      <c r="J817" t="s">
        <v>11</v>
      </c>
      <c r="K817">
        <v>21.2</v>
      </c>
      <c r="L817">
        <v>32</v>
      </c>
      <c r="M817" t="str">
        <f t="shared" si="62"/>
        <v>Pass</v>
      </c>
      <c r="N817" s="13">
        <f t="shared" si="63"/>
        <v>45070.0285817361</v>
      </c>
      <c r="O817" s="13">
        <f t="shared" si="64"/>
        <v>45070.028596493044</v>
      </c>
      <c r="P817">
        <v>483.66</v>
      </c>
    </row>
    <row r="818" spans="1:16" x14ac:dyDescent="0.2">
      <c r="A818">
        <v>3869685</v>
      </c>
      <c r="B818">
        <v>1</v>
      </c>
      <c r="C818" t="str">
        <f t="shared" si="60"/>
        <v>3869685-1</v>
      </c>
      <c r="D818" s="13">
        <v>45070.024152048609</v>
      </c>
      <c r="E818" s="10">
        <f>VLOOKUP(C818,match_start_times!$E$1:$F$19,2,0)</f>
        <v>4.4444444444444401E-3</v>
      </c>
      <c r="F818">
        <v>2.43079</v>
      </c>
      <c r="G818" s="15" t="str">
        <f t="shared" si="61"/>
        <v>12:00:2.43079 AM</v>
      </c>
      <c r="H818" t="s">
        <v>22</v>
      </c>
      <c r="I818" t="s">
        <v>15</v>
      </c>
      <c r="J818" t="s">
        <v>13</v>
      </c>
      <c r="K818">
        <v>27.9</v>
      </c>
      <c r="L818">
        <v>22.4</v>
      </c>
      <c r="M818" t="str">
        <f t="shared" si="62"/>
        <v>Carry</v>
      </c>
      <c r="N818" s="13">
        <f t="shared" si="63"/>
        <v>45070.028596493052</v>
      </c>
      <c r="O818" s="13">
        <f t="shared" si="64"/>
        <v>45070.028624629624</v>
      </c>
      <c r="P818">
        <v>479.64</v>
      </c>
    </row>
    <row r="819" spans="1:16" x14ac:dyDescent="0.2">
      <c r="A819">
        <v>3869685</v>
      </c>
      <c r="B819">
        <v>1</v>
      </c>
      <c r="C819" t="str">
        <f t="shared" si="60"/>
        <v>3869685-1</v>
      </c>
      <c r="D819" s="13">
        <v>45070.024180185188</v>
      </c>
      <c r="E819" s="10">
        <f>VLOOKUP(C819,match_start_times!$E$1:$F$19,2,0)</f>
        <v>4.4444444444444401E-3</v>
      </c>
      <c r="F819">
        <v>1.96959</v>
      </c>
      <c r="G819" s="15" t="str">
        <f t="shared" si="61"/>
        <v>12:00:1.96959 AM</v>
      </c>
      <c r="H819" t="s">
        <v>22</v>
      </c>
      <c r="I819" t="s">
        <v>15</v>
      </c>
      <c r="J819" t="s">
        <v>11</v>
      </c>
      <c r="K819">
        <v>25.9</v>
      </c>
      <c r="L819">
        <v>22.4</v>
      </c>
      <c r="M819" t="str">
        <f t="shared" si="62"/>
        <v>Pass</v>
      </c>
      <c r="N819" s="13">
        <f t="shared" si="63"/>
        <v>45070.028624629631</v>
      </c>
      <c r="O819" s="13">
        <f t="shared" si="64"/>
        <v>45070.028647430554</v>
      </c>
      <c r="P819">
        <v>477.06</v>
      </c>
    </row>
    <row r="820" spans="1:16" x14ac:dyDescent="0.2">
      <c r="A820">
        <v>3869685</v>
      </c>
      <c r="B820">
        <v>1</v>
      </c>
      <c r="C820" t="str">
        <f t="shared" si="60"/>
        <v>3869685-1</v>
      </c>
      <c r="D820" s="13">
        <v>45070.024202974542</v>
      </c>
      <c r="E820" s="10">
        <f>VLOOKUP(C820,match_start_times!$E$1:$F$19,2,0)</f>
        <v>4.4444444444444401E-3</v>
      </c>
      <c r="F820">
        <v>0.97443100000000005</v>
      </c>
      <c r="G820" s="15" t="str">
        <f t="shared" si="61"/>
        <v>12:00:0.974431 AM</v>
      </c>
      <c r="H820" t="s">
        <v>26</v>
      </c>
      <c r="I820" t="s">
        <v>15</v>
      </c>
      <c r="J820" t="s">
        <v>13</v>
      </c>
      <c r="K820">
        <v>10.1</v>
      </c>
      <c r="L820">
        <v>40.6</v>
      </c>
      <c r="M820" t="str">
        <f t="shared" si="62"/>
        <v>Carry</v>
      </c>
      <c r="N820" s="13">
        <f t="shared" si="63"/>
        <v>45070.028647418985</v>
      </c>
      <c r="O820" s="13">
        <f t="shared" si="64"/>
        <v>45070.028658692136</v>
      </c>
      <c r="P820">
        <v>497.46</v>
      </c>
    </row>
    <row r="821" spans="1:16" x14ac:dyDescent="0.2">
      <c r="A821">
        <v>3869685</v>
      </c>
      <c r="B821">
        <v>1</v>
      </c>
      <c r="C821" t="str">
        <f t="shared" si="60"/>
        <v>3869685-1</v>
      </c>
      <c r="D821" s="13">
        <v>45070.024214259261</v>
      </c>
      <c r="E821" s="10">
        <f>VLOOKUP(C821,match_start_times!$E$1:$F$19,2,0)</f>
        <v>4.4444444444444401E-3</v>
      </c>
      <c r="F821">
        <v>0.88181899999999991</v>
      </c>
      <c r="G821" s="15" t="str">
        <f t="shared" si="61"/>
        <v>12:00:0.881819 AM</v>
      </c>
      <c r="H821" t="s">
        <v>26</v>
      </c>
      <c r="I821" t="s">
        <v>15</v>
      </c>
      <c r="J821" t="s">
        <v>11</v>
      </c>
      <c r="K821">
        <v>9.6999999999999993</v>
      </c>
      <c r="L821">
        <v>45.1</v>
      </c>
      <c r="M821" t="str">
        <f t="shared" si="62"/>
        <v>Pass</v>
      </c>
      <c r="N821" s="13">
        <f t="shared" si="63"/>
        <v>45070.028658703704</v>
      </c>
      <c r="O821" s="13">
        <f t="shared" si="64"/>
        <v>45070.02866891204</v>
      </c>
      <c r="P821">
        <v>521.32000000000005</v>
      </c>
    </row>
    <row r="822" spans="1:16" x14ac:dyDescent="0.2">
      <c r="A822">
        <v>3869685</v>
      </c>
      <c r="B822">
        <v>1</v>
      </c>
      <c r="C822" t="str">
        <f t="shared" si="60"/>
        <v>3869685-1</v>
      </c>
      <c r="D822" s="13">
        <v>45070.024224456021</v>
      </c>
      <c r="E822" s="10">
        <f>VLOOKUP(C822,match_start_times!$E$1:$F$19,2,0)</f>
        <v>4.4444444444444401E-3</v>
      </c>
      <c r="F822">
        <v>2.268866</v>
      </c>
      <c r="G822" s="15" t="str">
        <f t="shared" si="61"/>
        <v>12:00:2.268866 AM</v>
      </c>
      <c r="H822" t="s">
        <v>21</v>
      </c>
      <c r="I822" t="s">
        <v>15</v>
      </c>
      <c r="J822" t="s">
        <v>13</v>
      </c>
      <c r="K822">
        <v>12.9</v>
      </c>
      <c r="L822">
        <v>55.5</v>
      </c>
      <c r="M822" t="str">
        <f t="shared" si="62"/>
        <v>Carry</v>
      </c>
      <c r="N822" s="13">
        <f t="shared" si="63"/>
        <v>45070.028668900464</v>
      </c>
      <c r="O822" s="13">
        <f t="shared" si="64"/>
        <v>45070.028695162036</v>
      </c>
      <c r="P822">
        <v>549.54999999999995</v>
      </c>
    </row>
    <row r="823" spans="1:16" x14ac:dyDescent="0.2">
      <c r="A823">
        <v>3869685</v>
      </c>
      <c r="B823">
        <v>1</v>
      </c>
      <c r="C823" t="str">
        <f t="shared" si="60"/>
        <v>3869685-1</v>
      </c>
      <c r="D823" s="13">
        <v>45070.024250717594</v>
      </c>
      <c r="E823" s="10">
        <f>VLOOKUP(C823,match_start_times!$E$1:$F$19,2,0)</f>
        <v>4.4444444444444401E-3</v>
      </c>
      <c r="F823">
        <v>1.145915</v>
      </c>
      <c r="G823" s="15" t="str">
        <f t="shared" si="61"/>
        <v>12:00:1.145915 AM</v>
      </c>
      <c r="H823" t="s">
        <v>21</v>
      </c>
      <c r="I823" t="s">
        <v>15</v>
      </c>
      <c r="J823" t="s">
        <v>11</v>
      </c>
      <c r="K823">
        <v>12.5</v>
      </c>
      <c r="L823">
        <v>55.3</v>
      </c>
      <c r="M823" t="str">
        <f t="shared" si="62"/>
        <v>Pass</v>
      </c>
      <c r="N823" s="13">
        <f t="shared" si="63"/>
        <v>45070.028695162036</v>
      </c>
      <c r="O823" s="13">
        <f t="shared" si="64"/>
        <v>45070.028708425925</v>
      </c>
      <c r="P823">
        <v>583.20000000000005</v>
      </c>
    </row>
    <row r="824" spans="1:16" x14ac:dyDescent="0.2">
      <c r="A824">
        <v>3869685</v>
      </c>
      <c r="B824">
        <v>1</v>
      </c>
      <c r="C824" t="str">
        <f t="shared" si="60"/>
        <v>3869685-1</v>
      </c>
      <c r="D824" s="13">
        <v>45070.024263981482</v>
      </c>
      <c r="E824" s="10">
        <f>VLOOKUP(C824,match_start_times!$E$1:$F$19,2,0)</f>
        <v>4.4444444444444401E-3</v>
      </c>
      <c r="F824">
        <v>6.0030999999999897E-2</v>
      </c>
      <c r="G824" s="15" t="str">
        <f t="shared" si="61"/>
        <v>12:00:0.0600309999999999 AM</v>
      </c>
      <c r="H824" t="s">
        <v>14</v>
      </c>
      <c r="I824" t="s">
        <v>15</v>
      </c>
      <c r="J824" t="s">
        <v>13</v>
      </c>
      <c r="K824">
        <v>21.5</v>
      </c>
      <c r="L824">
        <v>73.3</v>
      </c>
      <c r="M824" t="str">
        <f t="shared" si="62"/>
        <v>Carry</v>
      </c>
      <c r="N824" s="13">
        <f t="shared" si="63"/>
        <v>45070.028708425925</v>
      </c>
      <c r="O824" s="13">
        <f t="shared" si="64"/>
        <v>45070.028709120372</v>
      </c>
      <c r="P824">
        <v>594.73</v>
      </c>
    </row>
    <row r="825" spans="1:16" x14ac:dyDescent="0.2">
      <c r="A825">
        <v>3869685</v>
      </c>
      <c r="B825">
        <v>1</v>
      </c>
      <c r="C825" t="str">
        <f t="shared" si="60"/>
        <v>3869685-1</v>
      </c>
      <c r="D825" s="13">
        <v>45070.024264675929</v>
      </c>
      <c r="E825" s="10">
        <f>VLOOKUP(C825,match_start_times!$E$1:$F$19,2,0)</f>
        <v>4.4444444444444401E-3</v>
      </c>
      <c r="F825">
        <v>0.58920499999999998</v>
      </c>
      <c r="G825" s="15" t="str">
        <f t="shared" si="61"/>
        <v>12:00:0.589205 AM</v>
      </c>
      <c r="H825" t="s">
        <v>14</v>
      </c>
      <c r="I825" t="s">
        <v>15</v>
      </c>
      <c r="J825" t="s">
        <v>11</v>
      </c>
      <c r="K825">
        <v>21.5</v>
      </c>
      <c r="L825">
        <v>73.3</v>
      </c>
      <c r="M825" t="str">
        <f t="shared" si="62"/>
        <v>Pass</v>
      </c>
      <c r="N825" s="13">
        <f t="shared" si="63"/>
        <v>45070.028709120372</v>
      </c>
      <c r="O825" s="13">
        <f t="shared" si="64"/>
        <v>45070.0287159375</v>
      </c>
      <c r="P825">
        <v>612.72</v>
      </c>
    </row>
    <row r="826" spans="1:16" x14ac:dyDescent="0.2">
      <c r="A826">
        <v>3869685</v>
      </c>
      <c r="B826">
        <v>1</v>
      </c>
      <c r="C826" t="str">
        <f t="shared" si="60"/>
        <v>3869685-1</v>
      </c>
      <c r="D826" s="13">
        <v>45070.024327071762</v>
      </c>
      <c r="E826" s="10">
        <f>VLOOKUP(C826,match_start_times!$E$1:$F$19,2,0)</f>
        <v>4.4444444444444401E-3</v>
      </c>
      <c r="F826">
        <v>1.2412479999999999</v>
      </c>
      <c r="G826" s="15" t="str">
        <f t="shared" si="61"/>
        <v>12:00:1.241248 AM</v>
      </c>
      <c r="H826" t="s">
        <v>27</v>
      </c>
      <c r="I826" t="s">
        <v>10</v>
      </c>
      <c r="J826" t="s">
        <v>11</v>
      </c>
      <c r="K826">
        <v>93.1</v>
      </c>
      <c r="L826">
        <v>0.1</v>
      </c>
      <c r="M826" t="str">
        <f t="shared" si="62"/>
        <v>Pass</v>
      </c>
      <c r="N826" s="13">
        <f t="shared" si="63"/>
        <v>45070.028771516205</v>
      </c>
      <c r="O826" s="13">
        <f t="shared" si="64"/>
        <v>45070.028785879629</v>
      </c>
      <c r="P826">
        <v>866.64</v>
      </c>
    </row>
    <row r="827" spans="1:16" x14ac:dyDescent="0.2">
      <c r="A827">
        <v>3869685</v>
      </c>
      <c r="B827">
        <v>1</v>
      </c>
      <c r="C827" t="str">
        <f t="shared" si="60"/>
        <v>3869685-1</v>
      </c>
      <c r="D827" s="13">
        <v>45070.024341446762</v>
      </c>
      <c r="E827" s="10">
        <f>VLOOKUP(C827,match_start_times!$E$1:$F$19,2,0)</f>
        <v>4.4444444444444401E-3</v>
      </c>
      <c r="F827">
        <v>1.1477520000000001</v>
      </c>
      <c r="G827" s="15" t="str">
        <f t="shared" si="61"/>
        <v>12:00:1.147752 AM</v>
      </c>
      <c r="H827" t="s">
        <v>43</v>
      </c>
      <c r="I827" t="s">
        <v>10</v>
      </c>
      <c r="J827" t="s">
        <v>13</v>
      </c>
      <c r="K827">
        <v>110.8</v>
      </c>
      <c r="L827">
        <v>7</v>
      </c>
      <c r="M827" t="str">
        <f t="shared" si="62"/>
        <v>Carry</v>
      </c>
      <c r="N827" s="13">
        <f t="shared" si="63"/>
        <v>45070.028785891205</v>
      </c>
      <c r="O827" s="13">
        <f t="shared" si="64"/>
        <v>45070.028799178239</v>
      </c>
      <c r="P827">
        <v>940.54</v>
      </c>
    </row>
    <row r="828" spans="1:16" x14ac:dyDescent="0.2">
      <c r="A828">
        <v>3869685</v>
      </c>
      <c r="B828">
        <v>1</v>
      </c>
      <c r="C828" t="str">
        <f t="shared" si="60"/>
        <v>3869685-1</v>
      </c>
      <c r="D828" s="13">
        <v>45070.02435472222</v>
      </c>
      <c r="E828" s="10">
        <f>VLOOKUP(C828,match_start_times!$E$1:$F$19,2,0)</f>
        <v>4.4444444444444401E-3</v>
      </c>
      <c r="F828">
        <v>0</v>
      </c>
      <c r="G828" s="15" t="str">
        <f t="shared" si="61"/>
        <v>12:00:0 AM</v>
      </c>
      <c r="H828" t="s">
        <v>21</v>
      </c>
      <c r="I828" t="s">
        <v>15</v>
      </c>
      <c r="J828" t="s">
        <v>48</v>
      </c>
      <c r="K828">
        <v>7.1</v>
      </c>
      <c r="L828">
        <v>69.7</v>
      </c>
      <c r="M828" t="str">
        <f t="shared" si="62"/>
        <v>Dribbled Past</v>
      </c>
      <c r="N828" s="13">
        <f t="shared" si="63"/>
        <v>45070.028799166663</v>
      </c>
      <c r="O828" s="13">
        <f t="shared" si="64"/>
        <v>45070.028799166663</v>
      </c>
      <c r="P828">
        <v>968.69</v>
      </c>
    </row>
    <row r="829" spans="1:16" x14ac:dyDescent="0.2">
      <c r="A829">
        <v>3869685</v>
      </c>
      <c r="B829">
        <v>1</v>
      </c>
      <c r="C829" t="str">
        <f t="shared" si="60"/>
        <v>3869685-1</v>
      </c>
      <c r="D829" s="13">
        <v>45070.02435472222</v>
      </c>
      <c r="E829" s="10">
        <f>VLOOKUP(C829,match_start_times!$E$1:$F$19,2,0)</f>
        <v>4.4444444444444401E-3</v>
      </c>
      <c r="F829">
        <v>0</v>
      </c>
      <c r="G829" s="15" t="str">
        <f t="shared" si="61"/>
        <v>12:00:0 AM</v>
      </c>
      <c r="H829" t="s">
        <v>43</v>
      </c>
      <c r="I829" t="s">
        <v>10</v>
      </c>
      <c r="J829" t="s">
        <v>42</v>
      </c>
      <c r="K829">
        <v>113</v>
      </c>
      <c r="L829">
        <v>10.4</v>
      </c>
      <c r="M829" t="str">
        <f t="shared" si="62"/>
        <v>Dribble</v>
      </c>
      <c r="N829" s="13">
        <f t="shared" si="63"/>
        <v>45070.028799166663</v>
      </c>
      <c r="O829" s="13">
        <f t="shared" si="64"/>
        <v>45070.028799166663</v>
      </c>
      <c r="P829">
        <v>968.69</v>
      </c>
    </row>
    <row r="830" spans="1:16" x14ac:dyDescent="0.2">
      <c r="A830">
        <v>3869685</v>
      </c>
      <c r="B830">
        <v>1</v>
      </c>
      <c r="C830" t="str">
        <f t="shared" si="60"/>
        <v>3869685-1</v>
      </c>
      <c r="D830" s="13">
        <v>45070.024364282413</v>
      </c>
      <c r="E830" s="10">
        <f>VLOOKUP(C830,match_start_times!$E$1:$F$19,2,0)</f>
        <v>4.4444444444444401E-3</v>
      </c>
      <c r="F830">
        <v>0.19848499999999999</v>
      </c>
      <c r="G830" s="15" t="str">
        <f t="shared" si="61"/>
        <v>12:00:0.198485 AM</v>
      </c>
      <c r="H830" t="s">
        <v>43</v>
      </c>
      <c r="I830" t="s">
        <v>10</v>
      </c>
      <c r="J830" t="s">
        <v>17</v>
      </c>
      <c r="K830">
        <v>112.1</v>
      </c>
      <c r="L830">
        <v>22</v>
      </c>
      <c r="M830" t="str">
        <f t="shared" si="62"/>
        <v>Pressure</v>
      </c>
      <c r="N830" s="13">
        <f t="shared" si="63"/>
        <v>45070.028808726856</v>
      </c>
      <c r="O830" s="13">
        <f t="shared" si="64"/>
        <v>45070.028811018521</v>
      </c>
      <c r="P830">
        <v>1022.43</v>
      </c>
    </row>
    <row r="831" spans="1:16" x14ac:dyDescent="0.2">
      <c r="A831">
        <v>3869685</v>
      </c>
      <c r="B831">
        <v>1</v>
      </c>
      <c r="C831" t="str">
        <f t="shared" si="60"/>
        <v>3869685-1</v>
      </c>
      <c r="D831" s="13">
        <v>45070.024365613433</v>
      </c>
      <c r="E831" s="10">
        <f>VLOOKUP(C831,match_start_times!$E$1:$F$19,2,0)</f>
        <v>4.4444444444444401E-3</v>
      </c>
      <c r="F831">
        <v>1.1161749999999999</v>
      </c>
      <c r="G831" s="15" t="str">
        <f t="shared" si="61"/>
        <v>12:00:1.116175 AM</v>
      </c>
      <c r="H831" t="s">
        <v>14</v>
      </c>
      <c r="I831" t="s">
        <v>15</v>
      </c>
      <c r="J831" t="s">
        <v>11</v>
      </c>
      <c r="K831">
        <v>5.8</v>
      </c>
      <c r="L831">
        <v>54.5</v>
      </c>
      <c r="M831" t="str">
        <f t="shared" si="62"/>
        <v>Pass</v>
      </c>
      <c r="N831" s="13">
        <f t="shared" si="63"/>
        <v>45070.028810057876</v>
      </c>
      <c r="O831" s="13">
        <f t="shared" si="64"/>
        <v>45070.028822974542</v>
      </c>
      <c r="P831">
        <v>1028.48</v>
      </c>
    </row>
    <row r="832" spans="1:16" x14ac:dyDescent="0.2">
      <c r="A832">
        <v>3869685</v>
      </c>
      <c r="B832">
        <v>1</v>
      </c>
      <c r="C832" t="str">
        <f t="shared" si="60"/>
        <v>3869685-1</v>
      </c>
      <c r="D832" s="13">
        <v>45070.024378530092</v>
      </c>
      <c r="E832" s="10">
        <f>VLOOKUP(C832,match_start_times!$E$1:$F$19,2,0)</f>
        <v>4.4444444444444401E-3</v>
      </c>
      <c r="F832">
        <v>3.8112219999999999</v>
      </c>
      <c r="G832" s="15" t="str">
        <f t="shared" si="61"/>
        <v>12:00:3.811222 AM</v>
      </c>
      <c r="H832" t="s">
        <v>26</v>
      </c>
      <c r="I832" t="s">
        <v>15</v>
      </c>
      <c r="J832" t="s">
        <v>11</v>
      </c>
      <c r="K832">
        <v>4.0999999999999996</v>
      </c>
      <c r="L832">
        <v>42.1</v>
      </c>
      <c r="M832" t="str">
        <f t="shared" si="62"/>
        <v>Pass</v>
      </c>
      <c r="N832" s="13">
        <f t="shared" si="63"/>
        <v>45070.028822974535</v>
      </c>
      <c r="O832" s="13">
        <f t="shared" si="64"/>
        <v>45070.028867083332</v>
      </c>
      <c r="P832">
        <v>977.71</v>
      </c>
    </row>
    <row r="833" spans="1:16" x14ac:dyDescent="0.2">
      <c r="A833">
        <v>3869685</v>
      </c>
      <c r="B833">
        <v>1</v>
      </c>
      <c r="C833" t="str">
        <f t="shared" si="60"/>
        <v>3869685-1</v>
      </c>
      <c r="D833" s="13">
        <v>45070.02442263889</v>
      </c>
      <c r="E833" s="10">
        <f>VLOOKUP(C833,match_start_times!$E$1:$F$19,2,0)</f>
        <v>4.4444444444444401E-3</v>
      </c>
      <c r="F833">
        <v>0</v>
      </c>
      <c r="G833" s="15" t="str">
        <f t="shared" si="61"/>
        <v>12:00:0 AM</v>
      </c>
      <c r="H833" t="s">
        <v>39</v>
      </c>
      <c r="I833" t="s">
        <v>10</v>
      </c>
      <c r="J833" t="s">
        <v>28</v>
      </c>
      <c r="K833">
        <v>69.099999999999994</v>
      </c>
      <c r="L833">
        <v>7</v>
      </c>
      <c r="M833" t="str">
        <f t="shared" si="62"/>
        <v>Ball Recovery</v>
      </c>
      <c r="N833" s="13">
        <f t="shared" si="63"/>
        <v>45070.028867083332</v>
      </c>
      <c r="O833" s="13">
        <f t="shared" si="64"/>
        <v>45070.028867083332</v>
      </c>
      <c r="P833">
        <v>920.69</v>
      </c>
    </row>
    <row r="834" spans="1:16" x14ac:dyDescent="0.2">
      <c r="A834">
        <v>3869685</v>
      </c>
      <c r="B834">
        <v>1</v>
      </c>
      <c r="C834" t="str">
        <f t="shared" si="60"/>
        <v>3869685-1</v>
      </c>
      <c r="D834" s="13">
        <v>45070.02442263889</v>
      </c>
      <c r="E834" s="10">
        <f>VLOOKUP(C834,match_start_times!$E$1:$F$19,2,0)</f>
        <v>4.4444444444444401E-3</v>
      </c>
      <c r="F834">
        <v>1.1709609999999999</v>
      </c>
      <c r="G834" s="15" t="str">
        <f t="shared" si="61"/>
        <v>12:00:1.170961 AM</v>
      </c>
      <c r="H834" t="s">
        <v>39</v>
      </c>
      <c r="I834" t="s">
        <v>10</v>
      </c>
      <c r="J834" t="s">
        <v>13</v>
      </c>
      <c r="K834">
        <v>69.099999999999994</v>
      </c>
      <c r="L834">
        <v>7</v>
      </c>
      <c r="M834" t="str">
        <f t="shared" si="62"/>
        <v>Carry</v>
      </c>
      <c r="N834" s="13">
        <f t="shared" si="63"/>
        <v>45070.028867083332</v>
      </c>
      <c r="O834" s="13">
        <f t="shared" si="64"/>
        <v>45070.028880636572</v>
      </c>
      <c r="P834">
        <v>893.96</v>
      </c>
    </row>
    <row r="835" spans="1:16" x14ac:dyDescent="0.2">
      <c r="A835">
        <v>3869685</v>
      </c>
      <c r="B835">
        <v>1</v>
      </c>
      <c r="C835" t="str">
        <f t="shared" ref="C835:C898" si="65">A835&amp;"-"&amp;B835</f>
        <v>3869685-1</v>
      </c>
      <c r="D835" s="13">
        <v>45070.024436192129</v>
      </c>
      <c r="E835" s="10">
        <f>VLOOKUP(C835,match_start_times!$E$1:$F$19,2,0)</f>
        <v>4.4444444444444401E-3</v>
      </c>
      <c r="F835">
        <v>1.6034029999999999</v>
      </c>
      <c r="G835" s="15" t="str">
        <f t="shared" ref="G835:G898" si="66">"12:00:"&amp;F835&amp;" AM"</f>
        <v>12:00:1.603403 AM</v>
      </c>
      <c r="H835" t="s">
        <v>39</v>
      </c>
      <c r="I835" t="s">
        <v>10</v>
      </c>
      <c r="J835" t="s">
        <v>11</v>
      </c>
      <c r="K835">
        <v>71.3</v>
      </c>
      <c r="L835">
        <v>5.5</v>
      </c>
      <c r="M835" t="str">
        <f t="shared" ref="M835:M898" si="67">J835</f>
        <v>Pass</v>
      </c>
      <c r="N835" s="13">
        <f t="shared" ref="N835:N898" si="68">D835+E835</f>
        <v>45070.028880636572</v>
      </c>
      <c r="O835" s="13">
        <f t="shared" ref="O835:O898" si="69">N835+G835</f>
        <v>45070.028899189812</v>
      </c>
      <c r="P835">
        <v>831.93</v>
      </c>
    </row>
    <row r="836" spans="1:16" x14ac:dyDescent="0.2">
      <c r="A836">
        <v>3869685</v>
      </c>
      <c r="B836">
        <v>1</v>
      </c>
      <c r="C836" t="str">
        <f t="shared" si="65"/>
        <v>3869685-1</v>
      </c>
      <c r="D836" s="13">
        <v>45070.024454745369</v>
      </c>
      <c r="E836" s="10">
        <f>VLOOKUP(C836,match_start_times!$E$1:$F$19,2,0)</f>
        <v>4.4444444444444401E-3</v>
      </c>
      <c r="F836">
        <v>1.466588</v>
      </c>
      <c r="G836" s="15" t="str">
        <f t="shared" si="66"/>
        <v>12:00:1.466588 AM</v>
      </c>
      <c r="H836" t="s">
        <v>14</v>
      </c>
      <c r="I836" t="s">
        <v>15</v>
      </c>
      <c r="J836" t="s">
        <v>11</v>
      </c>
      <c r="K836">
        <v>25.9</v>
      </c>
      <c r="L836">
        <v>71.8</v>
      </c>
      <c r="M836" t="str">
        <f t="shared" si="67"/>
        <v>Pass</v>
      </c>
      <c r="N836" s="13">
        <f t="shared" si="68"/>
        <v>45070.028899189812</v>
      </c>
      <c r="O836" s="13">
        <f t="shared" si="69"/>
        <v>45070.02891616898</v>
      </c>
      <c r="P836">
        <v>728.52</v>
      </c>
    </row>
    <row r="837" spans="1:16" x14ac:dyDescent="0.2">
      <c r="A837">
        <v>3869685</v>
      </c>
      <c r="B837">
        <v>1</v>
      </c>
      <c r="C837" t="str">
        <f t="shared" si="65"/>
        <v>3869685-1</v>
      </c>
      <c r="D837" s="13">
        <v>45070.024471724537</v>
      </c>
      <c r="E837" s="10">
        <f>VLOOKUP(C837,match_start_times!$E$1:$F$19,2,0)</f>
        <v>4.4444444444444401E-3</v>
      </c>
      <c r="F837">
        <v>0.98694199999999999</v>
      </c>
      <c r="G837" s="15" t="str">
        <f t="shared" si="66"/>
        <v>12:00:0.986942 AM</v>
      </c>
      <c r="H837" t="s">
        <v>25</v>
      </c>
      <c r="I837" t="s">
        <v>15</v>
      </c>
      <c r="J837" t="s">
        <v>11</v>
      </c>
      <c r="K837">
        <v>41.8</v>
      </c>
      <c r="L837">
        <v>59</v>
      </c>
      <c r="M837" t="str">
        <f t="shared" si="67"/>
        <v>Pass</v>
      </c>
      <c r="N837" s="13">
        <f t="shared" si="68"/>
        <v>45070.02891616898</v>
      </c>
      <c r="O837" s="13">
        <f t="shared" si="69"/>
        <v>45070.02892759259</v>
      </c>
      <c r="P837">
        <v>649.30999999999995</v>
      </c>
    </row>
    <row r="838" spans="1:16" x14ac:dyDescent="0.2">
      <c r="A838">
        <v>3869685</v>
      </c>
      <c r="B838">
        <v>1</v>
      </c>
      <c r="C838" t="str">
        <f t="shared" si="65"/>
        <v>3869685-1</v>
      </c>
      <c r="D838" s="13">
        <v>45070.024483148147</v>
      </c>
      <c r="E838" s="10">
        <f>VLOOKUP(C838,match_start_times!$E$1:$F$19,2,0)</f>
        <v>4.4444444444444401E-3</v>
      </c>
      <c r="F838">
        <v>0.46676899999999999</v>
      </c>
      <c r="G838" s="15" t="str">
        <f t="shared" si="66"/>
        <v>12:00:0.466769 AM</v>
      </c>
      <c r="H838" t="s">
        <v>33</v>
      </c>
      <c r="I838" t="s">
        <v>15</v>
      </c>
      <c r="J838" t="s">
        <v>13</v>
      </c>
      <c r="K838">
        <v>53.1</v>
      </c>
      <c r="L838">
        <v>61.8</v>
      </c>
      <c r="M838" t="str">
        <f t="shared" si="67"/>
        <v>Carry</v>
      </c>
      <c r="N838" s="13">
        <f t="shared" si="68"/>
        <v>45070.02892759259</v>
      </c>
      <c r="O838" s="13">
        <f t="shared" si="69"/>
        <v>45070.02893299768</v>
      </c>
      <c r="P838">
        <v>614.69000000000005</v>
      </c>
    </row>
    <row r="839" spans="1:16" x14ac:dyDescent="0.2">
      <c r="A839">
        <v>3869685</v>
      </c>
      <c r="B839">
        <v>1</v>
      </c>
      <c r="C839" t="str">
        <f t="shared" si="65"/>
        <v>3869685-1</v>
      </c>
      <c r="D839" s="13">
        <v>45070.024488553237</v>
      </c>
      <c r="E839" s="10">
        <f>VLOOKUP(C839,match_start_times!$E$1:$F$19,2,0)</f>
        <v>4.4444444444444401E-3</v>
      </c>
      <c r="F839">
        <v>1.429727</v>
      </c>
      <c r="G839" s="15" t="str">
        <f t="shared" si="66"/>
        <v>12:00:1.429727 AM</v>
      </c>
      <c r="H839" t="s">
        <v>33</v>
      </c>
      <c r="I839" t="s">
        <v>15</v>
      </c>
      <c r="J839" t="s">
        <v>11</v>
      </c>
      <c r="K839">
        <v>52.9</v>
      </c>
      <c r="L839">
        <v>61.8</v>
      </c>
      <c r="M839" t="str">
        <f t="shared" si="67"/>
        <v>Pass</v>
      </c>
      <c r="N839" s="13">
        <f t="shared" si="68"/>
        <v>45070.02893299768</v>
      </c>
      <c r="O839" s="13">
        <f t="shared" si="69"/>
        <v>45070.028949548607</v>
      </c>
      <c r="P839">
        <v>610.96</v>
      </c>
    </row>
    <row r="840" spans="1:16" x14ac:dyDescent="0.2">
      <c r="A840">
        <v>3869685</v>
      </c>
      <c r="B840">
        <v>1</v>
      </c>
      <c r="C840" t="str">
        <f t="shared" si="65"/>
        <v>3869685-1</v>
      </c>
      <c r="D840" s="13">
        <v>45070.024505092602</v>
      </c>
      <c r="E840" s="10">
        <f>VLOOKUP(C840,match_start_times!$E$1:$F$19,2,0)</f>
        <v>4.4444444444444401E-3</v>
      </c>
      <c r="F840">
        <v>7.0903999999999995E-2</v>
      </c>
      <c r="G840" s="15" t="str">
        <f t="shared" si="66"/>
        <v>12:00:0.070904 AM</v>
      </c>
      <c r="H840" t="s">
        <v>44</v>
      </c>
      <c r="I840" t="s">
        <v>15</v>
      </c>
      <c r="J840" t="s">
        <v>13</v>
      </c>
      <c r="K840">
        <v>62.5</v>
      </c>
      <c r="L840">
        <v>68.2</v>
      </c>
      <c r="M840" t="str">
        <f t="shared" si="67"/>
        <v>Carry</v>
      </c>
      <c r="N840" s="13">
        <f t="shared" si="68"/>
        <v>45070.028949537045</v>
      </c>
      <c r="O840" s="13">
        <f t="shared" si="69"/>
        <v>45070.028950358806</v>
      </c>
      <c r="P840">
        <v>565.98</v>
      </c>
    </row>
    <row r="841" spans="1:16" x14ac:dyDescent="0.2">
      <c r="A841">
        <v>3869685</v>
      </c>
      <c r="B841">
        <v>1</v>
      </c>
      <c r="C841" t="str">
        <f t="shared" si="65"/>
        <v>3869685-1</v>
      </c>
      <c r="D841" s="13">
        <v>45070.024505914349</v>
      </c>
      <c r="E841" s="10">
        <f>VLOOKUP(C841,match_start_times!$E$1:$F$19,2,0)</f>
        <v>4.4444444444444401E-3</v>
      </c>
      <c r="F841">
        <v>3.6516709999999999</v>
      </c>
      <c r="G841" s="15" t="str">
        <f t="shared" si="66"/>
        <v>12:00:3.651671 AM</v>
      </c>
      <c r="H841" t="s">
        <v>44</v>
      </c>
      <c r="I841" t="s">
        <v>15</v>
      </c>
      <c r="J841" t="s">
        <v>11</v>
      </c>
      <c r="K841">
        <v>63.2</v>
      </c>
      <c r="L841">
        <v>68.2</v>
      </c>
      <c r="M841" t="str">
        <f t="shared" si="67"/>
        <v>Pass</v>
      </c>
      <c r="N841" s="13">
        <f t="shared" si="68"/>
        <v>45070.028950358792</v>
      </c>
      <c r="O841" s="13">
        <f t="shared" si="69"/>
        <v>45070.028992627311</v>
      </c>
      <c r="P841">
        <v>780.88</v>
      </c>
    </row>
    <row r="842" spans="1:16" x14ac:dyDescent="0.2">
      <c r="A842">
        <v>3869685</v>
      </c>
      <c r="B842">
        <v>1</v>
      </c>
      <c r="C842" t="str">
        <f t="shared" si="65"/>
        <v>3869685-1</v>
      </c>
      <c r="D842" s="13">
        <v>45070.024548182868</v>
      </c>
      <c r="E842" s="10">
        <f>VLOOKUP(C842,match_start_times!$E$1:$F$19,2,0)</f>
        <v>4.4444444444444401E-3</v>
      </c>
      <c r="F842">
        <v>1.661003</v>
      </c>
      <c r="G842" s="15" t="str">
        <f t="shared" si="66"/>
        <v>12:00:1.661003 AM</v>
      </c>
      <c r="H842" t="s">
        <v>25</v>
      </c>
      <c r="I842" t="s">
        <v>15</v>
      </c>
      <c r="J842" t="s">
        <v>11</v>
      </c>
      <c r="K842">
        <v>99.3</v>
      </c>
      <c r="L842">
        <v>54.9</v>
      </c>
      <c r="M842" t="str">
        <f t="shared" si="67"/>
        <v>Pass</v>
      </c>
      <c r="N842" s="13">
        <f t="shared" si="68"/>
        <v>45070.028992627311</v>
      </c>
      <c r="O842" s="13">
        <f t="shared" si="69"/>
        <v>45070.029011851846</v>
      </c>
      <c r="P842">
        <v>1082.0999999999999</v>
      </c>
    </row>
    <row r="843" spans="1:16" x14ac:dyDescent="0.2">
      <c r="A843">
        <v>3869685</v>
      </c>
      <c r="B843">
        <v>1</v>
      </c>
      <c r="C843" t="str">
        <f t="shared" si="65"/>
        <v>3869685-1</v>
      </c>
      <c r="D843" s="13">
        <v>45070.024567673609</v>
      </c>
      <c r="E843" s="10">
        <f>VLOOKUP(C843,match_start_times!$E$1:$F$19,2,0)</f>
        <v>4.4444444444444401E-3</v>
      </c>
      <c r="F843">
        <v>0.46615299999999998</v>
      </c>
      <c r="G843" s="15" t="str">
        <f t="shared" si="66"/>
        <v>12:00:0.466153 AM</v>
      </c>
      <c r="H843" t="s">
        <v>34</v>
      </c>
      <c r="I843" t="s">
        <v>15</v>
      </c>
      <c r="J843" t="s">
        <v>45</v>
      </c>
      <c r="K843">
        <v>111.8</v>
      </c>
      <c r="L843">
        <v>32.1</v>
      </c>
      <c r="M843" t="str">
        <f t="shared" si="67"/>
        <v>Shot</v>
      </c>
      <c r="N843" s="13">
        <f t="shared" si="68"/>
        <v>45070.029012118051</v>
      </c>
      <c r="O843" s="13">
        <f t="shared" si="69"/>
        <v>45070.029017511573</v>
      </c>
      <c r="P843">
        <v>1234.54</v>
      </c>
    </row>
    <row r="844" spans="1:16" x14ac:dyDescent="0.2">
      <c r="A844">
        <v>3869685</v>
      </c>
      <c r="B844">
        <v>1</v>
      </c>
      <c r="C844" t="str">
        <f t="shared" si="65"/>
        <v>3869685-1</v>
      </c>
      <c r="D844" s="13">
        <v>45070.02457306713</v>
      </c>
      <c r="E844" s="10">
        <f>VLOOKUP(C844,match_start_times!$E$1:$F$19,2,0)</f>
        <v>4.4444444444444401E-3</v>
      </c>
      <c r="F844">
        <v>0</v>
      </c>
      <c r="G844" s="15" t="str">
        <f t="shared" si="66"/>
        <v>12:00:0 AM</v>
      </c>
      <c r="H844" t="s">
        <v>36</v>
      </c>
      <c r="I844" t="s">
        <v>10</v>
      </c>
      <c r="J844" t="s">
        <v>46</v>
      </c>
      <c r="K844">
        <v>5.5</v>
      </c>
      <c r="L844">
        <v>45</v>
      </c>
      <c r="M844" t="str">
        <f t="shared" si="67"/>
        <v>Goal Keeper</v>
      </c>
      <c r="N844" s="13">
        <f t="shared" si="68"/>
        <v>45070.029017511573</v>
      </c>
      <c r="O844" s="13">
        <f t="shared" si="69"/>
        <v>45070.029017511573</v>
      </c>
      <c r="P844">
        <v>1302.58</v>
      </c>
    </row>
    <row r="845" spans="1:16" x14ac:dyDescent="0.2">
      <c r="A845">
        <v>3869685</v>
      </c>
      <c r="B845">
        <v>1</v>
      </c>
      <c r="C845" t="str">
        <f t="shared" si="65"/>
        <v>3869685-1</v>
      </c>
      <c r="D845" s="13">
        <v>45070.025615451392</v>
      </c>
      <c r="E845" s="10">
        <f>VLOOKUP(C845,match_start_times!$E$1:$F$19,2,0)</f>
        <v>4.4444444444444401E-3</v>
      </c>
      <c r="F845">
        <v>0.98307900000000004</v>
      </c>
      <c r="G845" s="15" t="str">
        <f t="shared" si="66"/>
        <v>12:00:0.983079 AM</v>
      </c>
      <c r="H845" t="s">
        <v>38</v>
      </c>
      <c r="I845" t="s">
        <v>10</v>
      </c>
      <c r="J845" t="s">
        <v>11</v>
      </c>
      <c r="K845">
        <v>61</v>
      </c>
      <c r="L845">
        <v>40.1</v>
      </c>
      <c r="M845" t="str">
        <f t="shared" si="67"/>
        <v>Pass</v>
      </c>
      <c r="N845" s="13">
        <f t="shared" si="68"/>
        <v>45070.030059895835</v>
      </c>
      <c r="O845" s="13">
        <f t="shared" si="69"/>
        <v>45070.030071273148</v>
      </c>
      <c r="P845">
        <v>556.59</v>
      </c>
    </row>
    <row r="846" spans="1:16" x14ac:dyDescent="0.2">
      <c r="A846">
        <v>3869685</v>
      </c>
      <c r="B846">
        <v>1</v>
      </c>
      <c r="C846" t="str">
        <f t="shared" si="65"/>
        <v>3869685-1</v>
      </c>
      <c r="D846" s="13">
        <v>45070.025639097221</v>
      </c>
      <c r="E846" s="10">
        <f>VLOOKUP(C846,match_start_times!$E$1:$F$19,2,0)</f>
        <v>4.4444444444444401E-3</v>
      </c>
      <c r="F846">
        <v>1.888123</v>
      </c>
      <c r="G846" s="15" t="str">
        <f t="shared" si="66"/>
        <v>12:00:1.888123 AM</v>
      </c>
      <c r="H846" t="s">
        <v>12</v>
      </c>
      <c r="I846" t="s">
        <v>10</v>
      </c>
      <c r="J846" t="s">
        <v>11</v>
      </c>
      <c r="K846">
        <v>54.6</v>
      </c>
      <c r="L846">
        <v>42.9</v>
      </c>
      <c r="M846" t="str">
        <f t="shared" si="67"/>
        <v>Pass</v>
      </c>
      <c r="N846" s="13">
        <f t="shared" si="68"/>
        <v>45070.030083541664</v>
      </c>
      <c r="O846" s="13">
        <f t="shared" si="69"/>
        <v>45070.030105393518</v>
      </c>
      <c r="P846">
        <v>512.08000000000004</v>
      </c>
    </row>
    <row r="847" spans="1:16" x14ac:dyDescent="0.2">
      <c r="A847">
        <v>3869685</v>
      </c>
      <c r="B847">
        <v>1</v>
      </c>
      <c r="C847" t="str">
        <f t="shared" si="65"/>
        <v>3869685-1</v>
      </c>
      <c r="D847" s="13">
        <v>45070.025660949083</v>
      </c>
      <c r="E847" s="10">
        <f>VLOOKUP(C847,match_start_times!$E$1:$F$19,2,0)</f>
        <v>4.4444444444444401E-3</v>
      </c>
      <c r="F847">
        <v>3.4450219999999998</v>
      </c>
      <c r="G847" s="15" t="str">
        <f t="shared" si="66"/>
        <v>12:00:3.445022 AM</v>
      </c>
      <c r="H847" t="s">
        <v>43</v>
      </c>
      <c r="I847" t="s">
        <v>10</v>
      </c>
      <c r="J847" t="s">
        <v>13</v>
      </c>
      <c r="K847">
        <v>56.7</v>
      </c>
      <c r="L847">
        <v>12.1</v>
      </c>
      <c r="M847" t="str">
        <f t="shared" si="67"/>
        <v>Carry</v>
      </c>
      <c r="N847" s="13">
        <f t="shared" si="68"/>
        <v>45070.030105393525</v>
      </c>
      <c r="O847" s="13">
        <f t="shared" si="69"/>
        <v>45070.03014526621</v>
      </c>
      <c r="P847">
        <v>479.93</v>
      </c>
    </row>
    <row r="848" spans="1:16" x14ac:dyDescent="0.2">
      <c r="A848">
        <v>3869685</v>
      </c>
      <c r="B848">
        <v>1</v>
      </c>
      <c r="C848" t="str">
        <f t="shared" si="65"/>
        <v>3869685-1</v>
      </c>
      <c r="D848" s="13">
        <v>45070.025694872682</v>
      </c>
      <c r="E848" s="10">
        <f>VLOOKUP(C848,match_start_times!$E$1:$F$19,2,0)</f>
        <v>4.4444444444444401E-3</v>
      </c>
      <c r="F848">
        <v>0.54614399999999996</v>
      </c>
      <c r="G848" s="15" t="str">
        <f t="shared" si="66"/>
        <v>12:00:0.546144 AM</v>
      </c>
      <c r="H848" t="s">
        <v>18</v>
      </c>
      <c r="I848" t="s">
        <v>15</v>
      </c>
      <c r="J848" t="s">
        <v>17</v>
      </c>
      <c r="K848">
        <v>51</v>
      </c>
      <c r="L848">
        <v>68.8</v>
      </c>
      <c r="M848" t="str">
        <f t="shared" si="67"/>
        <v>Pressure</v>
      </c>
      <c r="N848" s="13">
        <f t="shared" si="68"/>
        <v>45070.030139317125</v>
      </c>
      <c r="O848" s="13">
        <f t="shared" si="69"/>
        <v>45070.030145636571</v>
      </c>
      <c r="P848">
        <v>447.91</v>
      </c>
    </row>
    <row r="849" spans="1:16" x14ac:dyDescent="0.2">
      <c r="A849">
        <v>3869685</v>
      </c>
      <c r="B849">
        <v>1</v>
      </c>
      <c r="C849" t="str">
        <f t="shared" si="65"/>
        <v>3869685-1</v>
      </c>
      <c r="D849" s="13">
        <v>45070.02570082176</v>
      </c>
      <c r="E849" s="10">
        <f>VLOOKUP(C849,match_start_times!$E$1:$F$19,2,0)</f>
        <v>4.4444444444444401E-3</v>
      </c>
      <c r="F849">
        <v>1.7226779999999999</v>
      </c>
      <c r="G849" s="15" t="str">
        <f t="shared" si="66"/>
        <v>12:00:1.722678 AM</v>
      </c>
      <c r="H849" t="s">
        <v>43</v>
      </c>
      <c r="I849" t="s">
        <v>10</v>
      </c>
      <c r="J849" t="s">
        <v>11</v>
      </c>
      <c r="K849">
        <v>66.8</v>
      </c>
      <c r="L849">
        <v>10.6</v>
      </c>
      <c r="M849" t="str">
        <f t="shared" si="67"/>
        <v>Pass</v>
      </c>
      <c r="N849" s="13">
        <f t="shared" si="68"/>
        <v>45070.030145266202</v>
      </c>
      <c r="O849" s="13">
        <f t="shared" si="69"/>
        <v>45070.030165208329</v>
      </c>
      <c r="P849">
        <v>446.09</v>
      </c>
    </row>
    <row r="850" spans="1:16" x14ac:dyDescent="0.2">
      <c r="A850">
        <v>3869685</v>
      </c>
      <c r="B850">
        <v>1</v>
      </c>
      <c r="C850" t="str">
        <f t="shared" si="65"/>
        <v>3869685-1</v>
      </c>
      <c r="D850" s="13">
        <v>45070.025720752317</v>
      </c>
      <c r="E850" s="10">
        <f>VLOOKUP(C850,match_start_times!$E$1:$F$19,2,0)</f>
        <v>4.4444444444444401E-3</v>
      </c>
      <c r="F850">
        <v>1.1290340000000001</v>
      </c>
      <c r="G850" s="15" t="str">
        <f t="shared" si="66"/>
        <v>12:00:1.129034 AM</v>
      </c>
      <c r="H850" t="s">
        <v>39</v>
      </c>
      <c r="I850" t="s">
        <v>10</v>
      </c>
      <c r="J850" t="s">
        <v>13</v>
      </c>
      <c r="K850">
        <v>45.4</v>
      </c>
      <c r="L850">
        <v>30.3</v>
      </c>
      <c r="M850" t="str">
        <f t="shared" si="67"/>
        <v>Carry</v>
      </c>
      <c r="N850" s="13">
        <f t="shared" si="68"/>
        <v>45070.03016519676</v>
      </c>
      <c r="O850" s="13">
        <f t="shared" si="69"/>
        <v>45070.030178263893</v>
      </c>
      <c r="P850">
        <v>454.59</v>
      </c>
    </row>
    <row r="851" spans="1:16" x14ac:dyDescent="0.2">
      <c r="A851">
        <v>3869685</v>
      </c>
      <c r="B851">
        <v>1</v>
      </c>
      <c r="C851" t="str">
        <f t="shared" si="65"/>
        <v>3869685-1</v>
      </c>
      <c r="D851" s="13">
        <v>45070.025733819442</v>
      </c>
      <c r="E851" s="10">
        <f>VLOOKUP(C851,match_start_times!$E$1:$F$19,2,0)</f>
        <v>4.4444444444444401E-3</v>
      </c>
      <c r="F851">
        <v>1.249544</v>
      </c>
      <c r="G851" s="15" t="str">
        <f t="shared" si="66"/>
        <v>12:00:1.249544 AM</v>
      </c>
      <c r="H851" t="s">
        <v>39</v>
      </c>
      <c r="I851" t="s">
        <v>10</v>
      </c>
      <c r="J851" t="s">
        <v>11</v>
      </c>
      <c r="K851">
        <v>45.4</v>
      </c>
      <c r="L851">
        <v>31.6</v>
      </c>
      <c r="M851" t="str">
        <f t="shared" si="67"/>
        <v>Pass</v>
      </c>
      <c r="N851" s="13">
        <f t="shared" si="68"/>
        <v>45070.030178263885</v>
      </c>
      <c r="O851" s="13">
        <f t="shared" si="69"/>
        <v>45070.030192731479</v>
      </c>
      <c r="P851">
        <v>472.36</v>
      </c>
    </row>
    <row r="852" spans="1:16" x14ac:dyDescent="0.2">
      <c r="A852">
        <v>3869685</v>
      </c>
      <c r="B852">
        <v>1</v>
      </c>
      <c r="C852" t="str">
        <f t="shared" si="65"/>
        <v>3869685-1</v>
      </c>
      <c r="D852" s="13">
        <v>45070.025748287037</v>
      </c>
      <c r="E852" s="10">
        <f>VLOOKUP(C852,match_start_times!$E$1:$F$19,2,0)</f>
        <v>4.4444444444444401E-3</v>
      </c>
      <c r="F852">
        <v>4.4253809999999998</v>
      </c>
      <c r="G852" s="15" t="str">
        <f t="shared" si="66"/>
        <v>12:00:4.425381 AM</v>
      </c>
      <c r="H852" t="s">
        <v>12</v>
      </c>
      <c r="I852" t="s">
        <v>10</v>
      </c>
      <c r="J852" t="s">
        <v>13</v>
      </c>
      <c r="K852">
        <v>52.7</v>
      </c>
      <c r="L852">
        <v>46.2</v>
      </c>
      <c r="M852" t="str">
        <f t="shared" si="67"/>
        <v>Carry</v>
      </c>
      <c r="N852" s="13">
        <f t="shared" si="68"/>
        <v>45070.030192731479</v>
      </c>
      <c r="O852" s="13">
        <f t="shared" si="69"/>
        <v>45070.030243946756</v>
      </c>
      <c r="P852">
        <v>503.12</v>
      </c>
    </row>
    <row r="853" spans="1:16" x14ac:dyDescent="0.2">
      <c r="A853">
        <v>3869685</v>
      </c>
      <c r="B853">
        <v>1</v>
      </c>
      <c r="C853" t="str">
        <f t="shared" si="65"/>
        <v>3869685-1</v>
      </c>
      <c r="D853" s="13">
        <v>45070.025782106481</v>
      </c>
      <c r="E853" s="10">
        <f>VLOOKUP(C853,match_start_times!$E$1:$F$19,2,0)</f>
        <v>4.4444444444444401E-3</v>
      </c>
      <c r="F853">
        <v>1.4773099999999999</v>
      </c>
      <c r="G853" s="15" t="str">
        <f t="shared" si="66"/>
        <v>12:00:1.47731 AM</v>
      </c>
      <c r="H853" t="s">
        <v>44</v>
      </c>
      <c r="I853" t="s">
        <v>15</v>
      </c>
      <c r="J853" t="s">
        <v>17</v>
      </c>
      <c r="K853">
        <v>64</v>
      </c>
      <c r="L853">
        <v>20.9</v>
      </c>
      <c r="M853" t="str">
        <f t="shared" si="67"/>
        <v>Pressure</v>
      </c>
      <c r="N853" s="13">
        <f t="shared" si="68"/>
        <v>45070.030226550924</v>
      </c>
      <c r="O853" s="13">
        <f t="shared" si="69"/>
        <v>45070.03024364583</v>
      </c>
      <c r="P853">
        <v>529.22</v>
      </c>
    </row>
    <row r="854" spans="1:16" x14ac:dyDescent="0.2">
      <c r="A854">
        <v>3869685</v>
      </c>
      <c r="B854">
        <v>1</v>
      </c>
      <c r="C854" t="str">
        <f t="shared" si="65"/>
        <v>3869685-1</v>
      </c>
      <c r="D854" s="13">
        <v>45070.025799502313</v>
      </c>
      <c r="E854" s="10">
        <f>VLOOKUP(C854,match_start_times!$E$1:$F$19,2,0)</f>
        <v>4.4444444444444401E-3</v>
      </c>
      <c r="F854">
        <v>0</v>
      </c>
      <c r="G854" s="15" t="str">
        <f t="shared" si="66"/>
        <v>12:00:0 AM</v>
      </c>
      <c r="H854" t="s">
        <v>44</v>
      </c>
      <c r="I854" t="s">
        <v>15</v>
      </c>
      <c r="J854" t="s">
        <v>19</v>
      </c>
      <c r="K854">
        <v>66.400000000000006</v>
      </c>
      <c r="L854">
        <v>16</v>
      </c>
      <c r="M854" t="str">
        <f t="shared" si="67"/>
        <v>Foul Committed</v>
      </c>
      <c r="N854" s="13">
        <f t="shared" si="68"/>
        <v>45070.030243946756</v>
      </c>
      <c r="O854" s="13">
        <f t="shared" si="69"/>
        <v>45070.030243946756</v>
      </c>
      <c r="P854">
        <v>525.77</v>
      </c>
    </row>
    <row r="855" spans="1:16" x14ac:dyDescent="0.2">
      <c r="A855">
        <v>3869685</v>
      </c>
      <c r="B855">
        <v>1</v>
      </c>
      <c r="C855" t="str">
        <f t="shared" si="65"/>
        <v>3869685-1</v>
      </c>
      <c r="D855" s="13">
        <v>45070.025799502313</v>
      </c>
      <c r="E855" s="10">
        <f>VLOOKUP(C855,match_start_times!$E$1:$F$19,2,0)</f>
        <v>4.4444444444444401E-3</v>
      </c>
      <c r="F855">
        <v>0</v>
      </c>
      <c r="G855" s="15" t="str">
        <f t="shared" si="66"/>
        <v>12:00:0 AM</v>
      </c>
      <c r="H855" t="s">
        <v>12</v>
      </c>
      <c r="I855" t="s">
        <v>10</v>
      </c>
      <c r="J855" t="s">
        <v>20</v>
      </c>
      <c r="K855">
        <v>53.7</v>
      </c>
      <c r="L855">
        <v>64.099999999999994</v>
      </c>
      <c r="M855" t="str">
        <f t="shared" si="67"/>
        <v>Foul Won</v>
      </c>
      <c r="N855" s="13">
        <f t="shared" si="68"/>
        <v>45070.030243946756</v>
      </c>
      <c r="O855" s="13">
        <f t="shared" si="69"/>
        <v>45070.030243946756</v>
      </c>
      <c r="P855">
        <v>525.77</v>
      </c>
    </row>
    <row r="856" spans="1:16" x14ac:dyDescent="0.2">
      <c r="A856">
        <v>3869685</v>
      </c>
      <c r="B856">
        <v>1</v>
      </c>
      <c r="C856" t="str">
        <f t="shared" si="65"/>
        <v>3869685-1</v>
      </c>
      <c r="D856" s="13">
        <v>45070.025857037042</v>
      </c>
      <c r="E856" s="10">
        <f>VLOOKUP(C856,match_start_times!$E$1:$F$19,2,0)</f>
        <v>4.4444444444444401E-3</v>
      </c>
      <c r="F856">
        <v>1.241009</v>
      </c>
      <c r="G856" s="15" t="str">
        <f t="shared" si="66"/>
        <v>12:00:1.241009 AM</v>
      </c>
      <c r="H856" t="s">
        <v>12</v>
      </c>
      <c r="I856" t="s">
        <v>10</v>
      </c>
      <c r="J856" t="s">
        <v>11</v>
      </c>
      <c r="K856">
        <v>56.5</v>
      </c>
      <c r="L856">
        <v>64.599999999999994</v>
      </c>
      <c r="M856" t="str">
        <f t="shared" si="67"/>
        <v>Pass</v>
      </c>
      <c r="N856" s="13">
        <f t="shared" si="68"/>
        <v>45070.030301481485</v>
      </c>
      <c r="O856" s="13">
        <f t="shared" si="69"/>
        <v>45070.03031584491</v>
      </c>
      <c r="P856">
        <v>452.43</v>
      </c>
    </row>
    <row r="857" spans="1:16" x14ac:dyDescent="0.2">
      <c r="A857">
        <v>3869685</v>
      </c>
      <c r="B857">
        <v>1</v>
      </c>
      <c r="C857" t="str">
        <f t="shared" si="65"/>
        <v>3869685-1</v>
      </c>
      <c r="D857" s="13">
        <v>45070.025870173609</v>
      </c>
      <c r="E857" s="10">
        <f>VLOOKUP(C857,match_start_times!$E$1:$F$19,2,0)</f>
        <v>4.4444444444444401E-3</v>
      </c>
      <c r="F857">
        <v>1.038532</v>
      </c>
      <c r="G857" s="15" t="str">
        <f t="shared" si="66"/>
        <v>12:00:1.038532 AM</v>
      </c>
      <c r="H857" t="s">
        <v>34</v>
      </c>
      <c r="I857" t="s">
        <v>15</v>
      </c>
      <c r="J857" t="s">
        <v>17</v>
      </c>
      <c r="K857">
        <v>50.8</v>
      </c>
      <c r="L857">
        <v>5.9</v>
      </c>
      <c r="M857" t="str">
        <f t="shared" si="67"/>
        <v>Pressure</v>
      </c>
      <c r="N857" s="13">
        <f t="shared" si="68"/>
        <v>45070.030314618052</v>
      </c>
      <c r="O857" s="13">
        <f t="shared" si="69"/>
        <v>45070.030326643515</v>
      </c>
      <c r="P857">
        <v>451.57</v>
      </c>
    </row>
    <row r="858" spans="1:16" x14ac:dyDescent="0.2">
      <c r="A858">
        <v>3869685</v>
      </c>
      <c r="B858">
        <v>1</v>
      </c>
      <c r="C858" t="str">
        <f t="shared" si="65"/>
        <v>3869685-1</v>
      </c>
      <c r="D858" s="13">
        <v>45070.025871400459</v>
      </c>
      <c r="E858" s="10">
        <f>VLOOKUP(C858,match_start_times!$E$1:$F$19,2,0)</f>
        <v>4.4444444444444401E-3</v>
      </c>
      <c r="F858">
        <v>1.8907449999999999</v>
      </c>
      <c r="G858" s="15" t="str">
        <f t="shared" si="66"/>
        <v>12:00:1.890745 AM</v>
      </c>
      <c r="H858" t="s">
        <v>23</v>
      </c>
      <c r="I858" t="s">
        <v>10</v>
      </c>
      <c r="J858" t="s">
        <v>13</v>
      </c>
      <c r="K858">
        <v>72.099999999999994</v>
      </c>
      <c r="L858">
        <v>76.099999999999994</v>
      </c>
      <c r="M858" t="str">
        <f t="shared" si="67"/>
        <v>Carry</v>
      </c>
      <c r="N858" s="13">
        <f t="shared" si="68"/>
        <v>45070.030315844902</v>
      </c>
      <c r="O858" s="13">
        <f t="shared" si="69"/>
        <v>45070.030337731478</v>
      </c>
      <c r="P858">
        <v>451.24</v>
      </c>
    </row>
    <row r="859" spans="1:16" x14ac:dyDescent="0.2">
      <c r="A859">
        <v>3869685</v>
      </c>
      <c r="B859">
        <v>1</v>
      </c>
      <c r="C859" t="str">
        <f t="shared" si="65"/>
        <v>3869685-1</v>
      </c>
      <c r="D859" s="13">
        <v>45070.025884166673</v>
      </c>
      <c r="E859" s="10">
        <f>VLOOKUP(C859,match_start_times!$E$1:$F$19,2,0)</f>
        <v>4.4444444444444401E-3</v>
      </c>
      <c r="F859">
        <v>0.78700499999999995</v>
      </c>
      <c r="G859" s="15" t="str">
        <f t="shared" si="66"/>
        <v>12:00:0.787005 AM</v>
      </c>
      <c r="H859" t="s">
        <v>24</v>
      </c>
      <c r="I859" t="s">
        <v>15</v>
      </c>
      <c r="J859" t="s">
        <v>17</v>
      </c>
      <c r="K859">
        <v>44.3</v>
      </c>
      <c r="L859">
        <v>8.1</v>
      </c>
      <c r="M859" t="str">
        <f t="shared" si="67"/>
        <v>Pressure</v>
      </c>
      <c r="N859" s="13">
        <f t="shared" si="68"/>
        <v>45070.030328611116</v>
      </c>
      <c r="O859" s="13">
        <f t="shared" si="69"/>
        <v>45070.030337719909</v>
      </c>
      <c r="P859">
        <v>451.05</v>
      </c>
    </row>
    <row r="860" spans="1:16" x14ac:dyDescent="0.2">
      <c r="A860">
        <v>3869685</v>
      </c>
      <c r="B860">
        <v>1</v>
      </c>
      <c r="C860" t="str">
        <f t="shared" si="65"/>
        <v>3869685-1</v>
      </c>
      <c r="D860" s="13">
        <v>45070.025893275473</v>
      </c>
      <c r="E860" s="10">
        <f>VLOOKUP(C860,match_start_times!$E$1:$F$19,2,0)</f>
        <v>4.4444444444444401E-3</v>
      </c>
      <c r="F860">
        <v>0</v>
      </c>
      <c r="G860" s="15" t="str">
        <f t="shared" si="66"/>
        <v>12:00:0 AM</v>
      </c>
      <c r="H860" t="s">
        <v>23</v>
      </c>
      <c r="I860" t="s">
        <v>10</v>
      </c>
      <c r="J860" t="s">
        <v>47</v>
      </c>
      <c r="K860">
        <v>75.8</v>
      </c>
      <c r="L860">
        <v>69.5</v>
      </c>
      <c r="M860" t="str">
        <f t="shared" si="67"/>
        <v>Dispossessed</v>
      </c>
      <c r="N860" s="13">
        <f t="shared" si="68"/>
        <v>45070.030337719916</v>
      </c>
      <c r="O860" s="13">
        <f t="shared" si="69"/>
        <v>45070.030337719916</v>
      </c>
      <c r="P860">
        <v>454.72</v>
      </c>
    </row>
    <row r="861" spans="1:16" x14ac:dyDescent="0.2">
      <c r="A861">
        <v>3869685</v>
      </c>
      <c r="B861">
        <v>1</v>
      </c>
      <c r="C861" t="str">
        <f t="shared" si="65"/>
        <v>3869685-1</v>
      </c>
      <c r="D861" s="13">
        <v>45070.025893275473</v>
      </c>
      <c r="E861" s="10">
        <f>VLOOKUP(C861,match_start_times!$E$1:$F$19,2,0)</f>
        <v>4.4444444444444401E-3</v>
      </c>
      <c r="F861">
        <v>0</v>
      </c>
      <c r="G861" s="15" t="str">
        <f t="shared" si="66"/>
        <v>12:00:0 AM</v>
      </c>
      <c r="H861" t="s">
        <v>24</v>
      </c>
      <c r="I861" t="s">
        <v>15</v>
      </c>
      <c r="J861" t="s">
        <v>37</v>
      </c>
      <c r="K861">
        <v>44.3</v>
      </c>
      <c r="L861">
        <v>10.6</v>
      </c>
      <c r="M861" t="str">
        <f t="shared" si="67"/>
        <v>Duel</v>
      </c>
      <c r="N861" s="13">
        <f t="shared" si="68"/>
        <v>45070.030337719916</v>
      </c>
      <c r="O861" s="13">
        <f t="shared" si="69"/>
        <v>45070.030337719916</v>
      </c>
      <c r="P861">
        <v>454.72</v>
      </c>
    </row>
    <row r="862" spans="1:16" x14ac:dyDescent="0.2">
      <c r="A862">
        <v>3869685</v>
      </c>
      <c r="B862">
        <v>1</v>
      </c>
      <c r="C862" t="str">
        <f t="shared" si="65"/>
        <v>3869685-1</v>
      </c>
      <c r="D862" s="13">
        <v>45070.025893275473</v>
      </c>
      <c r="E862" s="10">
        <f>VLOOKUP(C862,match_start_times!$E$1:$F$19,2,0)</f>
        <v>4.4444444444444401E-3</v>
      </c>
      <c r="F862">
        <v>1.5852299999999999</v>
      </c>
      <c r="G862" s="15" t="str">
        <f t="shared" si="66"/>
        <v>12:00:1.58523 AM</v>
      </c>
      <c r="H862" t="s">
        <v>24</v>
      </c>
      <c r="I862" t="s">
        <v>15</v>
      </c>
      <c r="J862" t="s">
        <v>13</v>
      </c>
      <c r="K862">
        <v>44.3</v>
      </c>
      <c r="L862">
        <v>10.6</v>
      </c>
      <c r="M862" t="str">
        <f t="shared" si="67"/>
        <v>Carry</v>
      </c>
      <c r="N862" s="13">
        <f t="shared" si="68"/>
        <v>45070.030337719916</v>
      </c>
      <c r="O862" s="13">
        <f t="shared" si="69"/>
        <v>45070.030356064824</v>
      </c>
      <c r="P862">
        <v>448.56</v>
      </c>
    </row>
    <row r="863" spans="1:16" x14ac:dyDescent="0.2">
      <c r="A863">
        <v>3869685</v>
      </c>
      <c r="B863">
        <v>1</v>
      </c>
      <c r="C863" t="str">
        <f t="shared" si="65"/>
        <v>3869685-1</v>
      </c>
      <c r="D863" s="13">
        <v>45070.025911631943</v>
      </c>
      <c r="E863" s="10">
        <f>VLOOKUP(C863,match_start_times!$E$1:$F$19,2,0)</f>
        <v>4.4444444444444401E-3</v>
      </c>
      <c r="F863">
        <v>0.56289599999999995</v>
      </c>
      <c r="G863" s="15" t="str">
        <f t="shared" si="66"/>
        <v>12:00:0.562896 AM</v>
      </c>
      <c r="H863" t="s">
        <v>24</v>
      </c>
      <c r="I863" t="s">
        <v>15</v>
      </c>
      <c r="J863" t="s">
        <v>11</v>
      </c>
      <c r="K863">
        <v>44.3</v>
      </c>
      <c r="L863">
        <v>7.4</v>
      </c>
      <c r="M863" t="str">
        <f t="shared" si="67"/>
        <v>Pass</v>
      </c>
      <c r="N863" s="13">
        <f t="shared" si="68"/>
        <v>45070.030356076386</v>
      </c>
      <c r="O863" s="13">
        <f t="shared" si="69"/>
        <v>45070.030362592588</v>
      </c>
      <c r="P863">
        <v>443.16</v>
      </c>
    </row>
    <row r="864" spans="1:16" x14ac:dyDescent="0.2">
      <c r="A864">
        <v>3869685</v>
      </c>
      <c r="B864">
        <v>1</v>
      </c>
      <c r="C864" t="str">
        <f t="shared" si="65"/>
        <v>3869685-1</v>
      </c>
      <c r="D864" s="13">
        <v>45070.02591369213</v>
      </c>
      <c r="E864" s="10">
        <f>VLOOKUP(C864,match_start_times!$E$1:$F$19,2,0)</f>
        <v>4.4444444444444401E-3</v>
      </c>
      <c r="F864">
        <v>0.31817000000000001</v>
      </c>
      <c r="G864" s="15" t="str">
        <f t="shared" si="66"/>
        <v>12:00:0.31817 AM</v>
      </c>
      <c r="H864" t="s">
        <v>23</v>
      </c>
      <c r="I864" t="s">
        <v>10</v>
      </c>
      <c r="J864" t="s">
        <v>17</v>
      </c>
      <c r="K864">
        <v>74.5</v>
      </c>
      <c r="L864">
        <v>74.2</v>
      </c>
      <c r="M864" t="str">
        <f t="shared" si="67"/>
        <v>Pressure</v>
      </c>
      <c r="N864" s="13">
        <f t="shared" si="68"/>
        <v>45070.030358136573</v>
      </c>
      <c r="O864" s="13">
        <f t="shared" si="69"/>
        <v>45070.030361817131</v>
      </c>
      <c r="P864">
        <v>443.16</v>
      </c>
    </row>
    <row r="865" spans="1:16" x14ac:dyDescent="0.2">
      <c r="A865">
        <v>3869685</v>
      </c>
      <c r="B865">
        <v>1</v>
      </c>
      <c r="C865" t="str">
        <f t="shared" si="65"/>
        <v>3869685-1</v>
      </c>
      <c r="D865" s="13">
        <v>45070.025918136576</v>
      </c>
      <c r="E865" s="10">
        <f>VLOOKUP(C865,match_start_times!$E$1:$F$19,2,0)</f>
        <v>4.4444444444444401E-3</v>
      </c>
      <c r="F865">
        <v>1.656256</v>
      </c>
      <c r="G865" s="15" t="str">
        <f t="shared" si="66"/>
        <v>12:00:1.656256 AM</v>
      </c>
      <c r="H865" t="s">
        <v>34</v>
      </c>
      <c r="I865" t="s">
        <v>15</v>
      </c>
      <c r="J865" t="s">
        <v>11</v>
      </c>
      <c r="K865">
        <v>45.2</v>
      </c>
      <c r="L865">
        <v>4</v>
      </c>
      <c r="M865" t="str">
        <f t="shared" si="67"/>
        <v>Pass</v>
      </c>
      <c r="N865" s="13">
        <f t="shared" si="68"/>
        <v>45070.030362581019</v>
      </c>
      <c r="O865" s="13">
        <f t="shared" si="69"/>
        <v>45070.030381747689</v>
      </c>
      <c r="P865">
        <v>428</v>
      </c>
    </row>
    <row r="866" spans="1:16" x14ac:dyDescent="0.2">
      <c r="A866">
        <v>3869685</v>
      </c>
      <c r="B866">
        <v>1</v>
      </c>
      <c r="C866" t="str">
        <f t="shared" si="65"/>
        <v>3869685-1</v>
      </c>
      <c r="D866" s="13">
        <v>45070.025937314807</v>
      </c>
      <c r="E866" s="10">
        <f>VLOOKUP(C866,match_start_times!$E$1:$F$19,2,0)</f>
        <v>4.4444444444444401E-3</v>
      </c>
      <c r="F866">
        <v>0.58287599999999995</v>
      </c>
      <c r="G866" s="15" t="str">
        <f t="shared" si="66"/>
        <v>12:00:0.582876 AM</v>
      </c>
      <c r="H866" t="s">
        <v>40</v>
      </c>
      <c r="I866" t="s">
        <v>15</v>
      </c>
      <c r="J866" t="s">
        <v>13</v>
      </c>
      <c r="K866">
        <v>42</v>
      </c>
      <c r="L866">
        <v>14.1</v>
      </c>
      <c r="M866" t="str">
        <f t="shared" si="67"/>
        <v>Carry</v>
      </c>
      <c r="N866" s="13">
        <f t="shared" si="68"/>
        <v>45070.03038175925</v>
      </c>
      <c r="O866" s="13">
        <f t="shared" si="69"/>
        <v>45070.030388506937</v>
      </c>
      <c r="P866">
        <v>411.15</v>
      </c>
    </row>
    <row r="867" spans="1:16" x14ac:dyDescent="0.2">
      <c r="A867">
        <v>3869685</v>
      </c>
      <c r="B867">
        <v>1</v>
      </c>
      <c r="C867" t="str">
        <f t="shared" si="65"/>
        <v>3869685-1</v>
      </c>
      <c r="D867" s="13">
        <v>45070.025944062501</v>
      </c>
      <c r="E867" s="10">
        <f>VLOOKUP(C867,match_start_times!$E$1:$F$19,2,0)</f>
        <v>4.4444444444444401E-3</v>
      </c>
      <c r="F867">
        <v>0.50121499999999997</v>
      </c>
      <c r="G867" s="15" t="str">
        <f t="shared" si="66"/>
        <v>12:00:0.501215 AM</v>
      </c>
      <c r="H867" t="s">
        <v>40</v>
      </c>
      <c r="I867" t="s">
        <v>15</v>
      </c>
      <c r="J867" t="s">
        <v>11</v>
      </c>
      <c r="K867">
        <v>42</v>
      </c>
      <c r="L867">
        <v>13.8</v>
      </c>
      <c r="M867" t="str">
        <f t="shared" si="67"/>
        <v>Pass</v>
      </c>
      <c r="N867" s="13">
        <f t="shared" si="68"/>
        <v>45070.030388506944</v>
      </c>
      <c r="O867" s="13">
        <f t="shared" si="69"/>
        <v>45070.030394305555</v>
      </c>
      <c r="P867">
        <v>414.67</v>
      </c>
    </row>
    <row r="868" spans="1:16" x14ac:dyDescent="0.2">
      <c r="A868">
        <v>3869685</v>
      </c>
      <c r="B868">
        <v>1</v>
      </c>
      <c r="C868" t="str">
        <f t="shared" si="65"/>
        <v>3869685-1</v>
      </c>
      <c r="D868" s="13">
        <v>45070.025949861112</v>
      </c>
      <c r="E868" s="10">
        <f>VLOOKUP(C868,match_start_times!$E$1:$F$19,2,0)</f>
        <v>4.4444444444444401E-3</v>
      </c>
      <c r="F868">
        <v>2.5349159999999999</v>
      </c>
      <c r="G868" s="15" t="str">
        <f t="shared" si="66"/>
        <v>12:00:2.534916 AM</v>
      </c>
      <c r="H868" t="s">
        <v>25</v>
      </c>
      <c r="I868" t="s">
        <v>15</v>
      </c>
      <c r="J868" t="s">
        <v>13</v>
      </c>
      <c r="K868">
        <v>37.700000000000003</v>
      </c>
      <c r="L868">
        <v>9.6</v>
      </c>
      <c r="M868" t="str">
        <f t="shared" si="67"/>
        <v>Carry</v>
      </c>
      <c r="N868" s="13">
        <f t="shared" si="68"/>
        <v>45070.030394305555</v>
      </c>
      <c r="O868" s="13">
        <f t="shared" si="69"/>
        <v>45070.030423645832</v>
      </c>
      <c r="P868">
        <v>427</v>
      </c>
    </row>
    <row r="869" spans="1:16" x14ac:dyDescent="0.2">
      <c r="A869">
        <v>3869685</v>
      </c>
      <c r="B869">
        <v>1</v>
      </c>
      <c r="C869" t="str">
        <f t="shared" si="65"/>
        <v>3869685-1</v>
      </c>
      <c r="D869" s="13">
        <v>45070.025979201389</v>
      </c>
      <c r="E869" s="10">
        <f>VLOOKUP(C869,match_start_times!$E$1:$F$19,2,0)</f>
        <v>4.4444444444444401E-3</v>
      </c>
      <c r="F869">
        <v>0.60546</v>
      </c>
      <c r="G869" s="15" t="str">
        <f t="shared" si="66"/>
        <v>12:00:0.60546 AM</v>
      </c>
      <c r="H869" t="s">
        <v>25</v>
      </c>
      <c r="I869" t="s">
        <v>15</v>
      </c>
      <c r="J869" t="s">
        <v>11</v>
      </c>
      <c r="K869">
        <v>45.2</v>
      </c>
      <c r="L869">
        <v>14.7</v>
      </c>
      <c r="M869" t="str">
        <f t="shared" si="67"/>
        <v>Pass</v>
      </c>
      <c r="N869" s="13">
        <f t="shared" si="68"/>
        <v>45070.030423645832</v>
      </c>
      <c r="O869" s="13">
        <f t="shared" si="69"/>
        <v>45070.030430648148</v>
      </c>
      <c r="P869">
        <v>433.23</v>
      </c>
    </row>
    <row r="870" spans="1:16" x14ac:dyDescent="0.2">
      <c r="A870">
        <v>3869685</v>
      </c>
      <c r="B870">
        <v>1</v>
      </c>
      <c r="C870" t="str">
        <f t="shared" si="65"/>
        <v>3869685-1</v>
      </c>
      <c r="D870" s="13">
        <v>45070.025986203713</v>
      </c>
      <c r="E870" s="10">
        <f>VLOOKUP(C870,match_start_times!$E$1:$F$19,2,0)</f>
        <v>4.4444444444444401E-3</v>
      </c>
      <c r="F870">
        <v>0.37278</v>
      </c>
      <c r="G870" s="15" t="str">
        <f t="shared" si="66"/>
        <v>12:00:0.37278 AM</v>
      </c>
      <c r="H870" t="s">
        <v>40</v>
      </c>
      <c r="I870" t="s">
        <v>15</v>
      </c>
      <c r="J870" t="s">
        <v>13</v>
      </c>
      <c r="K870">
        <v>43.1</v>
      </c>
      <c r="L870">
        <v>24.1</v>
      </c>
      <c r="M870" t="str">
        <f t="shared" si="67"/>
        <v>Carry</v>
      </c>
      <c r="N870" s="13">
        <f t="shared" si="68"/>
        <v>45070.030430648156</v>
      </c>
      <c r="O870" s="13">
        <f t="shared" si="69"/>
        <v>45070.030434965287</v>
      </c>
      <c r="P870">
        <v>442.83</v>
      </c>
    </row>
    <row r="871" spans="1:16" x14ac:dyDescent="0.2">
      <c r="A871">
        <v>3869685</v>
      </c>
      <c r="B871">
        <v>1</v>
      </c>
      <c r="C871" t="str">
        <f t="shared" si="65"/>
        <v>3869685-1</v>
      </c>
      <c r="D871" s="13">
        <v>45070.025990520837</v>
      </c>
      <c r="E871" s="10">
        <f>VLOOKUP(C871,match_start_times!$E$1:$F$19,2,0)</f>
        <v>4.4444444444444401E-3</v>
      </c>
      <c r="F871">
        <v>1.2187250000000001</v>
      </c>
      <c r="G871" s="15" t="str">
        <f t="shared" si="66"/>
        <v>12:00:1.218725 AM</v>
      </c>
      <c r="H871" t="s">
        <v>40</v>
      </c>
      <c r="I871" t="s">
        <v>15</v>
      </c>
      <c r="J871" t="s">
        <v>11</v>
      </c>
      <c r="K871">
        <v>43.1</v>
      </c>
      <c r="L871">
        <v>25</v>
      </c>
      <c r="M871" t="str">
        <f t="shared" si="67"/>
        <v>Pass</v>
      </c>
      <c r="N871" s="13">
        <f t="shared" si="68"/>
        <v>45070.03043496528</v>
      </c>
      <c r="O871" s="13">
        <f t="shared" si="69"/>
        <v>45070.030449074075</v>
      </c>
      <c r="P871">
        <v>436.26</v>
      </c>
    </row>
    <row r="872" spans="1:16" x14ac:dyDescent="0.2">
      <c r="A872">
        <v>3869685</v>
      </c>
      <c r="B872">
        <v>1</v>
      </c>
      <c r="C872" t="str">
        <f t="shared" si="65"/>
        <v>3869685-1</v>
      </c>
      <c r="D872" s="13">
        <v>45070.026004629632</v>
      </c>
      <c r="E872" s="10">
        <f>VLOOKUP(C872,match_start_times!$E$1:$F$19,2,0)</f>
        <v>4.4444444444444401E-3</v>
      </c>
      <c r="F872">
        <v>0.99559500000000001</v>
      </c>
      <c r="G872" s="15" t="str">
        <f t="shared" si="66"/>
        <v>12:00:0.995595 AM</v>
      </c>
      <c r="H872" t="s">
        <v>33</v>
      </c>
      <c r="I872" t="s">
        <v>15</v>
      </c>
      <c r="J872" t="s">
        <v>11</v>
      </c>
      <c r="K872">
        <v>48</v>
      </c>
      <c r="L872">
        <v>42.5</v>
      </c>
      <c r="M872" t="str">
        <f t="shared" si="67"/>
        <v>Pass</v>
      </c>
      <c r="N872" s="13">
        <f t="shared" si="68"/>
        <v>45070.030449074075</v>
      </c>
      <c r="O872" s="13">
        <f t="shared" si="69"/>
        <v>45070.030460601854</v>
      </c>
      <c r="P872">
        <v>431.76</v>
      </c>
    </row>
    <row r="873" spans="1:16" x14ac:dyDescent="0.2">
      <c r="A873">
        <v>3869685</v>
      </c>
      <c r="B873">
        <v>1</v>
      </c>
      <c r="C873" t="str">
        <f t="shared" si="65"/>
        <v>3869685-1</v>
      </c>
      <c r="D873" s="13">
        <v>45070.026016145843</v>
      </c>
      <c r="E873" s="10">
        <f>VLOOKUP(C873,match_start_times!$E$1:$F$19,2,0)</f>
        <v>4.4444444444444401E-3</v>
      </c>
      <c r="F873">
        <v>0.60572300000000001</v>
      </c>
      <c r="G873" s="15" t="str">
        <f t="shared" si="66"/>
        <v>12:00:0.605723 AM</v>
      </c>
      <c r="H873" t="s">
        <v>18</v>
      </c>
      <c r="I873" t="s">
        <v>15</v>
      </c>
      <c r="J873" t="s">
        <v>13</v>
      </c>
      <c r="K873">
        <v>38.1</v>
      </c>
      <c r="L873">
        <v>39.700000000000003</v>
      </c>
      <c r="M873" t="str">
        <f t="shared" si="67"/>
        <v>Carry</v>
      </c>
      <c r="N873" s="13">
        <f t="shared" si="68"/>
        <v>45070.030460590286</v>
      </c>
      <c r="O873" s="13">
        <f t="shared" si="69"/>
        <v>45070.030467604178</v>
      </c>
      <c r="P873">
        <v>435.75</v>
      </c>
    </row>
    <row r="874" spans="1:16" x14ac:dyDescent="0.2">
      <c r="A874">
        <v>3869685</v>
      </c>
      <c r="B874">
        <v>1</v>
      </c>
      <c r="C874" t="str">
        <f t="shared" si="65"/>
        <v>3869685-1</v>
      </c>
      <c r="D874" s="13">
        <v>45070.02602315972</v>
      </c>
      <c r="E874" s="10">
        <f>VLOOKUP(C874,match_start_times!$E$1:$F$19,2,0)</f>
        <v>4.4444444444444401E-3</v>
      </c>
      <c r="F874">
        <v>1.1175299999999999</v>
      </c>
      <c r="G874" s="15" t="str">
        <f t="shared" si="66"/>
        <v>12:00:1.11753 AM</v>
      </c>
      <c r="H874" t="s">
        <v>18</v>
      </c>
      <c r="I874" t="s">
        <v>15</v>
      </c>
      <c r="J874" t="s">
        <v>11</v>
      </c>
      <c r="K874">
        <v>38.1</v>
      </c>
      <c r="L874">
        <v>39.700000000000003</v>
      </c>
      <c r="M874" t="str">
        <f t="shared" si="67"/>
        <v>Pass</v>
      </c>
      <c r="N874" s="13">
        <f t="shared" si="68"/>
        <v>45070.030467604163</v>
      </c>
      <c r="O874" s="13">
        <f t="shared" si="69"/>
        <v>45070.030480543981</v>
      </c>
      <c r="P874">
        <v>444.2</v>
      </c>
    </row>
    <row r="875" spans="1:16" x14ac:dyDescent="0.2">
      <c r="A875">
        <v>3869685</v>
      </c>
      <c r="B875">
        <v>1</v>
      </c>
      <c r="C875" t="str">
        <f t="shared" si="65"/>
        <v>3869685-1</v>
      </c>
      <c r="D875" s="13">
        <v>45070.026036087962</v>
      </c>
      <c r="E875" s="10">
        <f>VLOOKUP(C875,match_start_times!$E$1:$F$19,2,0)</f>
        <v>4.4444444444444401E-3</v>
      </c>
      <c r="F875">
        <v>1.1519470000000001</v>
      </c>
      <c r="G875" s="15" t="str">
        <f t="shared" si="66"/>
        <v>12:00:1.151947 AM</v>
      </c>
      <c r="H875" t="s">
        <v>22</v>
      </c>
      <c r="I875" t="s">
        <v>15</v>
      </c>
      <c r="J875" t="s">
        <v>13</v>
      </c>
      <c r="K875">
        <v>33.200000000000003</v>
      </c>
      <c r="L875">
        <v>24.7</v>
      </c>
      <c r="M875" t="str">
        <f t="shared" si="67"/>
        <v>Carry</v>
      </c>
      <c r="N875" s="13">
        <f t="shared" si="68"/>
        <v>45070.030480532405</v>
      </c>
      <c r="O875" s="13">
        <f t="shared" si="69"/>
        <v>45070.030493865735</v>
      </c>
      <c r="P875">
        <v>458.01</v>
      </c>
    </row>
    <row r="876" spans="1:16" x14ac:dyDescent="0.2">
      <c r="A876">
        <v>3869685</v>
      </c>
      <c r="B876">
        <v>1</v>
      </c>
      <c r="C876" t="str">
        <f t="shared" si="65"/>
        <v>3869685-1</v>
      </c>
      <c r="D876" s="13">
        <v>45070.0260494213</v>
      </c>
      <c r="E876" s="10">
        <f>VLOOKUP(C876,match_start_times!$E$1:$F$19,2,0)</f>
        <v>4.4444444444444401E-3</v>
      </c>
      <c r="F876">
        <v>1.10175</v>
      </c>
      <c r="G876" s="15" t="str">
        <f t="shared" si="66"/>
        <v>12:00:1.10175 AM</v>
      </c>
      <c r="H876" t="s">
        <v>22</v>
      </c>
      <c r="I876" t="s">
        <v>15</v>
      </c>
      <c r="J876" t="s">
        <v>11</v>
      </c>
      <c r="K876">
        <v>32.799999999999997</v>
      </c>
      <c r="L876">
        <v>24.3</v>
      </c>
      <c r="M876" t="str">
        <f t="shared" si="67"/>
        <v>Pass</v>
      </c>
      <c r="N876" s="13">
        <f t="shared" si="68"/>
        <v>45070.030493865743</v>
      </c>
      <c r="O876" s="13">
        <f t="shared" si="69"/>
        <v>45070.030506620373</v>
      </c>
      <c r="P876">
        <v>479.91</v>
      </c>
    </row>
    <row r="877" spans="1:16" x14ac:dyDescent="0.2">
      <c r="A877">
        <v>3869685</v>
      </c>
      <c r="B877">
        <v>1</v>
      </c>
      <c r="C877" t="str">
        <f t="shared" si="65"/>
        <v>3869685-1</v>
      </c>
      <c r="D877" s="13">
        <v>45070.026062175923</v>
      </c>
      <c r="E877" s="10">
        <f>VLOOKUP(C877,match_start_times!$E$1:$F$19,2,0)</f>
        <v>4.4444444444444401E-3</v>
      </c>
      <c r="F877">
        <v>1.1052249999999999</v>
      </c>
      <c r="G877" s="15" t="str">
        <f t="shared" si="66"/>
        <v>12:00:1.105225 AM</v>
      </c>
      <c r="H877" t="s">
        <v>21</v>
      </c>
      <c r="I877" t="s">
        <v>15</v>
      </c>
      <c r="J877" t="s">
        <v>13</v>
      </c>
      <c r="K877">
        <v>25.1</v>
      </c>
      <c r="L877">
        <v>45.9</v>
      </c>
      <c r="M877" t="str">
        <f t="shared" si="67"/>
        <v>Carry</v>
      </c>
      <c r="N877" s="13">
        <f t="shared" si="68"/>
        <v>45070.030506620365</v>
      </c>
      <c r="O877" s="13">
        <f t="shared" si="69"/>
        <v>45070.030519409716</v>
      </c>
      <c r="P877">
        <v>502.07</v>
      </c>
    </row>
    <row r="878" spans="1:16" x14ac:dyDescent="0.2">
      <c r="A878">
        <v>3869685</v>
      </c>
      <c r="B878">
        <v>1</v>
      </c>
      <c r="C878" t="str">
        <f t="shared" si="65"/>
        <v>3869685-1</v>
      </c>
      <c r="D878" s="13">
        <v>45070.026074965281</v>
      </c>
      <c r="E878" s="10">
        <f>VLOOKUP(C878,match_start_times!$E$1:$F$19,2,0)</f>
        <v>4.4444444444444401E-3</v>
      </c>
      <c r="F878">
        <v>1.275396</v>
      </c>
      <c r="G878" s="15" t="str">
        <f t="shared" si="66"/>
        <v>12:00:1.275396 AM</v>
      </c>
      <c r="H878" t="s">
        <v>21</v>
      </c>
      <c r="I878" t="s">
        <v>15</v>
      </c>
      <c r="J878" t="s">
        <v>11</v>
      </c>
      <c r="K878">
        <v>25.1</v>
      </c>
      <c r="L878">
        <v>45.7</v>
      </c>
      <c r="M878" t="str">
        <f t="shared" si="67"/>
        <v>Pass</v>
      </c>
      <c r="N878" s="13">
        <f t="shared" si="68"/>
        <v>45070.030519409724</v>
      </c>
      <c r="O878" s="13">
        <f t="shared" si="69"/>
        <v>45070.030534166668</v>
      </c>
      <c r="P878">
        <v>525.38</v>
      </c>
    </row>
    <row r="879" spans="1:16" x14ac:dyDescent="0.2">
      <c r="A879">
        <v>3869685</v>
      </c>
      <c r="B879">
        <v>1</v>
      </c>
      <c r="C879" t="str">
        <f t="shared" si="65"/>
        <v>3869685-1</v>
      </c>
      <c r="D879" s="13">
        <v>45070.026089733787</v>
      </c>
      <c r="E879" s="10">
        <f>VLOOKUP(C879,match_start_times!$E$1:$F$19,2,0)</f>
        <v>4.4444444444444401E-3</v>
      </c>
      <c r="F879">
        <v>4.0642860000000001</v>
      </c>
      <c r="G879" s="15" t="str">
        <f t="shared" si="66"/>
        <v>12:00:4.064286 AM</v>
      </c>
      <c r="H879" t="s">
        <v>40</v>
      </c>
      <c r="I879" t="s">
        <v>15</v>
      </c>
      <c r="J879" t="s">
        <v>13</v>
      </c>
      <c r="K879">
        <v>38.799999999999997</v>
      </c>
      <c r="L879">
        <v>44.9</v>
      </c>
      <c r="M879" t="str">
        <f t="shared" si="67"/>
        <v>Carry</v>
      </c>
      <c r="N879" s="13">
        <f t="shared" si="68"/>
        <v>45070.03053417823</v>
      </c>
      <c r="O879" s="13">
        <f t="shared" si="69"/>
        <v>45070.030581215266</v>
      </c>
      <c r="P879">
        <v>526.76</v>
      </c>
    </row>
    <row r="880" spans="1:16" x14ac:dyDescent="0.2">
      <c r="A880">
        <v>3869685</v>
      </c>
      <c r="B880">
        <v>1</v>
      </c>
      <c r="C880" t="str">
        <f t="shared" si="65"/>
        <v>3869685-1</v>
      </c>
      <c r="D880" s="13">
        <v>45070.02613677083</v>
      </c>
      <c r="E880" s="10">
        <f>VLOOKUP(C880,match_start_times!$E$1:$F$19,2,0)</f>
        <v>4.4444444444444401E-3</v>
      </c>
      <c r="F880">
        <v>1.6188530000000001</v>
      </c>
      <c r="G880" s="15" t="str">
        <f t="shared" si="66"/>
        <v>12:00:1.618853 AM</v>
      </c>
      <c r="H880" t="s">
        <v>40</v>
      </c>
      <c r="I880" t="s">
        <v>15</v>
      </c>
      <c r="J880" t="s">
        <v>11</v>
      </c>
      <c r="K880">
        <v>39.6</v>
      </c>
      <c r="L880">
        <v>43.8</v>
      </c>
      <c r="M880" t="str">
        <f t="shared" si="67"/>
        <v>Pass</v>
      </c>
      <c r="N880" s="13">
        <f t="shared" si="68"/>
        <v>45070.030581215273</v>
      </c>
      <c r="O880" s="13">
        <f t="shared" si="69"/>
        <v>45070.030599953701</v>
      </c>
      <c r="P880">
        <v>511.25</v>
      </c>
    </row>
    <row r="881" spans="1:16" x14ac:dyDescent="0.2">
      <c r="A881">
        <v>3869685</v>
      </c>
      <c r="B881">
        <v>1</v>
      </c>
      <c r="C881" t="str">
        <f t="shared" si="65"/>
        <v>3869685-1</v>
      </c>
      <c r="D881" s="13">
        <v>45070.026155509258</v>
      </c>
      <c r="E881" s="10">
        <f>VLOOKUP(C881,match_start_times!$E$1:$F$19,2,0)</f>
        <v>4.4444444444444401E-3</v>
      </c>
      <c r="F881">
        <v>0.92793599999999998</v>
      </c>
      <c r="G881" s="15" t="str">
        <f t="shared" si="66"/>
        <v>12:00:0.927936 AM</v>
      </c>
      <c r="H881" t="s">
        <v>22</v>
      </c>
      <c r="I881" t="s">
        <v>15</v>
      </c>
      <c r="J881" t="s">
        <v>13</v>
      </c>
      <c r="K881">
        <v>33.6</v>
      </c>
      <c r="L881">
        <v>24.7</v>
      </c>
      <c r="M881" t="str">
        <f t="shared" si="67"/>
        <v>Carry</v>
      </c>
      <c r="N881" s="13">
        <f t="shared" si="68"/>
        <v>45070.030599953701</v>
      </c>
      <c r="O881" s="13">
        <f t="shared" si="69"/>
        <v>45070.030610694441</v>
      </c>
      <c r="P881">
        <v>508.51</v>
      </c>
    </row>
    <row r="882" spans="1:16" x14ac:dyDescent="0.2">
      <c r="A882">
        <v>3869685</v>
      </c>
      <c r="B882">
        <v>1</v>
      </c>
      <c r="C882" t="str">
        <f t="shared" si="65"/>
        <v>3869685-1</v>
      </c>
      <c r="D882" s="13">
        <v>45070.026166249998</v>
      </c>
      <c r="E882" s="10">
        <f>VLOOKUP(C882,match_start_times!$E$1:$F$19,2,0)</f>
        <v>4.4444444444444401E-3</v>
      </c>
      <c r="F882">
        <v>1.381138</v>
      </c>
      <c r="G882" s="15" t="str">
        <f t="shared" si="66"/>
        <v>12:00:1.381138 AM</v>
      </c>
      <c r="H882" t="s">
        <v>22</v>
      </c>
      <c r="I882" t="s">
        <v>15</v>
      </c>
      <c r="J882" t="s">
        <v>11</v>
      </c>
      <c r="K882">
        <v>33.9</v>
      </c>
      <c r="L882">
        <v>23.9</v>
      </c>
      <c r="M882" t="str">
        <f t="shared" si="67"/>
        <v>Pass</v>
      </c>
      <c r="N882" s="13">
        <f t="shared" si="68"/>
        <v>45070.030610694441</v>
      </c>
      <c r="O882" s="13">
        <f t="shared" si="69"/>
        <v>45070.030626678235</v>
      </c>
      <c r="P882">
        <v>515.22</v>
      </c>
    </row>
    <row r="883" spans="1:16" x14ac:dyDescent="0.2">
      <c r="A883">
        <v>3869685</v>
      </c>
      <c r="B883">
        <v>1</v>
      </c>
      <c r="C883" t="str">
        <f t="shared" si="65"/>
        <v>3869685-1</v>
      </c>
      <c r="D883" s="13">
        <v>45070.0261822338</v>
      </c>
      <c r="E883" s="10">
        <f>VLOOKUP(C883,match_start_times!$E$1:$F$19,2,0)</f>
        <v>4.4444444444444401E-3</v>
      </c>
      <c r="F883">
        <v>1.4928969999999999</v>
      </c>
      <c r="G883" s="15" t="str">
        <f t="shared" si="66"/>
        <v>12:00:1.492897 AM</v>
      </c>
      <c r="H883" t="s">
        <v>24</v>
      </c>
      <c r="I883" t="s">
        <v>15</v>
      </c>
      <c r="J883" t="s">
        <v>13</v>
      </c>
      <c r="K883">
        <v>41.6</v>
      </c>
      <c r="L883">
        <v>9.3000000000000007</v>
      </c>
      <c r="M883" t="str">
        <f t="shared" si="67"/>
        <v>Carry</v>
      </c>
      <c r="N883" s="13">
        <f t="shared" si="68"/>
        <v>45070.030626678243</v>
      </c>
      <c r="O883" s="13">
        <f t="shared" si="69"/>
        <v>45070.030643958336</v>
      </c>
      <c r="P883">
        <v>531.75</v>
      </c>
    </row>
    <row r="884" spans="1:16" x14ac:dyDescent="0.2">
      <c r="A884">
        <v>3869685</v>
      </c>
      <c r="B884">
        <v>1</v>
      </c>
      <c r="C884" t="str">
        <f t="shared" si="65"/>
        <v>3869685-1</v>
      </c>
      <c r="D884" s="13">
        <v>45070.026199513894</v>
      </c>
      <c r="E884" s="10">
        <f>VLOOKUP(C884,match_start_times!$E$1:$F$19,2,0)</f>
        <v>4.4444444444444401E-3</v>
      </c>
      <c r="F884">
        <v>0.93435299999999999</v>
      </c>
      <c r="G884" s="15" t="str">
        <f t="shared" si="66"/>
        <v>12:00:0.934353 AM</v>
      </c>
      <c r="H884" t="s">
        <v>24</v>
      </c>
      <c r="I884" t="s">
        <v>15</v>
      </c>
      <c r="J884" t="s">
        <v>11</v>
      </c>
      <c r="K884">
        <v>44.8</v>
      </c>
      <c r="L884">
        <v>8.1</v>
      </c>
      <c r="M884" t="str">
        <f t="shared" si="67"/>
        <v>Pass</v>
      </c>
      <c r="N884" s="13">
        <f t="shared" si="68"/>
        <v>45070.030643958336</v>
      </c>
      <c r="O884" s="13">
        <f t="shared" si="69"/>
        <v>45070.030654768525</v>
      </c>
      <c r="P884">
        <v>538.73</v>
      </c>
    </row>
    <row r="885" spans="1:16" x14ac:dyDescent="0.2">
      <c r="A885">
        <v>3869685</v>
      </c>
      <c r="B885">
        <v>1</v>
      </c>
      <c r="C885" t="str">
        <f t="shared" si="65"/>
        <v>3869685-1</v>
      </c>
      <c r="D885" s="13">
        <v>45070.026210324068</v>
      </c>
      <c r="E885" s="10">
        <f>VLOOKUP(C885,match_start_times!$E$1:$F$19,2,0)</f>
        <v>4.4444444444444401E-3</v>
      </c>
      <c r="F885">
        <v>3.1387309999999999</v>
      </c>
      <c r="G885" s="15" t="str">
        <f t="shared" si="66"/>
        <v>12:00:3.138731 AM</v>
      </c>
      <c r="H885" t="s">
        <v>22</v>
      </c>
      <c r="I885" t="s">
        <v>15</v>
      </c>
      <c r="J885" t="s">
        <v>13</v>
      </c>
      <c r="K885">
        <v>28.9</v>
      </c>
      <c r="L885">
        <v>15.8</v>
      </c>
      <c r="M885" t="str">
        <f t="shared" si="67"/>
        <v>Carry</v>
      </c>
      <c r="N885" s="13">
        <f t="shared" si="68"/>
        <v>45070.03065476851</v>
      </c>
      <c r="O885" s="13">
        <f t="shared" si="69"/>
        <v>45070.030691099528</v>
      </c>
      <c r="P885">
        <v>555.54999999999995</v>
      </c>
    </row>
    <row r="886" spans="1:16" x14ac:dyDescent="0.2">
      <c r="A886">
        <v>3869685</v>
      </c>
      <c r="B886">
        <v>1</v>
      </c>
      <c r="C886" t="str">
        <f t="shared" si="65"/>
        <v>3869685-1</v>
      </c>
      <c r="D886" s="13">
        <v>45070.026246655092</v>
      </c>
      <c r="E886" s="10">
        <f>VLOOKUP(C886,match_start_times!$E$1:$F$19,2,0)</f>
        <v>4.4444444444444401E-3</v>
      </c>
      <c r="F886">
        <v>1.052146</v>
      </c>
      <c r="G886" s="15" t="str">
        <f t="shared" si="66"/>
        <v>12:00:1.052146 AM</v>
      </c>
      <c r="H886" t="s">
        <v>22</v>
      </c>
      <c r="I886" t="s">
        <v>15</v>
      </c>
      <c r="J886" t="s">
        <v>11</v>
      </c>
      <c r="K886">
        <v>30.6</v>
      </c>
      <c r="L886">
        <v>14.5</v>
      </c>
      <c r="M886" t="str">
        <f t="shared" si="67"/>
        <v>Pass</v>
      </c>
      <c r="N886" s="13">
        <f t="shared" si="68"/>
        <v>45070.030691099535</v>
      </c>
      <c r="O886" s="13">
        <f t="shared" si="69"/>
        <v>45070.030703275464</v>
      </c>
      <c r="P886">
        <v>596.49</v>
      </c>
    </row>
    <row r="887" spans="1:16" x14ac:dyDescent="0.2">
      <c r="A887">
        <v>3869685</v>
      </c>
      <c r="B887">
        <v>1</v>
      </c>
      <c r="C887" t="str">
        <f t="shared" si="65"/>
        <v>3869685-1</v>
      </c>
      <c r="D887" s="13">
        <v>45070.026258831022</v>
      </c>
      <c r="E887" s="10">
        <f>VLOOKUP(C887,match_start_times!$E$1:$F$19,2,0)</f>
        <v>4.4444444444444401E-3</v>
      </c>
      <c r="F887">
        <v>0.64485300000000001</v>
      </c>
      <c r="G887" s="15" t="str">
        <f t="shared" si="66"/>
        <v>12:00:0.644853 AM</v>
      </c>
      <c r="H887" t="s">
        <v>24</v>
      </c>
      <c r="I887" t="s">
        <v>15</v>
      </c>
      <c r="J887" t="s">
        <v>13</v>
      </c>
      <c r="K887">
        <v>38.799999999999997</v>
      </c>
      <c r="L887">
        <v>2.1</v>
      </c>
      <c r="M887" t="str">
        <f t="shared" si="67"/>
        <v>Carry</v>
      </c>
      <c r="N887" s="13">
        <f t="shared" si="68"/>
        <v>45070.030703275464</v>
      </c>
      <c r="O887" s="13">
        <f t="shared" si="69"/>
        <v>45070.030710740743</v>
      </c>
      <c r="P887">
        <v>611.11</v>
      </c>
    </row>
    <row r="888" spans="1:16" x14ac:dyDescent="0.2">
      <c r="A888">
        <v>3869685</v>
      </c>
      <c r="B888">
        <v>1</v>
      </c>
      <c r="C888" t="str">
        <f t="shared" si="65"/>
        <v>3869685-1</v>
      </c>
      <c r="D888" s="13">
        <v>45070.0262662963</v>
      </c>
      <c r="E888" s="10">
        <f>VLOOKUP(C888,match_start_times!$E$1:$F$19,2,0)</f>
        <v>4.4444444444444401E-3</v>
      </c>
      <c r="F888">
        <v>0.92999699999999996</v>
      </c>
      <c r="G888" s="15" t="str">
        <f t="shared" si="66"/>
        <v>12:00:0.929997 AM</v>
      </c>
      <c r="H888" t="s">
        <v>24</v>
      </c>
      <c r="I888" t="s">
        <v>15</v>
      </c>
      <c r="J888" t="s">
        <v>11</v>
      </c>
      <c r="K888">
        <v>38.6</v>
      </c>
      <c r="L888">
        <v>3.4</v>
      </c>
      <c r="M888" t="str">
        <f t="shared" si="67"/>
        <v>Pass</v>
      </c>
      <c r="N888" s="13">
        <f t="shared" si="68"/>
        <v>45070.030710740743</v>
      </c>
      <c r="O888" s="13">
        <f t="shared" si="69"/>
        <v>45070.030721504634</v>
      </c>
      <c r="P888">
        <v>623.17999999999995</v>
      </c>
    </row>
    <row r="889" spans="1:16" x14ac:dyDescent="0.2">
      <c r="A889">
        <v>3869685</v>
      </c>
      <c r="B889">
        <v>1</v>
      </c>
      <c r="C889" t="str">
        <f t="shared" si="65"/>
        <v>3869685-1</v>
      </c>
      <c r="D889" s="13">
        <v>45070.026277060177</v>
      </c>
      <c r="E889" s="10">
        <f>VLOOKUP(C889,match_start_times!$E$1:$F$19,2,0)</f>
        <v>4.4444444444444401E-3</v>
      </c>
      <c r="F889">
        <v>1.3469260000000001</v>
      </c>
      <c r="G889" s="15" t="str">
        <f t="shared" si="66"/>
        <v>12:00:1.346926 AM</v>
      </c>
      <c r="H889" t="s">
        <v>25</v>
      </c>
      <c r="I889" t="s">
        <v>15</v>
      </c>
      <c r="J889" t="s">
        <v>13</v>
      </c>
      <c r="K889">
        <v>54</v>
      </c>
      <c r="L889">
        <v>7.8</v>
      </c>
      <c r="M889" t="str">
        <f t="shared" si="67"/>
        <v>Carry</v>
      </c>
      <c r="N889" s="13">
        <f t="shared" si="68"/>
        <v>45070.03072150462</v>
      </c>
      <c r="O889" s="13">
        <f t="shared" si="69"/>
        <v>45070.030737094894</v>
      </c>
      <c r="P889">
        <v>633.95000000000005</v>
      </c>
    </row>
    <row r="890" spans="1:16" x14ac:dyDescent="0.2">
      <c r="A890">
        <v>3869685</v>
      </c>
      <c r="B890">
        <v>1</v>
      </c>
      <c r="C890" t="str">
        <f t="shared" si="65"/>
        <v>3869685-1</v>
      </c>
      <c r="D890" s="13">
        <v>45070.026288125002</v>
      </c>
      <c r="E890" s="10">
        <f>VLOOKUP(C890,match_start_times!$E$1:$F$19,2,0)</f>
        <v>4.4444444444444401E-3</v>
      </c>
      <c r="F890">
        <v>0.33363199999999998</v>
      </c>
      <c r="G890" s="15" t="str">
        <f t="shared" si="66"/>
        <v>12:00:0.333632 AM</v>
      </c>
      <c r="H890" t="s">
        <v>31</v>
      </c>
      <c r="I890" t="s">
        <v>10</v>
      </c>
      <c r="J890" t="s">
        <v>17</v>
      </c>
      <c r="K890">
        <v>64.2</v>
      </c>
      <c r="L890">
        <v>72.7</v>
      </c>
      <c r="M890" t="str">
        <f t="shared" si="67"/>
        <v>Pressure</v>
      </c>
      <c r="N890" s="13">
        <f t="shared" si="68"/>
        <v>45070.030732569445</v>
      </c>
      <c r="O890" s="13">
        <f t="shared" si="69"/>
        <v>45070.030736435183</v>
      </c>
      <c r="P890">
        <v>649.54999999999995</v>
      </c>
    </row>
    <row r="891" spans="1:16" x14ac:dyDescent="0.2">
      <c r="A891">
        <v>3869685</v>
      </c>
      <c r="B891">
        <v>1</v>
      </c>
      <c r="C891" t="str">
        <f t="shared" si="65"/>
        <v>3869685-1</v>
      </c>
      <c r="D891" s="13">
        <v>45070.026292650473</v>
      </c>
      <c r="E891" s="10">
        <f>VLOOKUP(C891,match_start_times!$E$1:$F$19,2,0)</f>
        <v>4.4444444444444401E-3</v>
      </c>
      <c r="F891">
        <v>0</v>
      </c>
      <c r="G891" s="15" t="str">
        <f t="shared" si="66"/>
        <v>12:00:0 AM</v>
      </c>
      <c r="H891" t="s">
        <v>31</v>
      </c>
      <c r="I891" t="s">
        <v>10</v>
      </c>
      <c r="J891" t="s">
        <v>19</v>
      </c>
      <c r="K891">
        <v>68.5</v>
      </c>
      <c r="L891">
        <v>73.7</v>
      </c>
      <c r="M891" t="str">
        <f t="shared" si="67"/>
        <v>Foul Committed</v>
      </c>
      <c r="N891" s="13">
        <f t="shared" si="68"/>
        <v>45070.030737094916</v>
      </c>
      <c r="O891" s="13">
        <f t="shared" si="69"/>
        <v>45070.030737094916</v>
      </c>
      <c r="P891">
        <v>649.54999999999995</v>
      </c>
    </row>
    <row r="892" spans="1:16" x14ac:dyDescent="0.2">
      <c r="A892">
        <v>3869685</v>
      </c>
      <c r="B892">
        <v>1</v>
      </c>
      <c r="C892" t="str">
        <f t="shared" si="65"/>
        <v>3869685-1</v>
      </c>
      <c r="D892" s="13">
        <v>45070.026292650473</v>
      </c>
      <c r="E892" s="10">
        <f>VLOOKUP(C892,match_start_times!$E$1:$F$19,2,0)</f>
        <v>4.4444444444444401E-3</v>
      </c>
      <c r="F892">
        <v>0</v>
      </c>
      <c r="G892" s="15" t="str">
        <f t="shared" si="66"/>
        <v>12:00:0 AM</v>
      </c>
      <c r="H892" t="s">
        <v>25</v>
      </c>
      <c r="I892" t="s">
        <v>15</v>
      </c>
      <c r="J892" t="s">
        <v>20</v>
      </c>
      <c r="K892">
        <v>51.6</v>
      </c>
      <c r="L892">
        <v>6.4</v>
      </c>
      <c r="M892" t="str">
        <f t="shared" si="67"/>
        <v>Foul Won</v>
      </c>
      <c r="N892" s="13">
        <f t="shared" si="68"/>
        <v>45070.030737094916</v>
      </c>
      <c r="O892" s="13">
        <f t="shared" si="69"/>
        <v>45070.030737094916</v>
      </c>
      <c r="P892">
        <v>649.54999999999995</v>
      </c>
    </row>
    <row r="893" spans="1:16" x14ac:dyDescent="0.2">
      <c r="A893">
        <v>3869685</v>
      </c>
      <c r="B893">
        <v>1</v>
      </c>
      <c r="C893" t="str">
        <f t="shared" si="65"/>
        <v>3869685-1</v>
      </c>
      <c r="D893" s="13">
        <v>45070.026537453698</v>
      </c>
      <c r="E893" s="10">
        <f>VLOOKUP(C893,match_start_times!$E$1:$F$19,2,0)</f>
        <v>4.4444444444444401E-3</v>
      </c>
      <c r="F893">
        <v>2.6728689999999999</v>
      </c>
      <c r="G893" s="15" t="str">
        <f t="shared" si="66"/>
        <v>12:00:2.672869 AM</v>
      </c>
      <c r="H893" t="s">
        <v>34</v>
      </c>
      <c r="I893" t="s">
        <v>15</v>
      </c>
      <c r="J893" t="s">
        <v>11</v>
      </c>
      <c r="K893">
        <v>53.5</v>
      </c>
      <c r="L893">
        <v>7</v>
      </c>
      <c r="M893" t="str">
        <f t="shared" si="67"/>
        <v>Pass</v>
      </c>
      <c r="N893" s="13">
        <f t="shared" si="68"/>
        <v>45070.03098189814</v>
      </c>
      <c r="O893" s="13">
        <f t="shared" si="69"/>
        <v>45070.031012835643</v>
      </c>
      <c r="P893">
        <v>621.86</v>
      </c>
    </row>
    <row r="894" spans="1:16" x14ac:dyDescent="0.2">
      <c r="A894">
        <v>3869685</v>
      </c>
      <c r="B894">
        <v>1</v>
      </c>
      <c r="C894" t="str">
        <f t="shared" si="65"/>
        <v>3869685-1</v>
      </c>
      <c r="D894" s="13">
        <v>45070.026568379631</v>
      </c>
      <c r="E894" s="10">
        <f>VLOOKUP(C894,match_start_times!$E$1:$F$19,2,0)</f>
        <v>4.4444444444444401E-3</v>
      </c>
      <c r="F894">
        <v>1.16723</v>
      </c>
      <c r="G894" s="15" t="str">
        <f t="shared" si="66"/>
        <v>12:00:1.16723 AM</v>
      </c>
      <c r="H894" t="s">
        <v>14</v>
      </c>
      <c r="I894" t="s">
        <v>15</v>
      </c>
      <c r="J894" t="s">
        <v>11</v>
      </c>
      <c r="K894">
        <v>46.7</v>
      </c>
      <c r="L894">
        <v>63.7</v>
      </c>
      <c r="M894" t="str">
        <f t="shared" si="67"/>
        <v>Pass</v>
      </c>
      <c r="N894" s="13">
        <f t="shared" si="68"/>
        <v>45070.031012824074</v>
      </c>
      <c r="O894" s="13">
        <f t="shared" si="69"/>
        <v>45070.031026331017</v>
      </c>
      <c r="P894">
        <v>652.44000000000005</v>
      </c>
    </row>
    <row r="895" spans="1:16" x14ac:dyDescent="0.2">
      <c r="A895">
        <v>3869685</v>
      </c>
      <c r="B895">
        <v>1</v>
      </c>
      <c r="C895" t="str">
        <f t="shared" si="65"/>
        <v>3869685-1</v>
      </c>
      <c r="D895" s="13">
        <v>45070.02658189815</v>
      </c>
      <c r="E895" s="10">
        <f>VLOOKUP(C895,match_start_times!$E$1:$F$19,2,0)</f>
        <v>4.4444444444444401E-3</v>
      </c>
      <c r="F895">
        <v>0.76160600000000001</v>
      </c>
      <c r="G895" s="15" t="str">
        <f t="shared" si="66"/>
        <v>12:00:0.761606 AM</v>
      </c>
      <c r="H895" t="s">
        <v>18</v>
      </c>
      <c r="I895" t="s">
        <v>15</v>
      </c>
      <c r="J895" t="s">
        <v>13</v>
      </c>
      <c r="K895">
        <v>45.2</v>
      </c>
      <c r="L895">
        <v>49.1</v>
      </c>
      <c r="M895" t="str">
        <f t="shared" si="67"/>
        <v>Carry</v>
      </c>
      <c r="N895" s="13">
        <f t="shared" si="68"/>
        <v>45070.031026342593</v>
      </c>
      <c r="O895" s="13">
        <f t="shared" si="69"/>
        <v>45070.031035162036</v>
      </c>
      <c r="P895">
        <v>677.01</v>
      </c>
    </row>
    <row r="896" spans="1:16" x14ac:dyDescent="0.2">
      <c r="A896">
        <v>3869685</v>
      </c>
      <c r="B896">
        <v>1</v>
      </c>
      <c r="C896" t="str">
        <f t="shared" si="65"/>
        <v>3869685-1</v>
      </c>
      <c r="D896" s="13">
        <v>45070.026590706017</v>
      </c>
      <c r="E896" s="10">
        <f>VLOOKUP(C896,match_start_times!$E$1:$F$19,2,0)</f>
        <v>4.4444444444444401E-3</v>
      </c>
      <c r="F896">
        <v>1.0738449999999999</v>
      </c>
      <c r="G896" s="15" t="str">
        <f t="shared" si="66"/>
        <v>12:00:1.073845 AM</v>
      </c>
      <c r="H896" t="s">
        <v>18</v>
      </c>
      <c r="I896" t="s">
        <v>15</v>
      </c>
      <c r="J896" t="s">
        <v>11</v>
      </c>
      <c r="K896">
        <v>43.5</v>
      </c>
      <c r="L896">
        <v>50</v>
      </c>
      <c r="M896" t="str">
        <f t="shared" si="67"/>
        <v>Pass</v>
      </c>
      <c r="N896" s="13">
        <f t="shared" si="68"/>
        <v>45070.03103515046</v>
      </c>
      <c r="O896" s="13">
        <f t="shared" si="69"/>
        <v>45070.031047581018</v>
      </c>
      <c r="P896">
        <v>681.72</v>
      </c>
    </row>
    <row r="897" spans="1:16" x14ac:dyDescent="0.2">
      <c r="A897">
        <v>3869685</v>
      </c>
      <c r="B897">
        <v>1</v>
      </c>
      <c r="C897" t="str">
        <f t="shared" si="65"/>
        <v>3869685-1</v>
      </c>
      <c r="D897" s="13">
        <v>45070.026603136583</v>
      </c>
      <c r="E897" s="10">
        <f>VLOOKUP(C897,match_start_times!$E$1:$F$19,2,0)</f>
        <v>4.4444444444444401E-3</v>
      </c>
      <c r="F897">
        <v>1.7115020000000001</v>
      </c>
      <c r="G897" s="15" t="str">
        <f t="shared" si="66"/>
        <v>12:00:1.711502 AM</v>
      </c>
      <c r="H897" t="s">
        <v>21</v>
      </c>
      <c r="I897" t="s">
        <v>15</v>
      </c>
      <c r="J897" t="s">
        <v>13</v>
      </c>
      <c r="K897">
        <v>26.4</v>
      </c>
      <c r="L897">
        <v>48.9</v>
      </c>
      <c r="M897" t="str">
        <f t="shared" si="67"/>
        <v>Carry</v>
      </c>
      <c r="N897" s="13">
        <f t="shared" si="68"/>
        <v>45070.031047581026</v>
      </c>
      <c r="O897" s="13">
        <f t="shared" si="69"/>
        <v>45070.031067395837</v>
      </c>
      <c r="P897">
        <v>678.74</v>
      </c>
    </row>
    <row r="898" spans="1:16" x14ac:dyDescent="0.2">
      <c r="A898">
        <v>3869685</v>
      </c>
      <c r="B898">
        <v>1</v>
      </c>
      <c r="C898" t="str">
        <f t="shared" si="65"/>
        <v>3869685-1</v>
      </c>
      <c r="D898" s="13">
        <v>45070.026622951387</v>
      </c>
      <c r="E898" s="10">
        <f>VLOOKUP(C898,match_start_times!$E$1:$F$19,2,0)</f>
        <v>4.4444444444444401E-3</v>
      </c>
      <c r="F898">
        <v>0.52970299999999992</v>
      </c>
      <c r="G898" s="15" t="str">
        <f t="shared" si="66"/>
        <v>12:00:0.529703 AM</v>
      </c>
      <c r="H898" t="s">
        <v>21</v>
      </c>
      <c r="I898" t="s">
        <v>15</v>
      </c>
      <c r="J898" t="s">
        <v>11</v>
      </c>
      <c r="K898">
        <v>26.4</v>
      </c>
      <c r="L898">
        <v>48.7</v>
      </c>
      <c r="M898" t="str">
        <f t="shared" si="67"/>
        <v>Pass</v>
      </c>
      <c r="N898" s="13">
        <f t="shared" si="68"/>
        <v>45070.03106739583</v>
      </c>
      <c r="O898" s="13">
        <f t="shared" si="69"/>
        <v>45070.031073530088</v>
      </c>
      <c r="P898">
        <v>676.05</v>
      </c>
    </row>
    <row r="899" spans="1:16" x14ac:dyDescent="0.2">
      <c r="A899">
        <v>3869685</v>
      </c>
      <c r="B899">
        <v>1</v>
      </c>
      <c r="C899" t="str">
        <f t="shared" ref="C899:C962" si="70">A899&amp;"-"&amp;B899</f>
        <v>3869685-1</v>
      </c>
      <c r="D899" s="13">
        <v>45070.026629074076</v>
      </c>
      <c r="E899" s="10">
        <f>VLOOKUP(C899,match_start_times!$E$1:$F$19,2,0)</f>
        <v>4.4444444444444401E-3</v>
      </c>
      <c r="F899">
        <v>1.4399010000000001</v>
      </c>
      <c r="G899" s="15" t="str">
        <f t="shared" ref="G899:G962" si="71">"12:00:"&amp;F899&amp;" AM"</f>
        <v>12:00:1.439901 AM</v>
      </c>
      <c r="H899" t="s">
        <v>40</v>
      </c>
      <c r="I899" t="s">
        <v>15</v>
      </c>
      <c r="J899" t="s">
        <v>11</v>
      </c>
      <c r="K899">
        <v>37.5</v>
      </c>
      <c r="L899">
        <v>44.6</v>
      </c>
      <c r="M899" t="str">
        <f t="shared" ref="M899:M962" si="72">J899</f>
        <v>Pass</v>
      </c>
      <c r="N899" s="13">
        <f t="shared" ref="N899:N962" si="73">D899+E899</f>
        <v>45070.031073518519</v>
      </c>
      <c r="O899" s="13">
        <f t="shared" ref="O899:O962" si="74">N899+G899</f>
        <v>45070.031090185184</v>
      </c>
      <c r="P899">
        <v>696.53</v>
      </c>
    </row>
    <row r="900" spans="1:16" x14ac:dyDescent="0.2">
      <c r="A900">
        <v>3869685</v>
      </c>
      <c r="B900">
        <v>1</v>
      </c>
      <c r="C900" t="str">
        <f t="shared" si="70"/>
        <v>3869685-1</v>
      </c>
      <c r="D900" s="13">
        <v>45070.026645740742</v>
      </c>
      <c r="E900" s="10">
        <f>VLOOKUP(C900,match_start_times!$E$1:$F$19,2,0)</f>
        <v>4.4444444444444401E-3</v>
      </c>
      <c r="F900">
        <v>0.61958599999999997</v>
      </c>
      <c r="G900" s="15" t="str">
        <f t="shared" si="71"/>
        <v>12:00:0.619586 AM</v>
      </c>
      <c r="H900" t="s">
        <v>27</v>
      </c>
      <c r="I900" t="s">
        <v>10</v>
      </c>
      <c r="J900" t="s">
        <v>11</v>
      </c>
      <c r="K900">
        <v>70.400000000000006</v>
      </c>
      <c r="L900">
        <v>28.4</v>
      </c>
      <c r="M900" t="str">
        <f t="shared" si="72"/>
        <v>Pass</v>
      </c>
      <c r="N900" s="13">
        <f t="shared" si="73"/>
        <v>45070.031090185184</v>
      </c>
      <c r="O900" s="13">
        <f t="shared" si="74"/>
        <v>45070.031097361112</v>
      </c>
      <c r="P900">
        <v>685.32</v>
      </c>
    </row>
    <row r="901" spans="1:16" x14ac:dyDescent="0.2">
      <c r="A901">
        <v>3869685</v>
      </c>
      <c r="B901">
        <v>1</v>
      </c>
      <c r="C901" t="str">
        <f t="shared" si="70"/>
        <v>3869685-1</v>
      </c>
      <c r="D901" s="13">
        <v>45070.026652916669</v>
      </c>
      <c r="E901" s="10">
        <f>VLOOKUP(C901,match_start_times!$E$1:$F$19,2,0)</f>
        <v>4.4444444444444401E-3</v>
      </c>
      <c r="F901">
        <v>1.2576000000000001</v>
      </c>
      <c r="G901" s="15" t="str">
        <f t="shared" si="71"/>
        <v>12:00:1.2576 AM</v>
      </c>
      <c r="H901" t="s">
        <v>9</v>
      </c>
      <c r="I901" t="s">
        <v>10</v>
      </c>
      <c r="J901" t="s">
        <v>11</v>
      </c>
      <c r="K901">
        <v>80.5</v>
      </c>
      <c r="L901">
        <v>35.200000000000003</v>
      </c>
      <c r="M901" t="str">
        <f t="shared" si="72"/>
        <v>Pass</v>
      </c>
      <c r="N901" s="13">
        <f t="shared" si="73"/>
        <v>45070.031097361112</v>
      </c>
      <c r="O901" s="13">
        <f t="shared" si="74"/>
        <v>45070.0311119213</v>
      </c>
      <c r="P901">
        <v>695.53</v>
      </c>
    </row>
    <row r="902" spans="1:16" x14ac:dyDescent="0.2">
      <c r="A902">
        <v>3869685</v>
      </c>
      <c r="B902">
        <v>1</v>
      </c>
      <c r="C902" t="str">
        <f t="shared" si="70"/>
        <v>3869685-1</v>
      </c>
      <c r="D902" s="13">
        <v>45070.026667465281</v>
      </c>
      <c r="E902" s="10">
        <f>VLOOKUP(C902,match_start_times!$E$1:$F$19,2,0)</f>
        <v>4.4444444444444401E-3</v>
      </c>
      <c r="F902">
        <v>2.0324399999999998</v>
      </c>
      <c r="G902" s="15" t="str">
        <f t="shared" si="71"/>
        <v>12:00:2.03244 AM</v>
      </c>
      <c r="H902" t="s">
        <v>43</v>
      </c>
      <c r="I902" t="s">
        <v>10</v>
      </c>
      <c r="J902" t="s">
        <v>13</v>
      </c>
      <c r="K902">
        <v>87.3</v>
      </c>
      <c r="L902">
        <v>22.2</v>
      </c>
      <c r="M902" t="str">
        <f t="shared" si="72"/>
        <v>Carry</v>
      </c>
      <c r="N902" s="13">
        <f t="shared" si="73"/>
        <v>45070.031111909724</v>
      </c>
      <c r="O902" s="13">
        <f t="shared" si="74"/>
        <v>45070.031135428246</v>
      </c>
      <c r="P902">
        <v>733.6</v>
      </c>
    </row>
    <row r="903" spans="1:16" x14ac:dyDescent="0.2">
      <c r="A903">
        <v>3869685</v>
      </c>
      <c r="B903">
        <v>1</v>
      </c>
      <c r="C903" t="str">
        <f t="shared" si="70"/>
        <v>3869685-1</v>
      </c>
      <c r="D903" s="13">
        <v>45070.026690995372</v>
      </c>
      <c r="E903" s="10">
        <f>VLOOKUP(C903,match_start_times!$E$1:$F$19,2,0)</f>
        <v>4.4444444444444401E-3</v>
      </c>
      <c r="F903">
        <v>0.84954599999999991</v>
      </c>
      <c r="G903" s="15" t="str">
        <f t="shared" si="71"/>
        <v>12:00:0.849546 AM</v>
      </c>
      <c r="H903" t="s">
        <v>43</v>
      </c>
      <c r="I903" t="s">
        <v>10</v>
      </c>
      <c r="J903" t="s">
        <v>11</v>
      </c>
      <c r="K903">
        <v>87.1</v>
      </c>
      <c r="L903">
        <v>10.4</v>
      </c>
      <c r="M903" t="str">
        <f t="shared" si="72"/>
        <v>Pass</v>
      </c>
      <c r="N903" s="13">
        <f t="shared" si="73"/>
        <v>45070.031135439815</v>
      </c>
      <c r="O903" s="13">
        <f t="shared" si="74"/>
        <v>45070.031145277775</v>
      </c>
      <c r="P903">
        <v>723.61</v>
      </c>
    </row>
    <row r="904" spans="1:16" x14ac:dyDescent="0.2">
      <c r="A904">
        <v>3869685</v>
      </c>
      <c r="B904">
        <v>1</v>
      </c>
      <c r="C904" t="str">
        <f t="shared" si="70"/>
        <v>3869685-1</v>
      </c>
      <c r="D904" s="13">
        <v>45070.026699189817</v>
      </c>
      <c r="E904" s="10">
        <f>VLOOKUP(C904,match_start_times!$E$1:$F$19,2,0)</f>
        <v>4.4444444444444401E-3</v>
      </c>
      <c r="F904">
        <v>0.253992</v>
      </c>
      <c r="G904" s="15" t="str">
        <f t="shared" si="71"/>
        <v>12:00:0.253992 AM</v>
      </c>
      <c r="H904" t="s">
        <v>21</v>
      </c>
      <c r="I904" t="s">
        <v>15</v>
      </c>
      <c r="J904" t="s">
        <v>17</v>
      </c>
      <c r="K904">
        <v>23.6</v>
      </c>
      <c r="L904">
        <v>58.1</v>
      </c>
      <c r="M904" t="str">
        <f t="shared" si="72"/>
        <v>Pressure</v>
      </c>
      <c r="N904" s="13">
        <f t="shared" si="73"/>
        <v>45070.03114363426</v>
      </c>
      <c r="O904" s="13">
        <f t="shared" si="74"/>
        <v>45070.031146574074</v>
      </c>
      <c r="P904">
        <v>723.61</v>
      </c>
    </row>
    <row r="905" spans="1:16" x14ac:dyDescent="0.2">
      <c r="A905">
        <v>3869685</v>
      </c>
      <c r="B905">
        <v>1</v>
      </c>
      <c r="C905" t="str">
        <f t="shared" si="70"/>
        <v>3869685-1</v>
      </c>
      <c r="D905" s="13">
        <v>45070.026700821763</v>
      </c>
      <c r="E905" s="10">
        <f>VLOOKUP(C905,match_start_times!$E$1:$F$19,2,0)</f>
        <v>4.4444444444444401E-3</v>
      </c>
      <c r="F905">
        <v>0.11277100399999999</v>
      </c>
      <c r="G905" s="15" t="str">
        <f t="shared" si="71"/>
        <v>12:00:0.112771004 AM</v>
      </c>
      <c r="H905" t="s">
        <v>16</v>
      </c>
      <c r="I905" t="s">
        <v>10</v>
      </c>
      <c r="J905" t="s">
        <v>13</v>
      </c>
      <c r="K905">
        <v>94.4</v>
      </c>
      <c r="L905">
        <v>21.3</v>
      </c>
      <c r="M905" t="str">
        <f t="shared" si="72"/>
        <v>Carry</v>
      </c>
      <c r="N905" s="13">
        <f t="shared" si="73"/>
        <v>45070.031145266206</v>
      </c>
      <c r="O905" s="13">
        <f t="shared" si="74"/>
        <v>45070.031146574074</v>
      </c>
      <c r="P905">
        <v>719.9</v>
      </c>
    </row>
    <row r="906" spans="1:16" x14ac:dyDescent="0.2">
      <c r="A906">
        <v>3869685</v>
      </c>
      <c r="B906">
        <v>1</v>
      </c>
      <c r="C906" t="str">
        <f t="shared" si="70"/>
        <v>3869685-1</v>
      </c>
      <c r="D906" s="13">
        <v>45070.026702129631</v>
      </c>
      <c r="E906" s="10">
        <f>VLOOKUP(C906,match_start_times!$E$1:$F$19,2,0)</f>
        <v>4.4444444444444401E-3</v>
      </c>
      <c r="F906">
        <v>0</v>
      </c>
      <c r="G906" s="15" t="str">
        <f t="shared" si="71"/>
        <v>12:00:0 AM</v>
      </c>
      <c r="H906" t="s">
        <v>16</v>
      </c>
      <c r="I906" t="s">
        <v>10</v>
      </c>
      <c r="J906" t="s">
        <v>47</v>
      </c>
      <c r="K906">
        <v>94.8</v>
      </c>
      <c r="L906">
        <v>21.6</v>
      </c>
      <c r="M906" t="str">
        <f t="shared" si="72"/>
        <v>Dispossessed</v>
      </c>
      <c r="N906" s="13">
        <f t="shared" si="73"/>
        <v>45070.031146574074</v>
      </c>
      <c r="O906" s="13">
        <f t="shared" si="74"/>
        <v>45070.031146574074</v>
      </c>
      <c r="P906">
        <v>719.9</v>
      </c>
    </row>
    <row r="907" spans="1:16" x14ac:dyDescent="0.2">
      <c r="A907">
        <v>3869685</v>
      </c>
      <c r="B907">
        <v>1</v>
      </c>
      <c r="C907" t="str">
        <f t="shared" si="70"/>
        <v>3869685-1</v>
      </c>
      <c r="D907" s="13">
        <v>45070.026702129631</v>
      </c>
      <c r="E907" s="10">
        <f>VLOOKUP(C907,match_start_times!$E$1:$F$19,2,0)</f>
        <v>4.4444444444444401E-3</v>
      </c>
      <c r="F907">
        <v>0</v>
      </c>
      <c r="G907" s="15" t="str">
        <f t="shared" si="71"/>
        <v>12:00:0 AM</v>
      </c>
      <c r="H907" t="s">
        <v>21</v>
      </c>
      <c r="I907" t="s">
        <v>15</v>
      </c>
      <c r="J907" t="s">
        <v>37</v>
      </c>
      <c r="K907">
        <v>25.3</v>
      </c>
      <c r="L907">
        <v>58.5</v>
      </c>
      <c r="M907" t="str">
        <f t="shared" si="72"/>
        <v>Duel</v>
      </c>
      <c r="N907" s="13">
        <f t="shared" si="73"/>
        <v>45070.031146574074</v>
      </c>
      <c r="O907" s="13">
        <f t="shared" si="74"/>
        <v>45070.031146574074</v>
      </c>
      <c r="P907">
        <v>719.9</v>
      </c>
    </row>
    <row r="908" spans="1:16" x14ac:dyDescent="0.2">
      <c r="A908">
        <v>3869685</v>
      </c>
      <c r="B908">
        <v>1</v>
      </c>
      <c r="C908" t="str">
        <f t="shared" si="70"/>
        <v>3869685-1</v>
      </c>
      <c r="D908" s="13">
        <v>45070.026702129631</v>
      </c>
      <c r="E908" s="10">
        <f>VLOOKUP(C908,match_start_times!$E$1:$F$19,2,0)</f>
        <v>4.4444444444444401E-3</v>
      </c>
      <c r="F908">
        <v>2.900741</v>
      </c>
      <c r="G908" s="15" t="str">
        <f t="shared" si="71"/>
        <v>12:00:2.900741 AM</v>
      </c>
      <c r="H908" t="s">
        <v>21</v>
      </c>
      <c r="I908" t="s">
        <v>15</v>
      </c>
      <c r="J908" t="s">
        <v>13</v>
      </c>
      <c r="K908">
        <v>25.3</v>
      </c>
      <c r="L908">
        <v>58.5</v>
      </c>
      <c r="M908" t="str">
        <f t="shared" si="72"/>
        <v>Carry</v>
      </c>
      <c r="N908" s="13">
        <f t="shared" si="73"/>
        <v>45070.031146574074</v>
      </c>
      <c r="O908" s="13">
        <f t="shared" si="74"/>
        <v>45070.031180150465</v>
      </c>
      <c r="P908">
        <v>697.63</v>
      </c>
    </row>
    <row r="909" spans="1:16" x14ac:dyDescent="0.2">
      <c r="A909">
        <v>3869685</v>
      </c>
      <c r="B909">
        <v>1</v>
      </c>
      <c r="C909" t="str">
        <f t="shared" si="70"/>
        <v>3869685-1</v>
      </c>
      <c r="D909" s="13">
        <v>45070.026735706022</v>
      </c>
      <c r="E909" s="10">
        <f>VLOOKUP(C909,match_start_times!$E$1:$F$19,2,0)</f>
        <v>4.4444444444444401E-3</v>
      </c>
      <c r="F909">
        <v>1.881467</v>
      </c>
      <c r="G909" s="15" t="str">
        <f t="shared" si="71"/>
        <v>12:00:1.881467 AM</v>
      </c>
      <c r="H909" t="s">
        <v>21</v>
      </c>
      <c r="I909" t="s">
        <v>15</v>
      </c>
      <c r="J909" t="s">
        <v>11</v>
      </c>
      <c r="K909">
        <v>33.4</v>
      </c>
      <c r="L909">
        <v>54.9</v>
      </c>
      <c r="M909" t="str">
        <f t="shared" si="72"/>
        <v>Pass</v>
      </c>
      <c r="N909" s="13">
        <f t="shared" si="73"/>
        <v>45070.031180150465</v>
      </c>
      <c r="O909" s="13">
        <f t="shared" si="74"/>
        <v>45070.031201921302</v>
      </c>
      <c r="P909">
        <v>676.39</v>
      </c>
    </row>
    <row r="910" spans="1:16" x14ac:dyDescent="0.2">
      <c r="A910">
        <v>3869685</v>
      </c>
      <c r="B910">
        <v>1</v>
      </c>
      <c r="C910" t="str">
        <f t="shared" si="70"/>
        <v>3869685-1</v>
      </c>
      <c r="D910" s="13">
        <v>45070.026757476851</v>
      </c>
      <c r="E910" s="10">
        <f>VLOOKUP(C910,match_start_times!$E$1:$F$19,2,0)</f>
        <v>4.4444444444444401E-3</v>
      </c>
      <c r="F910">
        <v>2.1467070000000001</v>
      </c>
      <c r="G910" s="15" t="str">
        <f t="shared" si="71"/>
        <v>12:00:2.146707 AM</v>
      </c>
      <c r="H910" t="s">
        <v>33</v>
      </c>
      <c r="I910" t="s">
        <v>15</v>
      </c>
      <c r="J910" t="s">
        <v>13</v>
      </c>
      <c r="K910">
        <v>51.4</v>
      </c>
      <c r="L910">
        <v>72.900000000000006</v>
      </c>
      <c r="M910" t="str">
        <f t="shared" si="72"/>
        <v>Carry</v>
      </c>
      <c r="N910" s="13">
        <f t="shared" si="73"/>
        <v>45070.031201921294</v>
      </c>
      <c r="O910" s="13">
        <f t="shared" si="74"/>
        <v>45070.031226770829</v>
      </c>
      <c r="P910">
        <v>704.89</v>
      </c>
    </row>
    <row r="911" spans="1:16" x14ac:dyDescent="0.2">
      <c r="A911">
        <v>3869685</v>
      </c>
      <c r="B911">
        <v>1</v>
      </c>
      <c r="C911" t="str">
        <f t="shared" si="70"/>
        <v>3869685-1</v>
      </c>
      <c r="D911" s="13">
        <v>45070.026769328702</v>
      </c>
      <c r="E911" s="10">
        <f>VLOOKUP(C911,match_start_times!$E$1:$F$19,2,0)</f>
        <v>4.4444444444444401E-3</v>
      </c>
      <c r="F911">
        <v>0.97596300000000002</v>
      </c>
      <c r="G911" s="15" t="str">
        <f t="shared" si="71"/>
        <v>12:00:0.975963 AM</v>
      </c>
      <c r="H911" t="s">
        <v>39</v>
      </c>
      <c r="I911" t="s">
        <v>10</v>
      </c>
      <c r="J911" t="s">
        <v>17</v>
      </c>
      <c r="K911">
        <v>64.2</v>
      </c>
      <c r="L911">
        <v>7.4</v>
      </c>
      <c r="M911" t="str">
        <f t="shared" si="72"/>
        <v>Pressure</v>
      </c>
      <c r="N911" s="13">
        <f t="shared" si="73"/>
        <v>45070.031213773145</v>
      </c>
      <c r="O911" s="13">
        <f t="shared" si="74"/>
        <v>45070.031225069441</v>
      </c>
      <c r="P911">
        <v>689.5</v>
      </c>
    </row>
    <row r="912" spans="1:16" x14ac:dyDescent="0.2">
      <c r="A912">
        <v>3869685</v>
      </c>
      <c r="B912">
        <v>1</v>
      </c>
      <c r="C912" t="str">
        <f t="shared" si="70"/>
        <v>3869685-1</v>
      </c>
      <c r="D912" s="13">
        <v>45070.026782326393</v>
      </c>
      <c r="E912" s="10">
        <f>VLOOKUP(C912,match_start_times!$E$1:$F$19,2,0)</f>
        <v>4.4444444444444401E-3</v>
      </c>
      <c r="F912">
        <v>0</v>
      </c>
      <c r="G912" s="15" t="str">
        <f t="shared" si="71"/>
        <v>12:00:0 AM</v>
      </c>
      <c r="H912" t="s">
        <v>33</v>
      </c>
      <c r="I912" t="s">
        <v>15</v>
      </c>
      <c r="J912" t="s">
        <v>47</v>
      </c>
      <c r="K912">
        <v>68.5</v>
      </c>
      <c r="L912">
        <v>74.2</v>
      </c>
      <c r="M912" t="str">
        <f t="shared" si="72"/>
        <v>Dispossessed</v>
      </c>
      <c r="N912" s="13">
        <f t="shared" si="73"/>
        <v>45070.031226770836</v>
      </c>
      <c r="O912" s="13">
        <f t="shared" si="74"/>
        <v>45070.031226770836</v>
      </c>
      <c r="P912">
        <v>722.82</v>
      </c>
    </row>
    <row r="913" spans="1:16" x14ac:dyDescent="0.2">
      <c r="A913">
        <v>3869685</v>
      </c>
      <c r="B913">
        <v>1</v>
      </c>
      <c r="C913" t="str">
        <f t="shared" si="70"/>
        <v>3869685-1</v>
      </c>
      <c r="D913" s="13">
        <v>45070.026782326393</v>
      </c>
      <c r="E913" s="10">
        <f>VLOOKUP(C913,match_start_times!$E$1:$F$19,2,0)</f>
        <v>4.4444444444444401E-3</v>
      </c>
      <c r="F913">
        <v>0</v>
      </c>
      <c r="G913" s="15" t="str">
        <f t="shared" si="71"/>
        <v>12:00:0 AM</v>
      </c>
      <c r="H913" t="s">
        <v>39</v>
      </c>
      <c r="I913" t="s">
        <v>10</v>
      </c>
      <c r="J913" t="s">
        <v>37</v>
      </c>
      <c r="K913">
        <v>51.6</v>
      </c>
      <c r="L913">
        <v>5.9</v>
      </c>
      <c r="M913" t="str">
        <f t="shared" si="72"/>
        <v>Duel</v>
      </c>
      <c r="N913" s="13">
        <f t="shared" si="73"/>
        <v>45070.031226770836</v>
      </c>
      <c r="O913" s="13">
        <f t="shared" si="74"/>
        <v>45070.031226770836</v>
      </c>
      <c r="P913">
        <v>722.82</v>
      </c>
    </row>
    <row r="914" spans="1:16" x14ac:dyDescent="0.2">
      <c r="A914">
        <v>3869685</v>
      </c>
      <c r="B914">
        <v>1</v>
      </c>
      <c r="C914" t="str">
        <f t="shared" si="70"/>
        <v>3869685-1</v>
      </c>
      <c r="D914" s="13">
        <v>45070.026782326393</v>
      </c>
      <c r="E914" s="10">
        <f>VLOOKUP(C914,match_start_times!$E$1:$F$19,2,0)</f>
        <v>4.4444444444444401E-3</v>
      </c>
      <c r="F914">
        <v>1.2926709999999999</v>
      </c>
      <c r="G914" s="15" t="str">
        <f t="shared" si="71"/>
        <v>12:00:1.292671 AM</v>
      </c>
      <c r="H914" t="s">
        <v>39</v>
      </c>
      <c r="I914" t="s">
        <v>10</v>
      </c>
      <c r="J914" t="s">
        <v>13</v>
      </c>
      <c r="K914">
        <v>51.6</v>
      </c>
      <c r="L914">
        <v>5.9</v>
      </c>
      <c r="M914" t="str">
        <f t="shared" si="72"/>
        <v>Carry</v>
      </c>
      <c r="N914" s="13">
        <f t="shared" si="73"/>
        <v>45070.031226770836</v>
      </c>
      <c r="O914" s="13">
        <f t="shared" si="74"/>
        <v>45070.031241736113</v>
      </c>
      <c r="P914">
        <v>728.26</v>
      </c>
    </row>
    <row r="915" spans="1:16" x14ac:dyDescent="0.2">
      <c r="A915">
        <v>3869685</v>
      </c>
      <c r="B915">
        <v>1</v>
      </c>
      <c r="C915" t="str">
        <f t="shared" si="70"/>
        <v>3869685-1</v>
      </c>
      <c r="D915" s="13">
        <v>45070.02679729167</v>
      </c>
      <c r="E915" s="10">
        <f>VLOOKUP(C915,match_start_times!$E$1:$F$19,2,0)</f>
        <v>4.4444444444444401E-3</v>
      </c>
      <c r="F915">
        <v>2.4002279999999998</v>
      </c>
      <c r="G915" s="15" t="str">
        <f t="shared" si="71"/>
        <v>12:00:2.400228 AM</v>
      </c>
      <c r="H915" t="s">
        <v>39</v>
      </c>
      <c r="I915" t="s">
        <v>10</v>
      </c>
      <c r="J915" t="s">
        <v>11</v>
      </c>
      <c r="K915">
        <v>42.6</v>
      </c>
      <c r="L915">
        <v>5.0999999999999996</v>
      </c>
      <c r="M915" t="str">
        <f t="shared" si="72"/>
        <v>Pass</v>
      </c>
      <c r="N915" s="13">
        <f t="shared" si="73"/>
        <v>45070.031241736113</v>
      </c>
      <c r="O915" s="13">
        <f t="shared" si="74"/>
        <v>45070.031269513893</v>
      </c>
      <c r="P915">
        <v>746.58</v>
      </c>
    </row>
    <row r="916" spans="1:16" x14ac:dyDescent="0.2">
      <c r="A916">
        <v>3869685</v>
      </c>
      <c r="B916">
        <v>1</v>
      </c>
      <c r="C916" t="str">
        <f t="shared" si="70"/>
        <v>3869685-1</v>
      </c>
      <c r="D916" s="13">
        <v>45070.026825069443</v>
      </c>
      <c r="E916" s="10">
        <f>VLOOKUP(C916,match_start_times!$E$1:$F$19,2,0)</f>
        <v>4.4444444444444401E-3</v>
      </c>
      <c r="F916">
        <v>2.1163249999999998</v>
      </c>
      <c r="G916" s="15" t="str">
        <f t="shared" si="71"/>
        <v>12:00:2.116325 AM</v>
      </c>
      <c r="H916" t="s">
        <v>36</v>
      </c>
      <c r="I916" t="s">
        <v>10</v>
      </c>
      <c r="J916" t="s">
        <v>13</v>
      </c>
      <c r="K916">
        <v>9.6999999999999993</v>
      </c>
      <c r="L916">
        <v>25.4</v>
      </c>
      <c r="M916" t="str">
        <f t="shared" si="72"/>
        <v>Carry</v>
      </c>
      <c r="N916" s="13">
        <f t="shared" si="73"/>
        <v>45070.031269513885</v>
      </c>
      <c r="O916" s="13">
        <f t="shared" si="74"/>
        <v>45070.031294004628</v>
      </c>
      <c r="P916">
        <v>785.39</v>
      </c>
    </row>
    <row r="917" spans="1:16" x14ac:dyDescent="0.2">
      <c r="A917">
        <v>3869685</v>
      </c>
      <c r="B917">
        <v>1</v>
      </c>
      <c r="C917" t="str">
        <f t="shared" si="70"/>
        <v>3869685-1</v>
      </c>
      <c r="D917" s="13">
        <v>45070.026849560178</v>
      </c>
      <c r="E917" s="10">
        <f>VLOOKUP(C917,match_start_times!$E$1:$F$19,2,0)</f>
        <v>4.4444444444444401E-3</v>
      </c>
      <c r="F917">
        <v>1.62534</v>
      </c>
      <c r="G917" s="15" t="str">
        <f t="shared" si="71"/>
        <v>12:00:1.62534 AM</v>
      </c>
      <c r="H917" t="s">
        <v>36</v>
      </c>
      <c r="I917" t="s">
        <v>10</v>
      </c>
      <c r="J917" t="s">
        <v>11</v>
      </c>
      <c r="K917">
        <v>12.9</v>
      </c>
      <c r="L917">
        <v>29.9</v>
      </c>
      <c r="M917" t="str">
        <f t="shared" si="72"/>
        <v>Pass</v>
      </c>
      <c r="N917" s="13">
        <f t="shared" si="73"/>
        <v>45070.031294004621</v>
      </c>
      <c r="O917" s="13">
        <f t="shared" si="74"/>
        <v>45070.031312812491</v>
      </c>
      <c r="P917">
        <v>804.58</v>
      </c>
    </row>
    <row r="918" spans="1:16" x14ac:dyDescent="0.2">
      <c r="A918">
        <v>3869685</v>
      </c>
      <c r="B918">
        <v>1</v>
      </c>
      <c r="C918" t="str">
        <f t="shared" si="70"/>
        <v>3869685-1</v>
      </c>
      <c r="D918" s="13">
        <v>45070.026868379631</v>
      </c>
      <c r="E918" s="10">
        <f>VLOOKUP(C918,match_start_times!$E$1:$F$19,2,0)</f>
        <v>4.4444444444444401E-3</v>
      </c>
      <c r="F918">
        <v>5.752561</v>
      </c>
      <c r="G918" s="15" t="str">
        <f t="shared" si="71"/>
        <v>12:00:5.752561 AM</v>
      </c>
      <c r="H918" t="s">
        <v>30</v>
      </c>
      <c r="I918" t="s">
        <v>10</v>
      </c>
      <c r="J918" t="s">
        <v>13</v>
      </c>
      <c r="K918">
        <v>27.4</v>
      </c>
      <c r="L918">
        <v>45.9</v>
      </c>
      <c r="M918" t="str">
        <f t="shared" si="72"/>
        <v>Carry</v>
      </c>
      <c r="N918" s="13">
        <f t="shared" si="73"/>
        <v>45070.031312824074</v>
      </c>
      <c r="O918" s="13">
        <f t="shared" si="74"/>
        <v>45070.031379409724</v>
      </c>
      <c r="P918">
        <v>811.32</v>
      </c>
    </row>
    <row r="919" spans="1:16" x14ac:dyDescent="0.2">
      <c r="A919">
        <v>3869685</v>
      </c>
      <c r="B919">
        <v>1</v>
      </c>
      <c r="C919" t="str">
        <f t="shared" si="70"/>
        <v>3869685-1</v>
      </c>
      <c r="D919" s="13">
        <v>45070.026934953697</v>
      </c>
      <c r="E919" s="10">
        <f>VLOOKUP(C919,match_start_times!$E$1:$F$19,2,0)</f>
        <v>4.4444444444444401E-3</v>
      </c>
      <c r="F919">
        <v>1.0224409999999999</v>
      </c>
      <c r="G919" s="15" t="str">
        <f t="shared" si="71"/>
        <v>12:00:1.022441 AM</v>
      </c>
      <c r="H919" t="s">
        <v>30</v>
      </c>
      <c r="I919" t="s">
        <v>10</v>
      </c>
      <c r="J919" t="s">
        <v>11</v>
      </c>
      <c r="K919">
        <v>49</v>
      </c>
      <c r="L919">
        <v>56.9</v>
      </c>
      <c r="M919" t="str">
        <f t="shared" si="72"/>
        <v>Pass</v>
      </c>
      <c r="N919" s="13">
        <f t="shared" si="73"/>
        <v>45070.03137939814</v>
      </c>
      <c r="O919" s="13">
        <f t="shared" si="74"/>
        <v>45070.031391226847</v>
      </c>
      <c r="P919">
        <v>810.74</v>
      </c>
    </row>
    <row r="920" spans="1:16" x14ac:dyDescent="0.2">
      <c r="A920">
        <v>3869685</v>
      </c>
      <c r="B920">
        <v>1</v>
      </c>
      <c r="C920" t="str">
        <f t="shared" si="70"/>
        <v>3869685-1</v>
      </c>
      <c r="D920" s="13">
        <v>45070.02694679398</v>
      </c>
      <c r="E920" s="10">
        <f>VLOOKUP(C920,match_start_times!$E$1:$F$19,2,0)</f>
        <v>4.4444444444444401E-3</v>
      </c>
      <c r="F920">
        <v>1.2467600000000001</v>
      </c>
      <c r="G920" s="15" t="str">
        <f t="shared" si="71"/>
        <v>12:00:1.24676 AM</v>
      </c>
      <c r="H920" t="s">
        <v>9</v>
      </c>
      <c r="I920" t="s">
        <v>10</v>
      </c>
      <c r="J920" t="s">
        <v>11</v>
      </c>
      <c r="K920">
        <v>60.4</v>
      </c>
      <c r="L920">
        <v>53.2</v>
      </c>
      <c r="M920" t="str">
        <f t="shared" si="72"/>
        <v>Pass</v>
      </c>
      <c r="N920" s="13">
        <f t="shared" si="73"/>
        <v>45070.031391238423</v>
      </c>
      <c r="O920" s="13">
        <f t="shared" si="74"/>
        <v>45070.031405671296</v>
      </c>
      <c r="P920">
        <v>823.98</v>
      </c>
    </row>
    <row r="921" spans="1:16" x14ac:dyDescent="0.2">
      <c r="A921">
        <v>3869685</v>
      </c>
      <c r="B921">
        <v>1</v>
      </c>
      <c r="C921" t="str">
        <f t="shared" si="70"/>
        <v>3869685-1</v>
      </c>
      <c r="D921" s="13">
        <v>45070.026961215277</v>
      </c>
      <c r="E921" s="10">
        <f>VLOOKUP(C921,match_start_times!$E$1:$F$19,2,0)</f>
        <v>4.4444444444444401E-3</v>
      </c>
      <c r="F921">
        <v>1.3390649999999999</v>
      </c>
      <c r="G921" s="15" t="str">
        <f t="shared" si="71"/>
        <v>12:00:1.339065 AM</v>
      </c>
      <c r="H921" t="s">
        <v>31</v>
      </c>
      <c r="I921" t="s">
        <v>10</v>
      </c>
      <c r="J921" t="s">
        <v>13</v>
      </c>
      <c r="K921">
        <v>44.5</v>
      </c>
      <c r="L921">
        <v>69.3</v>
      </c>
      <c r="M921" t="str">
        <f t="shared" si="72"/>
        <v>Carry</v>
      </c>
      <c r="N921" s="13">
        <f t="shared" si="73"/>
        <v>45070.03140565972</v>
      </c>
      <c r="O921" s="13">
        <f t="shared" si="74"/>
        <v>45070.031421157408</v>
      </c>
      <c r="P921">
        <v>815.69</v>
      </c>
    </row>
    <row r="922" spans="1:16" x14ac:dyDescent="0.2">
      <c r="A922">
        <v>3869685</v>
      </c>
      <c r="B922">
        <v>1</v>
      </c>
      <c r="C922" t="str">
        <f t="shared" si="70"/>
        <v>3869685-1</v>
      </c>
      <c r="D922" s="13">
        <v>45070.026976712958</v>
      </c>
      <c r="E922" s="10">
        <f>VLOOKUP(C922,match_start_times!$E$1:$F$19,2,0)</f>
        <v>4.4444444444444401E-3</v>
      </c>
      <c r="F922">
        <v>1.149057</v>
      </c>
      <c r="G922" s="15" t="str">
        <f t="shared" si="71"/>
        <v>12:00:1.149057 AM</v>
      </c>
      <c r="H922" t="s">
        <v>31</v>
      </c>
      <c r="I922" t="s">
        <v>10</v>
      </c>
      <c r="J922" t="s">
        <v>11</v>
      </c>
      <c r="K922">
        <v>45.6</v>
      </c>
      <c r="L922">
        <v>69.7</v>
      </c>
      <c r="M922" t="str">
        <f t="shared" si="72"/>
        <v>Pass</v>
      </c>
      <c r="N922" s="13">
        <f t="shared" si="73"/>
        <v>45070.0314211574</v>
      </c>
      <c r="O922" s="13">
        <f t="shared" si="74"/>
        <v>45070.03143445601</v>
      </c>
      <c r="P922">
        <v>800.03</v>
      </c>
    </row>
    <row r="923" spans="1:16" x14ac:dyDescent="0.2">
      <c r="A923">
        <v>3869685</v>
      </c>
      <c r="B923">
        <v>1</v>
      </c>
      <c r="C923" t="str">
        <f t="shared" si="70"/>
        <v>3869685-1</v>
      </c>
      <c r="D923" s="13">
        <v>45070.026990023151</v>
      </c>
      <c r="E923" s="10">
        <f>VLOOKUP(C923,match_start_times!$E$1:$F$19,2,0)</f>
        <v>4.4444444444444401E-3</v>
      </c>
      <c r="F923">
        <v>0.83938599999999997</v>
      </c>
      <c r="G923" s="15" t="str">
        <f t="shared" si="71"/>
        <v>12:00:0.839386 AM</v>
      </c>
      <c r="H923" t="s">
        <v>30</v>
      </c>
      <c r="I923" t="s">
        <v>10</v>
      </c>
      <c r="J923" t="s">
        <v>13</v>
      </c>
      <c r="K923">
        <v>45.6</v>
      </c>
      <c r="L923">
        <v>63.1</v>
      </c>
      <c r="M923" t="str">
        <f t="shared" si="72"/>
        <v>Carry</v>
      </c>
      <c r="N923" s="13">
        <f t="shared" si="73"/>
        <v>45070.031434467593</v>
      </c>
      <c r="O923" s="13">
        <f t="shared" si="74"/>
        <v>45070.031444178239</v>
      </c>
      <c r="P923">
        <v>775.37</v>
      </c>
    </row>
    <row r="924" spans="1:16" x14ac:dyDescent="0.2">
      <c r="A924">
        <v>3869685</v>
      </c>
      <c r="B924">
        <v>1</v>
      </c>
      <c r="C924" t="str">
        <f t="shared" si="70"/>
        <v>3869685-1</v>
      </c>
      <c r="D924" s="13">
        <v>45070.026999733796</v>
      </c>
      <c r="E924" s="10">
        <f>VLOOKUP(C924,match_start_times!$E$1:$F$19,2,0)</f>
        <v>4.4444444444444401E-3</v>
      </c>
      <c r="F924">
        <v>1.2377560000000001</v>
      </c>
      <c r="G924" s="15" t="str">
        <f t="shared" si="71"/>
        <v>12:00:1.237756 AM</v>
      </c>
      <c r="H924" t="s">
        <v>30</v>
      </c>
      <c r="I924" t="s">
        <v>10</v>
      </c>
      <c r="J924" t="s">
        <v>11</v>
      </c>
      <c r="K924">
        <v>45.6</v>
      </c>
      <c r="L924">
        <v>61.6</v>
      </c>
      <c r="M924" t="str">
        <f t="shared" si="72"/>
        <v>Pass</v>
      </c>
      <c r="N924" s="13">
        <f t="shared" si="73"/>
        <v>45070.031444178239</v>
      </c>
      <c r="O924" s="13">
        <f t="shared" si="74"/>
        <v>45070.031458506943</v>
      </c>
      <c r="P924">
        <v>743.26</v>
      </c>
    </row>
    <row r="925" spans="1:16" x14ac:dyDescent="0.2">
      <c r="A925">
        <v>3869685</v>
      </c>
      <c r="B925">
        <v>1</v>
      </c>
      <c r="C925" t="str">
        <f t="shared" si="70"/>
        <v>3869685-1</v>
      </c>
      <c r="D925" s="13">
        <v>45070.0270140625</v>
      </c>
      <c r="E925" s="10">
        <f>VLOOKUP(C925,match_start_times!$E$1:$F$19,2,0)</f>
        <v>4.4444444444444401E-3</v>
      </c>
      <c r="F925">
        <v>2.8185259999999999</v>
      </c>
      <c r="G925" s="15" t="str">
        <f t="shared" si="71"/>
        <v>12:00:2.818526 AM</v>
      </c>
      <c r="H925" t="s">
        <v>12</v>
      </c>
      <c r="I925" t="s">
        <v>10</v>
      </c>
      <c r="J925" t="s">
        <v>13</v>
      </c>
      <c r="K925">
        <v>50.3</v>
      </c>
      <c r="L925">
        <v>43.6</v>
      </c>
      <c r="M925" t="str">
        <f t="shared" si="72"/>
        <v>Carry</v>
      </c>
      <c r="N925" s="13">
        <f t="shared" si="73"/>
        <v>45070.031458506943</v>
      </c>
      <c r="O925" s="13">
        <f t="shared" si="74"/>
        <v>45070.031491134258</v>
      </c>
      <c r="P925">
        <v>696.59</v>
      </c>
    </row>
    <row r="926" spans="1:16" x14ac:dyDescent="0.2">
      <c r="A926">
        <v>3869685</v>
      </c>
      <c r="B926">
        <v>1</v>
      </c>
      <c r="C926" t="str">
        <f t="shared" si="70"/>
        <v>3869685-1</v>
      </c>
      <c r="D926" s="13">
        <v>45070.027046678239</v>
      </c>
      <c r="E926" s="10">
        <f>VLOOKUP(C926,match_start_times!$E$1:$F$19,2,0)</f>
        <v>4.4444444444444401E-3</v>
      </c>
      <c r="F926">
        <v>1.2522819999999999</v>
      </c>
      <c r="G926" s="15" t="str">
        <f t="shared" si="71"/>
        <v>12:00:1.252282 AM</v>
      </c>
      <c r="H926" t="s">
        <v>12</v>
      </c>
      <c r="I926" t="s">
        <v>10</v>
      </c>
      <c r="J926" t="s">
        <v>11</v>
      </c>
      <c r="K926">
        <v>56.9</v>
      </c>
      <c r="L926">
        <v>39.700000000000003</v>
      </c>
      <c r="M926" t="str">
        <f t="shared" si="72"/>
        <v>Pass</v>
      </c>
      <c r="N926" s="13">
        <f t="shared" si="73"/>
        <v>45070.031491122681</v>
      </c>
      <c r="O926" s="13">
        <f t="shared" si="74"/>
        <v>45070.03150561342</v>
      </c>
      <c r="P926">
        <v>664.13</v>
      </c>
    </row>
    <row r="927" spans="1:16" x14ac:dyDescent="0.2">
      <c r="A927">
        <v>3869685</v>
      </c>
      <c r="B927">
        <v>1</v>
      </c>
      <c r="C927" t="str">
        <f t="shared" si="70"/>
        <v>3869685-1</v>
      </c>
      <c r="D927" s="13">
        <v>45070.027061168978</v>
      </c>
      <c r="E927" s="10">
        <f>VLOOKUP(C927,match_start_times!$E$1:$F$19,2,0)</f>
        <v>4.4444444444444401E-3</v>
      </c>
      <c r="F927">
        <v>4.1635540000000004</v>
      </c>
      <c r="G927" s="15" t="str">
        <f t="shared" si="71"/>
        <v>12:00:4.163554 AM</v>
      </c>
      <c r="H927" t="s">
        <v>30</v>
      </c>
      <c r="I927" t="s">
        <v>10</v>
      </c>
      <c r="J927" t="s">
        <v>13</v>
      </c>
      <c r="K927">
        <v>50.9</v>
      </c>
      <c r="L927">
        <v>53</v>
      </c>
      <c r="M927" t="str">
        <f t="shared" si="72"/>
        <v>Carry</v>
      </c>
      <c r="N927" s="13">
        <f t="shared" si="73"/>
        <v>45070.03150561342</v>
      </c>
      <c r="O927" s="13">
        <f t="shared" si="74"/>
        <v>45070.031553807865</v>
      </c>
      <c r="P927">
        <v>601.71</v>
      </c>
    </row>
    <row r="928" spans="1:16" x14ac:dyDescent="0.2">
      <c r="A928">
        <v>3869685</v>
      </c>
      <c r="B928">
        <v>1</v>
      </c>
      <c r="C928" t="str">
        <f t="shared" si="70"/>
        <v>3869685-1</v>
      </c>
      <c r="D928" s="13">
        <v>45070.027109363429</v>
      </c>
      <c r="E928" s="10">
        <f>VLOOKUP(C928,match_start_times!$E$1:$F$19,2,0)</f>
        <v>4.4444444444444401E-3</v>
      </c>
      <c r="F928">
        <v>1.057391</v>
      </c>
      <c r="G928" s="15" t="str">
        <f t="shared" si="71"/>
        <v>12:00:1.057391 AM</v>
      </c>
      <c r="H928" t="s">
        <v>30</v>
      </c>
      <c r="I928" t="s">
        <v>10</v>
      </c>
      <c r="J928" t="s">
        <v>11</v>
      </c>
      <c r="K928">
        <v>62.7</v>
      </c>
      <c r="L928">
        <v>57.5</v>
      </c>
      <c r="M928" t="str">
        <f t="shared" si="72"/>
        <v>Pass</v>
      </c>
      <c r="N928" s="13">
        <f t="shared" si="73"/>
        <v>45070.031553807872</v>
      </c>
      <c r="O928" s="13">
        <f t="shared" si="74"/>
        <v>45070.031566041667</v>
      </c>
      <c r="P928">
        <v>535.96</v>
      </c>
    </row>
    <row r="929" spans="1:16" x14ac:dyDescent="0.2">
      <c r="A929">
        <v>3869685</v>
      </c>
      <c r="B929">
        <v>1</v>
      </c>
      <c r="C929" t="str">
        <f t="shared" si="70"/>
        <v>3869685-1</v>
      </c>
      <c r="D929" s="13">
        <v>45070.027121597217</v>
      </c>
      <c r="E929" s="10">
        <f>VLOOKUP(C929,match_start_times!$E$1:$F$19,2,0)</f>
        <v>4.4444444444444401E-3</v>
      </c>
      <c r="F929">
        <v>0.92721799999999999</v>
      </c>
      <c r="G929" s="15" t="str">
        <f t="shared" si="71"/>
        <v>12:00:0.927218 AM</v>
      </c>
      <c r="H929" t="s">
        <v>31</v>
      </c>
      <c r="I929" t="s">
        <v>10</v>
      </c>
      <c r="J929" t="s">
        <v>13</v>
      </c>
      <c r="K929">
        <v>64.599999999999994</v>
      </c>
      <c r="L929">
        <v>73.3</v>
      </c>
      <c r="M929" t="str">
        <f t="shared" si="72"/>
        <v>Carry</v>
      </c>
      <c r="N929" s="13">
        <f t="shared" si="73"/>
        <v>45070.03156604166</v>
      </c>
      <c r="O929" s="13">
        <f t="shared" si="74"/>
        <v>45070.031576770823</v>
      </c>
      <c r="P929">
        <v>542.13</v>
      </c>
    </row>
    <row r="930" spans="1:16" x14ac:dyDescent="0.2">
      <c r="A930">
        <v>3869685</v>
      </c>
      <c r="B930">
        <v>1</v>
      </c>
      <c r="C930" t="str">
        <f t="shared" si="70"/>
        <v>3869685-1</v>
      </c>
      <c r="D930" s="13">
        <v>45070.027132337957</v>
      </c>
      <c r="E930" s="10">
        <f>VLOOKUP(C930,match_start_times!$E$1:$F$19,2,0)</f>
        <v>4.4444444444444401E-3</v>
      </c>
      <c r="F930">
        <v>0.90484399999999998</v>
      </c>
      <c r="G930" s="15" t="str">
        <f t="shared" si="71"/>
        <v>12:00:0.904844 AM</v>
      </c>
      <c r="H930" t="s">
        <v>31</v>
      </c>
      <c r="I930" t="s">
        <v>10</v>
      </c>
      <c r="J930" t="s">
        <v>11</v>
      </c>
      <c r="K930">
        <v>64.400000000000006</v>
      </c>
      <c r="L930">
        <v>73.5</v>
      </c>
      <c r="M930" t="str">
        <f t="shared" si="72"/>
        <v>Pass</v>
      </c>
      <c r="N930" s="13">
        <f t="shared" si="73"/>
        <v>45070.031576782399</v>
      </c>
      <c r="O930" s="13">
        <f t="shared" si="74"/>
        <v>45070.031587256934</v>
      </c>
      <c r="P930">
        <v>556.85</v>
      </c>
    </row>
    <row r="931" spans="1:16" x14ac:dyDescent="0.2">
      <c r="A931">
        <v>3869685</v>
      </c>
      <c r="B931">
        <v>1</v>
      </c>
      <c r="C931" t="str">
        <f t="shared" si="70"/>
        <v>3869685-1</v>
      </c>
      <c r="D931" s="13">
        <v>45070.027142800929</v>
      </c>
      <c r="E931" s="10">
        <f>VLOOKUP(C931,match_start_times!$E$1:$F$19,2,0)</f>
        <v>4.4444444444444401E-3</v>
      </c>
      <c r="F931">
        <v>0.12681899999999999</v>
      </c>
      <c r="G931" s="15" t="str">
        <f t="shared" si="71"/>
        <v>12:00:0.126819 AM</v>
      </c>
      <c r="H931" t="s">
        <v>9</v>
      </c>
      <c r="I931" t="s">
        <v>10</v>
      </c>
      <c r="J931" t="s">
        <v>11</v>
      </c>
      <c r="K931">
        <v>77.3</v>
      </c>
      <c r="L931">
        <v>64.599999999999994</v>
      </c>
      <c r="M931" t="str">
        <f t="shared" si="72"/>
        <v>Pass</v>
      </c>
      <c r="N931" s="13">
        <f t="shared" si="73"/>
        <v>45070.031587245372</v>
      </c>
      <c r="O931" s="13">
        <f t="shared" si="74"/>
        <v>45070.031588715283</v>
      </c>
      <c r="P931">
        <v>576.03</v>
      </c>
    </row>
    <row r="932" spans="1:16" x14ac:dyDescent="0.2">
      <c r="A932">
        <v>3869685</v>
      </c>
      <c r="B932">
        <v>1</v>
      </c>
      <c r="C932" t="str">
        <f t="shared" si="70"/>
        <v>3869685-1</v>
      </c>
      <c r="D932" s="13">
        <v>45070.027144270833</v>
      </c>
      <c r="E932" s="10">
        <f>VLOOKUP(C932,match_start_times!$E$1:$F$19,2,0)</f>
        <v>4.4444444444444401E-3</v>
      </c>
      <c r="F932">
        <v>0</v>
      </c>
      <c r="G932" s="15" t="str">
        <f t="shared" si="71"/>
        <v>12:00:0 AM</v>
      </c>
      <c r="H932" t="s">
        <v>25</v>
      </c>
      <c r="I932" t="s">
        <v>15</v>
      </c>
      <c r="J932" t="s">
        <v>29</v>
      </c>
      <c r="K932">
        <v>40.1</v>
      </c>
      <c r="L932">
        <v>19.600000000000001</v>
      </c>
      <c r="M932" t="str">
        <f t="shared" si="72"/>
        <v>Block</v>
      </c>
      <c r="N932" s="13">
        <f t="shared" si="73"/>
        <v>45070.031588715276</v>
      </c>
      <c r="O932" s="13">
        <f t="shared" si="74"/>
        <v>45070.031588715276</v>
      </c>
      <c r="P932">
        <v>576.03</v>
      </c>
    </row>
    <row r="933" spans="1:16" x14ac:dyDescent="0.2">
      <c r="A933">
        <v>3869685</v>
      </c>
      <c r="B933">
        <v>1</v>
      </c>
      <c r="C933" t="str">
        <f t="shared" si="70"/>
        <v>3869685-1</v>
      </c>
      <c r="D933" s="13">
        <v>45070.027163333332</v>
      </c>
      <c r="E933" s="10">
        <f>VLOOKUP(C933,match_start_times!$E$1:$F$19,2,0)</f>
        <v>4.4444444444444401E-3</v>
      </c>
      <c r="F933">
        <v>0.56562699999999999</v>
      </c>
      <c r="G933" s="15" t="str">
        <f t="shared" si="71"/>
        <v>12:00:0.565627 AM</v>
      </c>
      <c r="H933" t="s">
        <v>34</v>
      </c>
      <c r="I933" t="s">
        <v>15</v>
      </c>
      <c r="J933" t="s">
        <v>11</v>
      </c>
      <c r="K933">
        <v>53.1</v>
      </c>
      <c r="L933">
        <v>11.7</v>
      </c>
      <c r="M933" t="str">
        <f t="shared" si="72"/>
        <v>Pass</v>
      </c>
      <c r="N933" s="13">
        <f t="shared" si="73"/>
        <v>45070.031607777775</v>
      </c>
      <c r="O933" s="13">
        <f t="shared" si="74"/>
        <v>45070.031614328698</v>
      </c>
      <c r="P933">
        <v>575.33000000000004</v>
      </c>
    </row>
    <row r="934" spans="1:16" x14ac:dyDescent="0.2">
      <c r="A934">
        <v>3869685</v>
      </c>
      <c r="B934">
        <v>1</v>
      </c>
      <c r="C934" t="str">
        <f t="shared" si="70"/>
        <v>3869685-1</v>
      </c>
      <c r="D934" s="13">
        <v>45070.027165937499</v>
      </c>
      <c r="E934" s="10">
        <f>VLOOKUP(C934,match_start_times!$E$1:$F$19,2,0)</f>
        <v>4.4444444444444401E-3</v>
      </c>
      <c r="F934">
        <v>0.32557799999999998</v>
      </c>
      <c r="G934" s="15" t="str">
        <f t="shared" si="71"/>
        <v>12:00:0.325578 AM</v>
      </c>
      <c r="H934" t="s">
        <v>16</v>
      </c>
      <c r="I934" t="s">
        <v>10</v>
      </c>
      <c r="J934" t="s">
        <v>17</v>
      </c>
      <c r="K934">
        <v>64.900000000000006</v>
      </c>
      <c r="L934">
        <v>59.8</v>
      </c>
      <c r="M934" t="str">
        <f t="shared" si="72"/>
        <v>Pressure</v>
      </c>
      <c r="N934" s="13">
        <f t="shared" si="73"/>
        <v>45070.031610381942</v>
      </c>
      <c r="O934" s="13">
        <f t="shared" si="74"/>
        <v>45070.031614155094</v>
      </c>
      <c r="P934">
        <v>577.66</v>
      </c>
    </row>
    <row r="935" spans="1:16" x14ac:dyDescent="0.2">
      <c r="A935">
        <v>3869685</v>
      </c>
      <c r="B935">
        <v>1</v>
      </c>
      <c r="C935" t="str">
        <f t="shared" si="70"/>
        <v>3869685-1</v>
      </c>
      <c r="D935" s="13">
        <v>45070.027169872686</v>
      </c>
      <c r="E935" s="10">
        <f>VLOOKUP(C935,match_start_times!$E$1:$F$19,2,0)</f>
        <v>4.4444444444444401E-3</v>
      </c>
      <c r="F935">
        <v>0.74023799999999995</v>
      </c>
      <c r="G935" s="15" t="str">
        <f t="shared" si="71"/>
        <v>12:00:0.740238 AM</v>
      </c>
      <c r="H935" t="s">
        <v>44</v>
      </c>
      <c r="I935" t="s">
        <v>15</v>
      </c>
      <c r="J935" t="s">
        <v>11</v>
      </c>
      <c r="K935">
        <v>55.2</v>
      </c>
      <c r="L935">
        <v>18.5</v>
      </c>
      <c r="M935" t="str">
        <f t="shared" si="72"/>
        <v>Pass</v>
      </c>
      <c r="N935" s="13">
        <f t="shared" si="73"/>
        <v>45070.031614317129</v>
      </c>
      <c r="O935" s="13">
        <f t="shared" si="74"/>
        <v>45070.031622881943</v>
      </c>
      <c r="P935">
        <v>565.80999999999995</v>
      </c>
    </row>
    <row r="936" spans="1:16" x14ac:dyDescent="0.2">
      <c r="A936">
        <v>3869685</v>
      </c>
      <c r="B936">
        <v>1</v>
      </c>
      <c r="C936" t="str">
        <f t="shared" si="70"/>
        <v>3869685-1</v>
      </c>
      <c r="D936" s="13">
        <v>45070.0271784375</v>
      </c>
      <c r="E936" s="10">
        <f>VLOOKUP(C936,match_start_times!$E$1:$F$19,2,0)</f>
        <v>4.4444444444444401E-3</v>
      </c>
      <c r="F936">
        <v>1.760634</v>
      </c>
      <c r="G936" s="15" t="str">
        <f t="shared" si="71"/>
        <v>12:00:1.760634 AM</v>
      </c>
      <c r="H936" t="s">
        <v>40</v>
      </c>
      <c r="I936" t="s">
        <v>15</v>
      </c>
      <c r="J936" t="s">
        <v>11</v>
      </c>
      <c r="K936">
        <v>48.2</v>
      </c>
      <c r="L936">
        <v>20.7</v>
      </c>
      <c r="M936" t="str">
        <f t="shared" si="72"/>
        <v>Pass</v>
      </c>
      <c r="N936" s="13">
        <f t="shared" si="73"/>
        <v>45070.031622881943</v>
      </c>
      <c r="O936" s="13">
        <f t="shared" si="74"/>
        <v>45070.031643263887</v>
      </c>
      <c r="P936">
        <v>562.61</v>
      </c>
    </row>
    <row r="937" spans="1:16" x14ac:dyDescent="0.2">
      <c r="A937">
        <v>3869685</v>
      </c>
      <c r="B937">
        <v>1</v>
      </c>
      <c r="C937" t="str">
        <f t="shared" si="70"/>
        <v>3869685-1</v>
      </c>
      <c r="D937" s="13">
        <v>45070.027198819444</v>
      </c>
      <c r="E937" s="10">
        <f>VLOOKUP(C937,match_start_times!$E$1:$F$19,2,0)</f>
        <v>4.4444444444444401E-3</v>
      </c>
      <c r="F937">
        <v>0.56147099999999994</v>
      </c>
      <c r="G937" s="15" t="str">
        <f t="shared" si="71"/>
        <v>12:00:0.561471 AM</v>
      </c>
      <c r="H937" t="s">
        <v>18</v>
      </c>
      <c r="I937" t="s">
        <v>15</v>
      </c>
      <c r="J937" t="s">
        <v>13</v>
      </c>
      <c r="K937">
        <v>49.3</v>
      </c>
      <c r="L937">
        <v>31.2</v>
      </c>
      <c r="M937" t="str">
        <f t="shared" si="72"/>
        <v>Carry</v>
      </c>
      <c r="N937" s="13">
        <f t="shared" si="73"/>
        <v>45070.031643263887</v>
      </c>
      <c r="O937" s="13">
        <f t="shared" si="74"/>
        <v>45070.031649756944</v>
      </c>
      <c r="P937">
        <v>549.49</v>
      </c>
    </row>
    <row r="938" spans="1:16" x14ac:dyDescent="0.2">
      <c r="A938">
        <v>3869685</v>
      </c>
      <c r="B938">
        <v>1</v>
      </c>
      <c r="C938" t="str">
        <f t="shared" si="70"/>
        <v>3869685-1</v>
      </c>
      <c r="D938" s="13">
        <v>45070.027205324077</v>
      </c>
      <c r="E938" s="10">
        <f>VLOOKUP(C938,match_start_times!$E$1:$F$19,2,0)</f>
        <v>4.4444444444444401E-3</v>
      </c>
      <c r="F938">
        <v>0.79881099999999994</v>
      </c>
      <c r="G938" s="15" t="str">
        <f t="shared" si="71"/>
        <v>12:00:0.798811 AM</v>
      </c>
      <c r="H938" t="s">
        <v>18</v>
      </c>
      <c r="I938" t="s">
        <v>15</v>
      </c>
      <c r="J938" t="s">
        <v>11</v>
      </c>
      <c r="K938">
        <v>49.3</v>
      </c>
      <c r="L938">
        <v>31.2</v>
      </c>
      <c r="M938" t="str">
        <f t="shared" si="72"/>
        <v>Pass</v>
      </c>
      <c r="N938" s="13">
        <f t="shared" si="73"/>
        <v>45070.03164976852</v>
      </c>
      <c r="O938" s="13">
        <f t="shared" si="74"/>
        <v>45070.031659016204</v>
      </c>
      <c r="P938">
        <v>556.05999999999995</v>
      </c>
    </row>
    <row r="939" spans="1:16" x14ac:dyDescent="0.2">
      <c r="A939">
        <v>3869685</v>
      </c>
      <c r="B939">
        <v>1</v>
      </c>
      <c r="C939" t="str">
        <f t="shared" si="70"/>
        <v>3869685-1</v>
      </c>
      <c r="D939" s="13">
        <v>45070.027214560178</v>
      </c>
      <c r="E939" s="10">
        <f>VLOOKUP(C939,match_start_times!$E$1:$F$19,2,0)</f>
        <v>4.4444444444444401E-3</v>
      </c>
      <c r="F939">
        <v>3.4606859999999999</v>
      </c>
      <c r="G939" s="15" t="str">
        <f t="shared" si="71"/>
        <v>12:00:3.460686 AM</v>
      </c>
      <c r="H939" t="s">
        <v>33</v>
      </c>
      <c r="I939" t="s">
        <v>15</v>
      </c>
      <c r="J939" t="s">
        <v>13</v>
      </c>
      <c r="K939">
        <v>53.3</v>
      </c>
      <c r="L939">
        <v>39.1</v>
      </c>
      <c r="M939" t="str">
        <f t="shared" si="72"/>
        <v>Carry</v>
      </c>
      <c r="N939" s="13">
        <f t="shared" si="73"/>
        <v>45070.03165900462</v>
      </c>
      <c r="O939" s="13">
        <f t="shared" si="74"/>
        <v>45070.031699062492</v>
      </c>
      <c r="P939">
        <v>584.73</v>
      </c>
    </row>
    <row r="940" spans="1:16" x14ac:dyDescent="0.2">
      <c r="A940">
        <v>3869685</v>
      </c>
      <c r="B940">
        <v>1</v>
      </c>
      <c r="C940" t="str">
        <f t="shared" si="70"/>
        <v>3869685-1</v>
      </c>
      <c r="D940" s="13">
        <v>45070.027254618057</v>
      </c>
      <c r="E940" s="10">
        <f>VLOOKUP(C940,match_start_times!$E$1:$F$19,2,0)</f>
        <v>4.4444444444444401E-3</v>
      </c>
      <c r="F940">
        <v>1.0823719999999999</v>
      </c>
      <c r="G940" s="15" t="str">
        <f t="shared" si="71"/>
        <v>12:00:1.082372 AM</v>
      </c>
      <c r="H940" t="s">
        <v>33</v>
      </c>
      <c r="I940" t="s">
        <v>15</v>
      </c>
      <c r="J940" t="s">
        <v>11</v>
      </c>
      <c r="K940">
        <v>44.6</v>
      </c>
      <c r="L940">
        <v>28.4</v>
      </c>
      <c r="M940" t="str">
        <f t="shared" si="72"/>
        <v>Pass</v>
      </c>
      <c r="N940" s="13">
        <f t="shared" si="73"/>
        <v>45070.0316990625</v>
      </c>
      <c r="O940" s="13">
        <f t="shared" si="74"/>
        <v>45070.031711585645</v>
      </c>
      <c r="P940">
        <v>611.83000000000004</v>
      </c>
    </row>
    <row r="941" spans="1:16" x14ac:dyDescent="0.2">
      <c r="A941">
        <v>3869685</v>
      </c>
      <c r="B941">
        <v>1</v>
      </c>
      <c r="C941" t="str">
        <f t="shared" si="70"/>
        <v>3869685-1</v>
      </c>
      <c r="D941" s="13">
        <v>45070.027267141202</v>
      </c>
      <c r="E941" s="10">
        <f>VLOOKUP(C941,match_start_times!$E$1:$F$19,2,0)</f>
        <v>4.4444444444444401E-3</v>
      </c>
      <c r="F941">
        <v>0.68762599999999996</v>
      </c>
      <c r="G941" s="15" t="str">
        <f t="shared" si="71"/>
        <v>12:00:0.687626 AM</v>
      </c>
      <c r="H941" t="s">
        <v>22</v>
      </c>
      <c r="I941" t="s">
        <v>15</v>
      </c>
      <c r="J941" t="s">
        <v>13</v>
      </c>
      <c r="K941">
        <v>35.799999999999997</v>
      </c>
      <c r="L941">
        <v>23</v>
      </c>
      <c r="M941" t="str">
        <f t="shared" si="72"/>
        <v>Carry</v>
      </c>
      <c r="N941" s="13">
        <f t="shared" si="73"/>
        <v>45070.031711585645</v>
      </c>
      <c r="O941" s="13">
        <f t="shared" si="74"/>
        <v>45070.031719548606</v>
      </c>
      <c r="P941">
        <v>616.83000000000004</v>
      </c>
    </row>
    <row r="942" spans="1:16" x14ac:dyDescent="0.2">
      <c r="A942">
        <v>3869685</v>
      </c>
      <c r="B942">
        <v>1</v>
      </c>
      <c r="C942" t="str">
        <f t="shared" si="70"/>
        <v>3869685-1</v>
      </c>
      <c r="D942" s="13">
        <v>45070.02727510417</v>
      </c>
      <c r="E942" s="10">
        <f>VLOOKUP(C942,match_start_times!$E$1:$F$19,2,0)</f>
        <v>4.4444444444444401E-3</v>
      </c>
      <c r="F942">
        <v>1.381014</v>
      </c>
      <c r="G942" s="15" t="str">
        <f t="shared" si="71"/>
        <v>12:00:1.381014 AM</v>
      </c>
      <c r="H942" t="s">
        <v>22</v>
      </c>
      <c r="I942" t="s">
        <v>15</v>
      </c>
      <c r="J942" t="s">
        <v>11</v>
      </c>
      <c r="K942">
        <v>35.799999999999997</v>
      </c>
      <c r="L942">
        <v>22.6</v>
      </c>
      <c r="M942" t="str">
        <f t="shared" si="72"/>
        <v>Pass</v>
      </c>
      <c r="N942" s="13">
        <f t="shared" si="73"/>
        <v>45070.031719548613</v>
      </c>
      <c r="O942" s="13">
        <f t="shared" si="74"/>
        <v>45070.031735532408</v>
      </c>
      <c r="P942">
        <v>622.87</v>
      </c>
    </row>
    <row r="943" spans="1:16" x14ac:dyDescent="0.2">
      <c r="A943">
        <v>3869685</v>
      </c>
      <c r="B943">
        <v>1</v>
      </c>
      <c r="C943" t="str">
        <f t="shared" si="70"/>
        <v>3869685-1</v>
      </c>
      <c r="D943" s="13">
        <v>45070.027291087958</v>
      </c>
      <c r="E943" s="10">
        <f>VLOOKUP(C943,match_start_times!$E$1:$F$19,2,0)</f>
        <v>4.4444444444444401E-3</v>
      </c>
      <c r="F943">
        <v>0.84633700000000001</v>
      </c>
      <c r="G943" s="15" t="str">
        <f t="shared" si="71"/>
        <v>12:00:0.846337 AM</v>
      </c>
      <c r="H943" t="s">
        <v>24</v>
      </c>
      <c r="I943" t="s">
        <v>15</v>
      </c>
      <c r="J943" t="s">
        <v>13</v>
      </c>
      <c r="K943">
        <v>48</v>
      </c>
      <c r="L943">
        <v>3.6</v>
      </c>
      <c r="M943" t="str">
        <f t="shared" si="72"/>
        <v>Carry</v>
      </c>
      <c r="N943" s="13">
        <f t="shared" si="73"/>
        <v>45070.0317355324</v>
      </c>
      <c r="O943" s="13">
        <f t="shared" si="74"/>
        <v>45070.031745324064</v>
      </c>
      <c r="P943">
        <v>611.5</v>
      </c>
    </row>
    <row r="944" spans="1:16" x14ac:dyDescent="0.2">
      <c r="A944">
        <v>3869685</v>
      </c>
      <c r="B944">
        <v>1</v>
      </c>
      <c r="C944" t="str">
        <f t="shared" si="70"/>
        <v>3869685-1</v>
      </c>
      <c r="D944" s="13">
        <v>45070.027300879628</v>
      </c>
      <c r="E944" s="10">
        <f>VLOOKUP(C944,match_start_times!$E$1:$F$19,2,0)</f>
        <v>4.4444444444444401E-3</v>
      </c>
      <c r="F944">
        <v>1.711122</v>
      </c>
      <c r="G944" s="15" t="str">
        <f t="shared" si="71"/>
        <v>12:00:1.711122 AM</v>
      </c>
      <c r="H944" t="s">
        <v>24</v>
      </c>
      <c r="I944" t="s">
        <v>15</v>
      </c>
      <c r="J944" t="s">
        <v>11</v>
      </c>
      <c r="K944">
        <v>48</v>
      </c>
      <c r="L944">
        <v>3.1</v>
      </c>
      <c r="M944" t="str">
        <f t="shared" si="72"/>
        <v>Pass</v>
      </c>
      <c r="N944" s="13">
        <f t="shared" si="73"/>
        <v>45070.031745324071</v>
      </c>
      <c r="O944" s="13">
        <f t="shared" si="74"/>
        <v>45070.031765127314</v>
      </c>
      <c r="P944">
        <v>613.94000000000005</v>
      </c>
    </row>
    <row r="945" spans="1:16" x14ac:dyDescent="0.2">
      <c r="A945">
        <v>3869685</v>
      </c>
      <c r="B945">
        <v>1</v>
      </c>
      <c r="C945" t="str">
        <f t="shared" si="70"/>
        <v>3869685-1</v>
      </c>
      <c r="D945" s="13">
        <v>45070.027320694448</v>
      </c>
      <c r="E945" s="10">
        <f>VLOOKUP(C945,match_start_times!$E$1:$F$19,2,0)</f>
        <v>4.4444444444444401E-3</v>
      </c>
      <c r="F945">
        <v>1.253935</v>
      </c>
      <c r="G945" s="15" t="str">
        <f t="shared" si="71"/>
        <v>12:00:1.253935 AM</v>
      </c>
      <c r="H945" t="s">
        <v>22</v>
      </c>
      <c r="I945" t="s">
        <v>15</v>
      </c>
      <c r="J945" t="s">
        <v>13</v>
      </c>
      <c r="K945">
        <v>32.1</v>
      </c>
      <c r="L945">
        <v>16.399999999999999</v>
      </c>
      <c r="M945" t="str">
        <f t="shared" si="72"/>
        <v>Carry</v>
      </c>
      <c r="N945" s="13">
        <f t="shared" si="73"/>
        <v>45070.03176513889</v>
      </c>
      <c r="O945" s="13">
        <f t="shared" si="74"/>
        <v>45070.031779652782</v>
      </c>
      <c r="P945">
        <v>613.26</v>
      </c>
    </row>
    <row r="946" spans="1:16" x14ac:dyDescent="0.2">
      <c r="A946">
        <v>3869685</v>
      </c>
      <c r="B946">
        <v>1</v>
      </c>
      <c r="C946" t="str">
        <f t="shared" si="70"/>
        <v>3869685-1</v>
      </c>
      <c r="D946" s="13">
        <v>45070.027335196763</v>
      </c>
      <c r="E946" s="10">
        <f>VLOOKUP(C946,match_start_times!$E$1:$F$19,2,0)</f>
        <v>4.4444444444444401E-3</v>
      </c>
      <c r="F946">
        <v>1.7840530000000001</v>
      </c>
      <c r="G946" s="15" t="str">
        <f t="shared" si="71"/>
        <v>12:00:1.784053 AM</v>
      </c>
      <c r="H946" t="s">
        <v>22</v>
      </c>
      <c r="I946" t="s">
        <v>15</v>
      </c>
      <c r="J946" t="s">
        <v>11</v>
      </c>
      <c r="K946">
        <v>30.9</v>
      </c>
      <c r="L946">
        <v>19.8</v>
      </c>
      <c r="M946" t="str">
        <f t="shared" si="72"/>
        <v>Pass</v>
      </c>
      <c r="N946" s="13">
        <f t="shared" si="73"/>
        <v>45070.031779641206</v>
      </c>
      <c r="O946" s="13">
        <f t="shared" si="74"/>
        <v>45070.031800289355</v>
      </c>
      <c r="P946">
        <v>624.23</v>
      </c>
    </row>
    <row r="947" spans="1:16" x14ac:dyDescent="0.2">
      <c r="A947">
        <v>3869685</v>
      </c>
      <c r="B947">
        <v>1</v>
      </c>
      <c r="C947" t="str">
        <f t="shared" si="70"/>
        <v>3869685-1</v>
      </c>
      <c r="D947" s="13">
        <v>45070.02735585648</v>
      </c>
      <c r="E947" s="10">
        <f>VLOOKUP(C947,match_start_times!$E$1:$F$19,2,0)</f>
        <v>4.4444444444444401E-3</v>
      </c>
      <c r="F947">
        <v>2.6597520000000001</v>
      </c>
      <c r="G947" s="15" t="str">
        <f t="shared" si="71"/>
        <v>12:00:2.659752 AM</v>
      </c>
      <c r="H947" t="s">
        <v>21</v>
      </c>
      <c r="I947" t="s">
        <v>15</v>
      </c>
      <c r="J947" t="s">
        <v>13</v>
      </c>
      <c r="K947">
        <v>26.6</v>
      </c>
      <c r="L947">
        <v>46.3</v>
      </c>
      <c r="M947" t="str">
        <f t="shared" si="72"/>
        <v>Carry</v>
      </c>
      <c r="N947" s="13">
        <f t="shared" si="73"/>
        <v>45070.031800300923</v>
      </c>
      <c r="O947" s="13">
        <f t="shared" si="74"/>
        <v>45070.031831087959</v>
      </c>
      <c r="P947">
        <v>613.62</v>
      </c>
    </row>
    <row r="948" spans="1:16" x14ac:dyDescent="0.2">
      <c r="A948">
        <v>3869685</v>
      </c>
      <c r="B948">
        <v>1</v>
      </c>
      <c r="C948" t="str">
        <f t="shared" si="70"/>
        <v>3869685-1</v>
      </c>
      <c r="D948" s="13">
        <v>45070.027386631948</v>
      </c>
      <c r="E948" s="10">
        <f>VLOOKUP(C948,match_start_times!$E$1:$F$19,2,0)</f>
        <v>4.4444444444444401E-3</v>
      </c>
      <c r="F948">
        <v>1.6574960000000001</v>
      </c>
      <c r="G948" s="15" t="str">
        <f t="shared" si="71"/>
        <v>12:00:1.657496 AM</v>
      </c>
      <c r="H948" t="s">
        <v>21</v>
      </c>
      <c r="I948" t="s">
        <v>15</v>
      </c>
      <c r="J948" t="s">
        <v>11</v>
      </c>
      <c r="K948">
        <v>27.9</v>
      </c>
      <c r="L948">
        <v>47.4</v>
      </c>
      <c r="M948" t="str">
        <f t="shared" si="72"/>
        <v>Pass</v>
      </c>
      <c r="N948" s="13">
        <f t="shared" si="73"/>
        <v>45070.031831076391</v>
      </c>
      <c r="O948" s="13">
        <f t="shared" si="74"/>
        <v>45070.031850254629</v>
      </c>
      <c r="P948">
        <v>593.11</v>
      </c>
    </row>
    <row r="949" spans="1:16" x14ac:dyDescent="0.2">
      <c r="A949">
        <v>3869685</v>
      </c>
      <c r="B949">
        <v>1</v>
      </c>
      <c r="C949" t="str">
        <f t="shared" si="70"/>
        <v>3869685-1</v>
      </c>
      <c r="D949" s="13">
        <v>45070.027405821762</v>
      </c>
      <c r="E949" s="10">
        <f>VLOOKUP(C949,match_start_times!$E$1:$F$19,2,0)</f>
        <v>4.4444444444444401E-3</v>
      </c>
      <c r="F949">
        <v>1.1299870000000001</v>
      </c>
      <c r="G949" s="15" t="str">
        <f t="shared" si="71"/>
        <v>12:00:1.129987 AM</v>
      </c>
      <c r="H949" t="s">
        <v>22</v>
      </c>
      <c r="I949" t="s">
        <v>15</v>
      </c>
      <c r="J949" t="s">
        <v>11</v>
      </c>
      <c r="K949">
        <v>26.6</v>
      </c>
      <c r="L949">
        <v>26.7</v>
      </c>
      <c r="M949" t="str">
        <f t="shared" si="72"/>
        <v>Pass</v>
      </c>
      <c r="N949" s="13">
        <f t="shared" si="73"/>
        <v>45070.031850266205</v>
      </c>
      <c r="O949" s="13">
        <f t="shared" si="74"/>
        <v>45070.031863344906</v>
      </c>
      <c r="P949">
        <v>569.25</v>
      </c>
    </row>
    <row r="950" spans="1:16" x14ac:dyDescent="0.2">
      <c r="A950">
        <v>3869685</v>
      </c>
      <c r="B950">
        <v>1</v>
      </c>
      <c r="C950" t="str">
        <f t="shared" si="70"/>
        <v>3869685-1</v>
      </c>
      <c r="D950" s="13">
        <v>45070.027418900463</v>
      </c>
      <c r="E950" s="10">
        <f>VLOOKUP(C950,match_start_times!$E$1:$F$19,2,0)</f>
        <v>4.4444444444444401E-3</v>
      </c>
      <c r="F950">
        <v>0.57584199999999996</v>
      </c>
      <c r="G950" s="15" t="str">
        <f t="shared" si="71"/>
        <v>12:00:0.575842 AM</v>
      </c>
      <c r="H950" t="s">
        <v>40</v>
      </c>
      <c r="I950" t="s">
        <v>15</v>
      </c>
      <c r="J950" t="s">
        <v>13</v>
      </c>
      <c r="K950">
        <v>37.1</v>
      </c>
      <c r="L950">
        <v>32</v>
      </c>
      <c r="M950" t="str">
        <f t="shared" si="72"/>
        <v>Carry</v>
      </c>
      <c r="N950" s="13">
        <f t="shared" si="73"/>
        <v>45070.031863344906</v>
      </c>
      <c r="O950" s="13">
        <f t="shared" si="74"/>
        <v>45070.031870011575</v>
      </c>
      <c r="P950">
        <v>557.12</v>
      </c>
    </row>
    <row r="951" spans="1:16" x14ac:dyDescent="0.2">
      <c r="A951">
        <v>3869685</v>
      </c>
      <c r="B951">
        <v>1</v>
      </c>
      <c r="C951" t="str">
        <f t="shared" si="70"/>
        <v>3869685-1</v>
      </c>
      <c r="D951" s="13">
        <v>45070.027425567132</v>
      </c>
      <c r="E951" s="10">
        <f>VLOOKUP(C951,match_start_times!$E$1:$F$19,2,0)</f>
        <v>4.4444444444444401E-3</v>
      </c>
      <c r="F951">
        <v>2.7268870000000001</v>
      </c>
      <c r="G951" s="15" t="str">
        <f t="shared" si="71"/>
        <v>12:00:2.726887 AM</v>
      </c>
      <c r="H951" t="s">
        <v>40</v>
      </c>
      <c r="I951" t="s">
        <v>15</v>
      </c>
      <c r="J951" t="s">
        <v>11</v>
      </c>
      <c r="K951">
        <v>37.1</v>
      </c>
      <c r="L951">
        <v>32</v>
      </c>
      <c r="M951" t="str">
        <f t="shared" si="72"/>
        <v>Pass</v>
      </c>
      <c r="N951" s="13">
        <f t="shared" si="73"/>
        <v>45070.031870011575</v>
      </c>
      <c r="O951" s="13">
        <f t="shared" si="74"/>
        <v>45070.031901574075</v>
      </c>
      <c r="P951">
        <v>579.02</v>
      </c>
    </row>
    <row r="952" spans="1:16" x14ac:dyDescent="0.2">
      <c r="A952">
        <v>3869685</v>
      </c>
      <c r="B952">
        <v>1</v>
      </c>
      <c r="C952" t="str">
        <f t="shared" si="70"/>
        <v>3869685-1</v>
      </c>
      <c r="D952" s="13">
        <v>45070.027457118063</v>
      </c>
      <c r="E952" s="10">
        <f>VLOOKUP(C952,match_start_times!$E$1:$F$19,2,0)</f>
        <v>4.4444444444444401E-3</v>
      </c>
      <c r="F952">
        <v>1.4679679999999999</v>
      </c>
      <c r="G952" s="15" t="str">
        <f t="shared" si="71"/>
        <v>12:00:1.467968 AM</v>
      </c>
      <c r="H952" t="s">
        <v>14</v>
      </c>
      <c r="I952" t="s">
        <v>15</v>
      </c>
      <c r="J952" t="s">
        <v>13</v>
      </c>
      <c r="K952">
        <v>45.2</v>
      </c>
      <c r="L952">
        <v>72.7</v>
      </c>
      <c r="M952" t="str">
        <f t="shared" si="72"/>
        <v>Carry</v>
      </c>
      <c r="N952" s="13">
        <f t="shared" si="73"/>
        <v>45070.031901562506</v>
      </c>
      <c r="O952" s="13">
        <f t="shared" si="74"/>
        <v>45070.03191855325</v>
      </c>
      <c r="P952">
        <v>606.45000000000005</v>
      </c>
    </row>
    <row r="953" spans="1:16" x14ac:dyDescent="0.2">
      <c r="A953">
        <v>3869685</v>
      </c>
      <c r="B953">
        <v>1</v>
      </c>
      <c r="C953" t="str">
        <f t="shared" si="70"/>
        <v>3869685-1</v>
      </c>
      <c r="D953" s="13">
        <v>45070.0274741088</v>
      </c>
      <c r="E953" s="10">
        <f>VLOOKUP(C953,match_start_times!$E$1:$F$19,2,0)</f>
        <v>4.4444444444444401E-3</v>
      </c>
      <c r="F953">
        <v>0.27379199999999998</v>
      </c>
      <c r="G953" s="15" t="str">
        <f t="shared" si="71"/>
        <v>12:00:0.273792 AM</v>
      </c>
      <c r="H953" t="s">
        <v>14</v>
      </c>
      <c r="I953" t="s">
        <v>15</v>
      </c>
      <c r="J953" t="s">
        <v>11</v>
      </c>
      <c r="K953">
        <v>48.4</v>
      </c>
      <c r="L953">
        <v>73.3</v>
      </c>
      <c r="M953" t="str">
        <f t="shared" si="72"/>
        <v>Pass</v>
      </c>
      <c r="N953" s="13">
        <f t="shared" si="73"/>
        <v>45070.031918553243</v>
      </c>
      <c r="O953" s="13">
        <f t="shared" si="74"/>
        <v>45070.031921724541</v>
      </c>
      <c r="P953">
        <v>638.53</v>
      </c>
    </row>
    <row r="954" spans="1:16" x14ac:dyDescent="0.2">
      <c r="A954">
        <v>3869685</v>
      </c>
      <c r="B954">
        <v>1</v>
      </c>
      <c r="C954" t="str">
        <f t="shared" si="70"/>
        <v>3869685-1</v>
      </c>
      <c r="D954" s="13">
        <v>45070.027477280091</v>
      </c>
      <c r="E954" s="10">
        <f>VLOOKUP(C954,match_start_times!$E$1:$F$19,2,0)</f>
        <v>4.4444444444444401E-3</v>
      </c>
      <c r="F954">
        <v>0</v>
      </c>
      <c r="G954" s="15" t="str">
        <f t="shared" si="71"/>
        <v>12:00:0 AM</v>
      </c>
      <c r="H954" t="s">
        <v>27</v>
      </c>
      <c r="I954" t="s">
        <v>10</v>
      </c>
      <c r="J954" t="s">
        <v>29</v>
      </c>
      <c r="K954">
        <v>67.400000000000006</v>
      </c>
      <c r="L954">
        <v>10.6</v>
      </c>
      <c r="M954" t="str">
        <f t="shared" si="72"/>
        <v>Block</v>
      </c>
      <c r="N954" s="13">
        <f t="shared" si="73"/>
        <v>45070.031921724534</v>
      </c>
      <c r="O954" s="13">
        <f t="shared" si="74"/>
        <v>45070.031921724534</v>
      </c>
      <c r="P954">
        <v>654.30999999999995</v>
      </c>
    </row>
    <row r="955" spans="1:16" x14ac:dyDescent="0.2">
      <c r="A955">
        <v>3869685</v>
      </c>
      <c r="B955">
        <v>1</v>
      </c>
      <c r="C955" t="str">
        <f t="shared" si="70"/>
        <v>3869685-1</v>
      </c>
      <c r="D955" s="13">
        <v>45070.027497604169</v>
      </c>
      <c r="E955" s="10">
        <f>VLOOKUP(C955,match_start_times!$E$1:$F$19,2,0)</f>
        <v>4.4444444444444401E-3</v>
      </c>
      <c r="F955">
        <v>0.72132799999999997</v>
      </c>
      <c r="G955" s="15" t="str">
        <f t="shared" si="71"/>
        <v>12:00:0.721328 AM</v>
      </c>
      <c r="H955" t="s">
        <v>12</v>
      </c>
      <c r="I955" t="s">
        <v>10</v>
      </c>
      <c r="J955" t="s">
        <v>11</v>
      </c>
      <c r="K955">
        <v>55</v>
      </c>
      <c r="L955">
        <v>32.700000000000003</v>
      </c>
      <c r="M955" t="str">
        <f t="shared" si="72"/>
        <v>Pass</v>
      </c>
      <c r="N955" s="13">
        <f t="shared" si="73"/>
        <v>45070.031942048612</v>
      </c>
      <c r="O955" s="13">
        <f t="shared" si="74"/>
        <v>45070.031950393517</v>
      </c>
      <c r="P955">
        <v>689.75</v>
      </c>
    </row>
    <row r="956" spans="1:16" x14ac:dyDescent="0.2">
      <c r="A956">
        <v>3869685</v>
      </c>
      <c r="B956">
        <v>1</v>
      </c>
      <c r="C956" t="str">
        <f t="shared" si="70"/>
        <v>3869685-1</v>
      </c>
      <c r="D956" s="13">
        <v>45070.027505949067</v>
      </c>
      <c r="E956" s="10">
        <f>VLOOKUP(C956,match_start_times!$E$1:$F$19,2,0)</f>
        <v>4.4444444444444401E-3</v>
      </c>
      <c r="F956">
        <v>1.3730359999999999</v>
      </c>
      <c r="G956" s="15" t="str">
        <f t="shared" si="71"/>
        <v>12:00:1.373036 AM</v>
      </c>
      <c r="H956" t="s">
        <v>16</v>
      </c>
      <c r="I956" t="s">
        <v>10</v>
      </c>
      <c r="J956" t="s">
        <v>11</v>
      </c>
      <c r="K956">
        <v>62.5</v>
      </c>
      <c r="L956">
        <v>22.8</v>
      </c>
      <c r="M956" t="str">
        <f t="shared" si="72"/>
        <v>Pass</v>
      </c>
      <c r="N956" s="13">
        <f t="shared" si="73"/>
        <v>45070.03195039351</v>
      </c>
      <c r="O956" s="13">
        <f t="shared" si="74"/>
        <v>45070.031966284711</v>
      </c>
      <c r="P956">
        <v>697.37</v>
      </c>
    </row>
    <row r="957" spans="1:16" x14ac:dyDescent="0.2">
      <c r="A957">
        <v>3869685</v>
      </c>
      <c r="B957">
        <v>1</v>
      </c>
      <c r="C957" t="str">
        <f t="shared" si="70"/>
        <v>3869685-1</v>
      </c>
      <c r="D957" s="13">
        <v>45070.027521840268</v>
      </c>
      <c r="E957" s="10">
        <f>VLOOKUP(C957,match_start_times!$E$1:$F$19,2,0)</f>
        <v>4.4444444444444401E-3</v>
      </c>
      <c r="F957">
        <v>4.3456999999999898E-2</v>
      </c>
      <c r="G957" s="15" t="str">
        <f t="shared" si="71"/>
        <v>12:00:0.0434569999999999 AM</v>
      </c>
      <c r="H957" t="s">
        <v>12</v>
      </c>
      <c r="I957" t="s">
        <v>10</v>
      </c>
      <c r="J957" t="s">
        <v>13</v>
      </c>
      <c r="K957">
        <v>51.8</v>
      </c>
      <c r="L957">
        <v>26.5</v>
      </c>
      <c r="M957" t="str">
        <f t="shared" si="72"/>
        <v>Carry</v>
      </c>
      <c r="N957" s="13">
        <f t="shared" si="73"/>
        <v>45070.031966284711</v>
      </c>
      <c r="O957" s="13">
        <f t="shared" si="74"/>
        <v>45070.031966782393</v>
      </c>
      <c r="P957">
        <v>710.33</v>
      </c>
    </row>
    <row r="958" spans="1:16" x14ac:dyDescent="0.2">
      <c r="A958">
        <v>3869685</v>
      </c>
      <c r="B958">
        <v>1</v>
      </c>
      <c r="C958" t="str">
        <f t="shared" si="70"/>
        <v>3869685-1</v>
      </c>
      <c r="D958" s="13">
        <v>45070.027522337958</v>
      </c>
      <c r="E958" s="10">
        <f>VLOOKUP(C958,match_start_times!$E$1:$F$19,2,0)</f>
        <v>4.4444444444444401E-3</v>
      </c>
      <c r="F958">
        <v>2.757549</v>
      </c>
      <c r="G958" s="15" t="str">
        <f t="shared" si="71"/>
        <v>12:00:2.757549 AM</v>
      </c>
      <c r="H958" t="s">
        <v>12</v>
      </c>
      <c r="I958" t="s">
        <v>10</v>
      </c>
      <c r="J958" t="s">
        <v>11</v>
      </c>
      <c r="K958">
        <v>51.8</v>
      </c>
      <c r="L958">
        <v>26.5</v>
      </c>
      <c r="M958" t="str">
        <f t="shared" si="72"/>
        <v>Pass</v>
      </c>
      <c r="N958" s="13">
        <f t="shared" si="73"/>
        <v>45070.031966782401</v>
      </c>
      <c r="O958" s="13">
        <f t="shared" si="74"/>
        <v>45070.0319987037</v>
      </c>
      <c r="P958">
        <v>650.91</v>
      </c>
    </row>
    <row r="959" spans="1:16" x14ac:dyDescent="0.2">
      <c r="A959">
        <v>3869685</v>
      </c>
      <c r="B959">
        <v>1</v>
      </c>
      <c r="C959" t="str">
        <f t="shared" si="70"/>
        <v>3869685-1</v>
      </c>
      <c r="D959" s="13">
        <v>45070.027554259257</v>
      </c>
      <c r="E959" s="10">
        <f>VLOOKUP(C959,match_start_times!$E$1:$F$19,2,0)</f>
        <v>4.4444444444444401E-3</v>
      </c>
      <c r="F959">
        <v>2.8475820000000001</v>
      </c>
      <c r="G959" s="15" t="str">
        <f t="shared" si="71"/>
        <v>12:00:2.847582 AM</v>
      </c>
      <c r="H959" t="s">
        <v>39</v>
      </c>
      <c r="I959" t="s">
        <v>10</v>
      </c>
      <c r="J959" t="s">
        <v>11</v>
      </c>
      <c r="K959">
        <v>41.3</v>
      </c>
      <c r="L959">
        <v>5.7</v>
      </c>
      <c r="M959" t="str">
        <f t="shared" si="72"/>
        <v>Pass</v>
      </c>
      <c r="N959" s="13">
        <f t="shared" si="73"/>
        <v>45070.0319987037</v>
      </c>
      <c r="O959" s="13">
        <f t="shared" si="74"/>
        <v>45070.032031666662</v>
      </c>
      <c r="P959">
        <v>574.91</v>
      </c>
    </row>
    <row r="960" spans="1:16" x14ac:dyDescent="0.2">
      <c r="A960">
        <v>3869685</v>
      </c>
      <c r="B960">
        <v>1</v>
      </c>
      <c r="C960" t="str">
        <f t="shared" si="70"/>
        <v>3869685-1</v>
      </c>
      <c r="D960" s="13">
        <v>45070.027587222219</v>
      </c>
      <c r="E960" s="10">
        <f>VLOOKUP(C960,match_start_times!$E$1:$F$19,2,0)</f>
        <v>4.4444444444444401E-3</v>
      </c>
      <c r="F960">
        <v>0</v>
      </c>
      <c r="G960" s="15" t="str">
        <f t="shared" si="71"/>
        <v>12:00:0 AM</v>
      </c>
      <c r="H960" t="s">
        <v>38</v>
      </c>
      <c r="I960" t="s">
        <v>10</v>
      </c>
      <c r="J960" t="s">
        <v>37</v>
      </c>
      <c r="K960">
        <v>87.5</v>
      </c>
      <c r="L960">
        <v>19.2</v>
      </c>
      <c r="M960" t="str">
        <f t="shared" si="72"/>
        <v>Duel</v>
      </c>
      <c r="N960" s="13">
        <f t="shared" si="73"/>
        <v>45070.032031666662</v>
      </c>
      <c r="O960" s="13">
        <f t="shared" si="74"/>
        <v>45070.032031666662</v>
      </c>
      <c r="P960">
        <v>524.46</v>
      </c>
    </row>
    <row r="961" spans="1:16" x14ac:dyDescent="0.2">
      <c r="A961">
        <v>3869685</v>
      </c>
      <c r="B961">
        <v>1</v>
      </c>
      <c r="C961" t="str">
        <f t="shared" si="70"/>
        <v>3869685-1</v>
      </c>
      <c r="D961" s="13">
        <v>45070.027587222219</v>
      </c>
      <c r="E961" s="10">
        <f>VLOOKUP(C961,match_start_times!$E$1:$F$19,2,0)</f>
        <v>4.4444444444444401E-3</v>
      </c>
      <c r="F961">
        <v>1.887842</v>
      </c>
      <c r="G961" s="15" t="str">
        <f t="shared" si="71"/>
        <v>12:00:1.887842 AM</v>
      </c>
      <c r="H961" t="s">
        <v>21</v>
      </c>
      <c r="I961" t="s">
        <v>15</v>
      </c>
      <c r="J961" t="s">
        <v>11</v>
      </c>
      <c r="K961">
        <v>32.6</v>
      </c>
      <c r="L961">
        <v>60.9</v>
      </c>
      <c r="M961" t="str">
        <f t="shared" si="72"/>
        <v>Pass</v>
      </c>
      <c r="N961" s="13">
        <f t="shared" si="73"/>
        <v>45070.032031666662</v>
      </c>
      <c r="O961" s="13">
        <f t="shared" si="74"/>
        <v>45070.032053518516</v>
      </c>
      <c r="P961">
        <v>520.07000000000005</v>
      </c>
    </row>
    <row r="962" spans="1:16" x14ac:dyDescent="0.2">
      <c r="A962">
        <v>3869685</v>
      </c>
      <c r="B962">
        <v>1</v>
      </c>
      <c r="C962" t="str">
        <f t="shared" si="70"/>
        <v>3869685-1</v>
      </c>
      <c r="D962" s="13">
        <v>45070.027609062498</v>
      </c>
      <c r="E962" s="10">
        <f>VLOOKUP(C962,match_start_times!$E$1:$F$19,2,0)</f>
        <v>4.4444444444444401E-3</v>
      </c>
      <c r="F962">
        <v>1.0540369999999999</v>
      </c>
      <c r="G962" s="15" t="str">
        <f t="shared" si="71"/>
        <v>12:00:1.054037 AM</v>
      </c>
      <c r="H962" t="s">
        <v>14</v>
      </c>
      <c r="I962" t="s">
        <v>15</v>
      </c>
      <c r="J962" t="s">
        <v>11</v>
      </c>
      <c r="K962">
        <v>40.700000000000003</v>
      </c>
      <c r="L962">
        <v>74.8</v>
      </c>
      <c r="M962" t="str">
        <f t="shared" si="72"/>
        <v>Pass</v>
      </c>
      <c r="N962" s="13">
        <f t="shared" si="73"/>
        <v>45070.03205350694</v>
      </c>
      <c r="O962" s="13">
        <f t="shared" si="74"/>
        <v>45070.032065706015</v>
      </c>
      <c r="P962">
        <v>497.27</v>
      </c>
    </row>
    <row r="963" spans="1:16" x14ac:dyDescent="0.2">
      <c r="A963">
        <v>3869685</v>
      </c>
      <c r="B963">
        <v>1</v>
      </c>
      <c r="C963" t="str">
        <f t="shared" ref="C963:C1026" si="75">A963&amp;"-"&amp;B963</f>
        <v>3869685-1</v>
      </c>
      <c r="D963" s="13">
        <v>45070.027621261572</v>
      </c>
      <c r="E963" s="10">
        <f>VLOOKUP(C963,match_start_times!$E$1:$F$19,2,0)</f>
        <v>4.4444444444444401E-3</v>
      </c>
      <c r="F963">
        <v>3.5226999999999999</v>
      </c>
      <c r="G963" s="15" t="str">
        <f t="shared" ref="G963:G1026" si="76">"12:00:"&amp;F963&amp;" AM"</f>
        <v>12:00:3.5227 AM</v>
      </c>
      <c r="H963" t="s">
        <v>18</v>
      </c>
      <c r="I963" t="s">
        <v>15</v>
      </c>
      <c r="J963" t="s">
        <v>13</v>
      </c>
      <c r="K963">
        <v>38.299999999999997</v>
      </c>
      <c r="L963">
        <v>70.900000000000006</v>
      </c>
      <c r="M963" t="str">
        <f t="shared" ref="M963:M1026" si="77">J963</f>
        <v>Carry</v>
      </c>
      <c r="N963" s="13">
        <f t="shared" ref="N963:N1026" si="78">D963+E963</f>
        <v>45070.032065706015</v>
      </c>
      <c r="O963" s="13">
        <f t="shared" ref="O963:O1026" si="79">N963+G963</f>
        <v>45070.032106481478</v>
      </c>
      <c r="P963">
        <v>461.61</v>
      </c>
    </row>
    <row r="964" spans="1:16" x14ac:dyDescent="0.2">
      <c r="A964">
        <v>3869685</v>
      </c>
      <c r="B964">
        <v>1</v>
      </c>
      <c r="C964" t="str">
        <f t="shared" si="75"/>
        <v>3869685-1</v>
      </c>
      <c r="D964" s="13">
        <v>45070.027662037042</v>
      </c>
      <c r="E964" s="10">
        <f>VLOOKUP(C964,match_start_times!$E$1:$F$19,2,0)</f>
        <v>4.4444444444444401E-3</v>
      </c>
      <c r="F964">
        <v>1.237519</v>
      </c>
      <c r="G964" s="15" t="str">
        <f t="shared" si="76"/>
        <v>12:00:1.237519 AM</v>
      </c>
      <c r="H964" t="s">
        <v>18</v>
      </c>
      <c r="I964" t="s">
        <v>15</v>
      </c>
      <c r="J964" t="s">
        <v>11</v>
      </c>
      <c r="K964">
        <v>43.1</v>
      </c>
      <c r="L964">
        <v>69.7</v>
      </c>
      <c r="M964" t="str">
        <f t="shared" si="77"/>
        <v>Pass</v>
      </c>
      <c r="N964" s="13">
        <f t="shared" si="78"/>
        <v>45070.032106481485</v>
      </c>
      <c r="O964" s="13">
        <f t="shared" si="79"/>
        <v>45070.032120810189</v>
      </c>
      <c r="P964">
        <v>412.51</v>
      </c>
    </row>
    <row r="965" spans="1:16" x14ac:dyDescent="0.2">
      <c r="A965">
        <v>3869685</v>
      </c>
      <c r="B965">
        <v>1</v>
      </c>
      <c r="C965" t="str">
        <f t="shared" si="75"/>
        <v>3869685-1</v>
      </c>
      <c r="D965" s="13">
        <v>45070.027676365738</v>
      </c>
      <c r="E965" s="10">
        <f>VLOOKUP(C965,match_start_times!$E$1:$F$19,2,0)</f>
        <v>4.4444444444444401E-3</v>
      </c>
      <c r="F965">
        <v>1.114482</v>
      </c>
      <c r="G965" s="15" t="str">
        <f t="shared" si="76"/>
        <v>12:00:1.114482 AM</v>
      </c>
      <c r="H965" t="s">
        <v>14</v>
      </c>
      <c r="I965" t="s">
        <v>15</v>
      </c>
      <c r="J965" t="s">
        <v>11</v>
      </c>
      <c r="K965">
        <v>39.799999999999997</v>
      </c>
      <c r="L965">
        <v>75.900000000000006</v>
      </c>
      <c r="M965" t="str">
        <f t="shared" si="77"/>
        <v>Pass</v>
      </c>
      <c r="N965" s="13">
        <f t="shared" si="78"/>
        <v>45070.032120810181</v>
      </c>
      <c r="O965" s="13">
        <f t="shared" si="79"/>
        <v>45070.032133703702</v>
      </c>
      <c r="P965">
        <v>404.55</v>
      </c>
    </row>
    <row r="966" spans="1:16" x14ac:dyDescent="0.2">
      <c r="A966">
        <v>3869685</v>
      </c>
      <c r="B966">
        <v>1</v>
      </c>
      <c r="C966" t="str">
        <f t="shared" si="75"/>
        <v>3869685-1</v>
      </c>
      <c r="D966" s="13">
        <v>45070.027684618057</v>
      </c>
      <c r="E966" s="10">
        <f>VLOOKUP(C966,match_start_times!$E$1:$F$19,2,0)</f>
        <v>4.4444444444444401E-3</v>
      </c>
      <c r="F966">
        <v>0.19329099999999999</v>
      </c>
      <c r="G966" s="15" t="str">
        <f t="shared" si="76"/>
        <v>12:00:0.193291 AM</v>
      </c>
      <c r="H966" t="s">
        <v>16</v>
      </c>
      <c r="I966" t="s">
        <v>10</v>
      </c>
      <c r="J966" t="s">
        <v>17</v>
      </c>
      <c r="K966">
        <v>69.8</v>
      </c>
      <c r="L966">
        <v>7.2</v>
      </c>
      <c r="M966" t="str">
        <f t="shared" si="77"/>
        <v>Pressure</v>
      </c>
      <c r="N966" s="13">
        <f t="shared" si="78"/>
        <v>45070.0321290625</v>
      </c>
      <c r="O966" s="13">
        <f t="shared" si="79"/>
        <v>45070.032131296299</v>
      </c>
      <c r="P966">
        <v>402.81</v>
      </c>
    </row>
    <row r="967" spans="1:16" x14ac:dyDescent="0.2">
      <c r="A967">
        <v>3869685</v>
      </c>
      <c r="B967">
        <v>1</v>
      </c>
      <c r="C967" t="str">
        <f t="shared" si="75"/>
        <v>3869685-1</v>
      </c>
      <c r="D967" s="13">
        <v>45070.027689259259</v>
      </c>
      <c r="E967" s="10">
        <f>VLOOKUP(C967,match_start_times!$E$1:$F$19,2,0)</f>
        <v>4.4444444444444401E-3</v>
      </c>
      <c r="F967">
        <v>9.0590010000000006E-3</v>
      </c>
      <c r="G967" s="15" t="str">
        <f t="shared" si="76"/>
        <v>12:00:0.009059001 AM</v>
      </c>
      <c r="H967" t="s">
        <v>18</v>
      </c>
      <c r="I967" t="s">
        <v>15</v>
      </c>
      <c r="J967" t="s">
        <v>13</v>
      </c>
      <c r="K967">
        <v>51</v>
      </c>
      <c r="L967">
        <v>74.599999999999994</v>
      </c>
      <c r="M967" t="str">
        <f t="shared" si="77"/>
        <v>Carry</v>
      </c>
      <c r="N967" s="13">
        <f t="shared" si="78"/>
        <v>45070.032133703702</v>
      </c>
      <c r="O967" s="13">
        <f t="shared" si="79"/>
        <v>45070.032133807872</v>
      </c>
      <c r="P967">
        <v>402.81</v>
      </c>
    </row>
    <row r="968" spans="1:16" x14ac:dyDescent="0.2">
      <c r="A968">
        <v>3869685</v>
      </c>
      <c r="B968">
        <v>1</v>
      </c>
      <c r="C968" t="str">
        <f t="shared" si="75"/>
        <v>3869685-1</v>
      </c>
      <c r="D968" s="13">
        <v>45070.027689363429</v>
      </c>
      <c r="E968" s="10">
        <f>VLOOKUP(C968,match_start_times!$E$1:$F$19,2,0)</f>
        <v>4.4444444444444401E-3</v>
      </c>
      <c r="F968">
        <v>0.66478199999999998</v>
      </c>
      <c r="G968" s="15" t="str">
        <f t="shared" si="76"/>
        <v>12:00:0.664782 AM</v>
      </c>
      <c r="H968" t="s">
        <v>18</v>
      </c>
      <c r="I968" t="s">
        <v>15</v>
      </c>
      <c r="J968" t="s">
        <v>11</v>
      </c>
      <c r="K968">
        <v>51</v>
      </c>
      <c r="L968">
        <v>75</v>
      </c>
      <c r="M968" t="str">
        <f t="shared" si="77"/>
        <v>Pass</v>
      </c>
      <c r="N968" s="13">
        <f t="shared" si="78"/>
        <v>45070.032133807872</v>
      </c>
      <c r="O968" s="13">
        <f t="shared" si="79"/>
        <v>45070.032141504635</v>
      </c>
      <c r="P968">
        <v>399.39</v>
      </c>
    </row>
    <row r="969" spans="1:16" x14ac:dyDescent="0.2">
      <c r="A969">
        <v>3869685</v>
      </c>
      <c r="B969">
        <v>1</v>
      </c>
      <c r="C969" t="str">
        <f t="shared" si="75"/>
        <v>3869685-1</v>
      </c>
      <c r="D969" s="13">
        <v>45070.027697060177</v>
      </c>
      <c r="E969" s="10">
        <f>VLOOKUP(C969,match_start_times!$E$1:$F$19,2,0)</f>
        <v>4.4444444444444401E-3</v>
      </c>
      <c r="F969">
        <v>4.9592780000000003</v>
      </c>
      <c r="G969" s="15" t="str">
        <f t="shared" si="76"/>
        <v>12:00:4.959278 AM</v>
      </c>
      <c r="H969" t="s">
        <v>12</v>
      </c>
      <c r="I969" t="s">
        <v>10</v>
      </c>
      <c r="J969" t="s">
        <v>11</v>
      </c>
      <c r="K969">
        <v>65.7</v>
      </c>
      <c r="L969">
        <v>4.7</v>
      </c>
      <c r="M969" t="str">
        <f t="shared" si="77"/>
        <v>Pass</v>
      </c>
      <c r="N969" s="13">
        <f t="shared" si="78"/>
        <v>45070.03214150462</v>
      </c>
      <c r="O969" s="13">
        <f t="shared" si="79"/>
        <v>45070.032198900451</v>
      </c>
      <c r="P969">
        <v>426.07</v>
      </c>
    </row>
    <row r="970" spans="1:16" x14ac:dyDescent="0.2">
      <c r="A970">
        <v>3869685</v>
      </c>
      <c r="B970">
        <v>1</v>
      </c>
      <c r="C970" t="str">
        <f t="shared" si="75"/>
        <v>3869685-1</v>
      </c>
      <c r="D970" s="13">
        <v>45070.027752372684</v>
      </c>
      <c r="E970" s="10">
        <f>VLOOKUP(C970,match_start_times!$E$1:$F$19,2,0)</f>
        <v>4.4444444444444401E-3</v>
      </c>
      <c r="F970">
        <v>0.33159699999999998</v>
      </c>
      <c r="G970" s="15" t="str">
        <f t="shared" si="76"/>
        <v>12:00:0.331597 AM</v>
      </c>
      <c r="H970" t="s">
        <v>38</v>
      </c>
      <c r="I970" t="s">
        <v>10</v>
      </c>
      <c r="J970" t="s">
        <v>17</v>
      </c>
      <c r="K970">
        <v>89.2</v>
      </c>
      <c r="L970">
        <v>7</v>
      </c>
      <c r="M970" t="str">
        <f t="shared" si="77"/>
        <v>Pressure</v>
      </c>
      <c r="N970" s="13">
        <f t="shared" si="78"/>
        <v>45070.032196817127</v>
      </c>
      <c r="O970" s="13">
        <f t="shared" si="79"/>
        <v>45070.03220065972</v>
      </c>
      <c r="P970">
        <v>444.11</v>
      </c>
    </row>
    <row r="971" spans="1:16" x14ac:dyDescent="0.2">
      <c r="A971">
        <v>3869685</v>
      </c>
      <c r="B971">
        <v>1</v>
      </c>
      <c r="C971" t="str">
        <f t="shared" si="75"/>
        <v>3869685-1</v>
      </c>
      <c r="D971" s="13">
        <v>45070.027754456023</v>
      </c>
      <c r="E971" s="10">
        <f>VLOOKUP(C971,match_start_times!$E$1:$F$19,2,0)</f>
        <v>4.4444444444444401E-3</v>
      </c>
      <c r="F971">
        <v>1.6079950000000001</v>
      </c>
      <c r="G971" s="15" t="str">
        <f t="shared" si="76"/>
        <v>12:00:1.607995 AM</v>
      </c>
      <c r="H971" t="s">
        <v>21</v>
      </c>
      <c r="I971" t="s">
        <v>15</v>
      </c>
      <c r="J971" t="s">
        <v>11</v>
      </c>
      <c r="K971">
        <v>24</v>
      </c>
      <c r="L971">
        <v>74.8</v>
      </c>
      <c r="M971" t="str">
        <f t="shared" si="77"/>
        <v>Pass</v>
      </c>
      <c r="N971" s="13">
        <f t="shared" si="78"/>
        <v>45070.032198900466</v>
      </c>
      <c r="O971" s="13">
        <f t="shared" si="79"/>
        <v>45070.03221751158</v>
      </c>
      <c r="P971">
        <v>461.66</v>
      </c>
    </row>
    <row r="972" spans="1:16" x14ac:dyDescent="0.2">
      <c r="A972">
        <v>3869685</v>
      </c>
      <c r="B972">
        <v>1</v>
      </c>
      <c r="C972" t="str">
        <f t="shared" si="75"/>
        <v>3869685-1</v>
      </c>
      <c r="D972" s="13">
        <v>45070.02777306713</v>
      </c>
      <c r="E972" s="10">
        <f>VLOOKUP(C972,match_start_times!$E$1:$F$19,2,0)</f>
        <v>4.4444444444444401E-3</v>
      </c>
      <c r="F972">
        <v>2.3059919999999998</v>
      </c>
      <c r="G972" s="15" t="str">
        <f t="shared" si="76"/>
        <v>12:00:2.305992 AM</v>
      </c>
      <c r="H972" t="s">
        <v>40</v>
      </c>
      <c r="I972" t="s">
        <v>15</v>
      </c>
      <c r="J972" t="s">
        <v>11</v>
      </c>
      <c r="K972">
        <v>37.5</v>
      </c>
      <c r="L972">
        <v>61.1</v>
      </c>
      <c r="M972" t="str">
        <f t="shared" si="77"/>
        <v>Pass</v>
      </c>
      <c r="N972" s="13">
        <f t="shared" si="78"/>
        <v>45070.032217511573</v>
      </c>
      <c r="O972" s="13">
        <f t="shared" si="79"/>
        <v>45070.032244201386</v>
      </c>
      <c r="P972">
        <v>472.95</v>
      </c>
    </row>
    <row r="973" spans="1:16" x14ac:dyDescent="0.2">
      <c r="A973">
        <v>3869685</v>
      </c>
      <c r="B973">
        <v>1</v>
      </c>
      <c r="C973" t="str">
        <f t="shared" si="75"/>
        <v>3869685-1</v>
      </c>
      <c r="D973" s="13">
        <v>45070.027799756943</v>
      </c>
      <c r="E973" s="10">
        <f>VLOOKUP(C973,match_start_times!$E$1:$F$19,2,0)</f>
        <v>4.4444444444444401E-3</v>
      </c>
      <c r="F973">
        <v>1.0865929999999999</v>
      </c>
      <c r="G973" s="15" t="str">
        <f t="shared" si="76"/>
        <v>12:00:1.086593 AM</v>
      </c>
      <c r="H973" t="s">
        <v>14</v>
      </c>
      <c r="I973" t="s">
        <v>15</v>
      </c>
      <c r="J973" t="s">
        <v>11</v>
      </c>
      <c r="K973">
        <v>36.9</v>
      </c>
      <c r="L973">
        <v>72.900000000000006</v>
      </c>
      <c r="M973" t="str">
        <f t="shared" si="77"/>
        <v>Pass</v>
      </c>
      <c r="N973" s="13">
        <f t="shared" si="78"/>
        <v>45070.032244201386</v>
      </c>
      <c r="O973" s="13">
        <f t="shared" si="79"/>
        <v>45070.032256782404</v>
      </c>
      <c r="P973">
        <v>492.58</v>
      </c>
    </row>
    <row r="974" spans="1:16" x14ac:dyDescent="0.2">
      <c r="A974">
        <v>3869685</v>
      </c>
      <c r="B974">
        <v>1</v>
      </c>
      <c r="C974" t="str">
        <f t="shared" si="75"/>
        <v>3869685-1</v>
      </c>
      <c r="D974" s="13">
        <v>45070.027812337961</v>
      </c>
      <c r="E974" s="10">
        <f>VLOOKUP(C974,match_start_times!$E$1:$F$19,2,0)</f>
        <v>4.4444444444444401E-3</v>
      </c>
      <c r="F974">
        <v>0.71263199999999993</v>
      </c>
      <c r="G974" s="15" t="str">
        <f t="shared" si="76"/>
        <v>12:00:0.712632 AM</v>
      </c>
      <c r="H974" t="s">
        <v>18</v>
      </c>
      <c r="I974" t="s">
        <v>15</v>
      </c>
      <c r="J974" t="s">
        <v>13</v>
      </c>
      <c r="K974">
        <v>40.700000000000003</v>
      </c>
      <c r="L974">
        <v>76.5</v>
      </c>
      <c r="M974" t="str">
        <f t="shared" si="77"/>
        <v>Carry</v>
      </c>
      <c r="N974" s="13">
        <f t="shared" si="78"/>
        <v>45070.032256782404</v>
      </c>
      <c r="O974" s="13">
        <f t="shared" si="79"/>
        <v>45070.032265034723</v>
      </c>
      <c r="P974">
        <v>506.09</v>
      </c>
    </row>
    <row r="975" spans="1:16" x14ac:dyDescent="0.2">
      <c r="A975">
        <v>3869685</v>
      </c>
      <c r="B975">
        <v>1</v>
      </c>
      <c r="C975" t="str">
        <f t="shared" si="75"/>
        <v>3869685-1</v>
      </c>
      <c r="D975" s="13">
        <v>45070.02782059028</v>
      </c>
      <c r="E975" s="10">
        <f>VLOOKUP(C975,match_start_times!$E$1:$F$19,2,0)</f>
        <v>4.4444444444444401E-3</v>
      </c>
      <c r="F975">
        <v>2.5894219999999999</v>
      </c>
      <c r="G975" s="15" t="str">
        <f t="shared" si="76"/>
        <v>12:00:2.589422 AM</v>
      </c>
      <c r="H975" t="s">
        <v>18</v>
      </c>
      <c r="I975" t="s">
        <v>15</v>
      </c>
      <c r="J975" t="s">
        <v>11</v>
      </c>
      <c r="K975">
        <v>40.700000000000003</v>
      </c>
      <c r="L975">
        <v>76.3</v>
      </c>
      <c r="M975" t="str">
        <f t="shared" si="77"/>
        <v>Pass</v>
      </c>
      <c r="N975" s="13">
        <f t="shared" si="78"/>
        <v>45070.032265034723</v>
      </c>
      <c r="O975" s="13">
        <f t="shared" si="79"/>
        <v>45070.032294999997</v>
      </c>
      <c r="P975">
        <v>513.39</v>
      </c>
    </row>
    <row r="976" spans="1:16" x14ac:dyDescent="0.2">
      <c r="A976">
        <v>3869685</v>
      </c>
      <c r="B976">
        <v>1</v>
      </c>
      <c r="C976" t="str">
        <f t="shared" si="75"/>
        <v>3869685-1</v>
      </c>
      <c r="D976" s="13">
        <v>45070.027850555547</v>
      </c>
      <c r="E976" s="10">
        <f>VLOOKUP(C976,match_start_times!$E$1:$F$19,2,0)</f>
        <v>4.4444444444444401E-3</v>
      </c>
      <c r="F976">
        <v>1.159257</v>
      </c>
      <c r="G976" s="15" t="str">
        <f t="shared" si="76"/>
        <v>12:00:1.159257 AM</v>
      </c>
      <c r="H976" t="s">
        <v>22</v>
      </c>
      <c r="I976" t="s">
        <v>15</v>
      </c>
      <c r="J976" t="s">
        <v>13</v>
      </c>
      <c r="K976">
        <v>23.6</v>
      </c>
      <c r="L976">
        <v>30.9</v>
      </c>
      <c r="M976" t="str">
        <f t="shared" si="77"/>
        <v>Carry</v>
      </c>
      <c r="N976" s="13">
        <f t="shared" si="78"/>
        <v>45070.03229499999</v>
      </c>
      <c r="O976" s="13">
        <f t="shared" si="79"/>
        <v>45070.032308414338</v>
      </c>
      <c r="P976">
        <v>520.83000000000004</v>
      </c>
    </row>
    <row r="977" spans="1:16" x14ac:dyDescent="0.2">
      <c r="A977">
        <v>3869685</v>
      </c>
      <c r="B977">
        <v>1</v>
      </c>
      <c r="C977" t="str">
        <f t="shared" si="75"/>
        <v>3869685-1</v>
      </c>
      <c r="D977" s="13">
        <v>45070.02786396991</v>
      </c>
      <c r="E977" s="10">
        <f>VLOOKUP(C977,match_start_times!$E$1:$F$19,2,0)</f>
        <v>4.4444444444444401E-3</v>
      </c>
      <c r="F977">
        <v>1.553499</v>
      </c>
      <c r="G977" s="15" t="str">
        <f t="shared" si="76"/>
        <v>12:00:1.553499 AM</v>
      </c>
      <c r="H977" t="s">
        <v>22</v>
      </c>
      <c r="I977" t="s">
        <v>15</v>
      </c>
      <c r="J977" t="s">
        <v>11</v>
      </c>
      <c r="K977">
        <v>25.5</v>
      </c>
      <c r="L977">
        <v>28.8</v>
      </c>
      <c r="M977" t="str">
        <f t="shared" si="77"/>
        <v>Pass</v>
      </c>
      <c r="N977" s="13">
        <f t="shared" si="78"/>
        <v>45070.032308414353</v>
      </c>
      <c r="O977" s="13">
        <f t="shared" si="79"/>
        <v>45070.032326388893</v>
      </c>
      <c r="P977">
        <v>548.07000000000005</v>
      </c>
    </row>
    <row r="978" spans="1:16" x14ac:dyDescent="0.2">
      <c r="A978">
        <v>3869685</v>
      </c>
      <c r="B978">
        <v>1</v>
      </c>
      <c r="C978" t="str">
        <f t="shared" si="75"/>
        <v>3869685-1</v>
      </c>
      <c r="D978" s="13">
        <v>45070.027881956019</v>
      </c>
      <c r="E978" s="10">
        <f>VLOOKUP(C978,match_start_times!$E$1:$F$19,2,0)</f>
        <v>4.4444444444444401E-3</v>
      </c>
      <c r="F978">
        <v>2.59605</v>
      </c>
      <c r="G978" s="15" t="str">
        <f t="shared" si="76"/>
        <v>12:00:2.59605 AM</v>
      </c>
      <c r="H978" t="s">
        <v>34</v>
      </c>
      <c r="I978" t="s">
        <v>15</v>
      </c>
      <c r="J978" t="s">
        <v>13</v>
      </c>
      <c r="K978">
        <v>48.4</v>
      </c>
      <c r="L978">
        <v>3.1</v>
      </c>
      <c r="M978" t="str">
        <f t="shared" si="77"/>
        <v>Carry</v>
      </c>
      <c r="N978" s="13">
        <f t="shared" si="78"/>
        <v>45070.032326400462</v>
      </c>
      <c r="O978" s="13">
        <f t="shared" si="79"/>
        <v>45070.032356446762</v>
      </c>
      <c r="P978">
        <v>642.49</v>
      </c>
    </row>
    <row r="979" spans="1:16" x14ac:dyDescent="0.2">
      <c r="A979">
        <v>3869685</v>
      </c>
      <c r="B979">
        <v>1</v>
      </c>
      <c r="C979" t="str">
        <f t="shared" si="75"/>
        <v>3869685-1</v>
      </c>
      <c r="D979" s="13">
        <v>45070.027912002311</v>
      </c>
      <c r="E979" s="10">
        <f>VLOOKUP(C979,match_start_times!$E$1:$F$19,2,0)</f>
        <v>4.4444444444444401E-3</v>
      </c>
      <c r="F979">
        <v>0</v>
      </c>
      <c r="G979" s="15" t="str">
        <f t="shared" si="76"/>
        <v>12:00:0 AM</v>
      </c>
      <c r="H979" t="s">
        <v>31</v>
      </c>
      <c r="I979" t="s">
        <v>10</v>
      </c>
      <c r="J979" t="s">
        <v>19</v>
      </c>
      <c r="K979">
        <v>68.900000000000006</v>
      </c>
      <c r="L979">
        <v>77</v>
      </c>
      <c r="M979" t="str">
        <f t="shared" si="77"/>
        <v>Foul Committed</v>
      </c>
      <c r="N979" s="13">
        <f t="shared" si="78"/>
        <v>45070.032356446754</v>
      </c>
      <c r="O979" s="13">
        <f t="shared" si="79"/>
        <v>45070.032356446754</v>
      </c>
      <c r="P979">
        <v>687.54</v>
      </c>
    </row>
    <row r="980" spans="1:16" x14ac:dyDescent="0.2">
      <c r="A980">
        <v>3869685</v>
      </c>
      <c r="B980">
        <v>1</v>
      </c>
      <c r="C980" t="str">
        <f t="shared" si="75"/>
        <v>3869685-1</v>
      </c>
      <c r="D980" s="13">
        <v>45070.027912002311</v>
      </c>
      <c r="E980" s="10">
        <f>VLOOKUP(C980,match_start_times!$E$1:$F$19,2,0)</f>
        <v>4.4444444444444401E-3</v>
      </c>
      <c r="F980">
        <v>0</v>
      </c>
      <c r="G980" s="15" t="str">
        <f t="shared" si="76"/>
        <v>12:00:0 AM</v>
      </c>
      <c r="H980" t="s">
        <v>34</v>
      </c>
      <c r="I980" t="s">
        <v>15</v>
      </c>
      <c r="J980" t="s">
        <v>20</v>
      </c>
      <c r="K980">
        <v>51.2</v>
      </c>
      <c r="L980">
        <v>3.1</v>
      </c>
      <c r="M980" t="str">
        <f t="shared" si="77"/>
        <v>Foul Won</v>
      </c>
      <c r="N980" s="13">
        <f t="shared" si="78"/>
        <v>45070.032356446754</v>
      </c>
      <c r="O980" s="13">
        <f t="shared" si="79"/>
        <v>45070.032356446754</v>
      </c>
      <c r="P980">
        <v>687.54</v>
      </c>
    </row>
    <row r="981" spans="1:16" x14ac:dyDescent="0.2">
      <c r="A981">
        <v>3869685</v>
      </c>
      <c r="B981">
        <v>1</v>
      </c>
      <c r="C981" t="str">
        <f t="shared" si="75"/>
        <v>3869685-1</v>
      </c>
      <c r="D981" s="13">
        <v>45070.02855023148</v>
      </c>
      <c r="E981" s="10">
        <f>VLOOKUP(C981,match_start_times!$E$1:$F$19,2,0)</f>
        <v>4.4444444444444401E-3</v>
      </c>
      <c r="F981">
        <v>0.97685999999999995</v>
      </c>
      <c r="G981" s="15" t="str">
        <f t="shared" si="76"/>
        <v>12:00:0.97686 AM</v>
      </c>
      <c r="H981" t="s">
        <v>22</v>
      </c>
      <c r="I981" t="s">
        <v>15</v>
      </c>
      <c r="J981" t="s">
        <v>11</v>
      </c>
      <c r="K981">
        <v>51.2</v>
      </c>
      <c r="L981">
        <v>3.1</v>
      </c>
      <c r="M981" t="str">
        <f t="shared" si="77"/>
        <v>Pass</v>
      </c>
      <c r="N981" s="13">
        <f t="shared" si="78"/>
        <v>45070.032994675923</v>
      </c>
      <c r="O981" s="13">
        <f t="shared" si="79"/>
        <v>45070.033005983794</v>
      </c>
      <c r="P981">
        <v>558.73</v>
      </c>
    </row>
    <row r="982" spans="1:16" x14ac:dyDescent="0.2">
      <c r="A982">
        <v>3869685</v>
      </c>
      <c r="B982">
        <v>1</v>
      </c>
      <c r="C982" t="str">
        <f t="shared" si="75"/>
        <v>3869685-1</v>
      </c>
      <c r="D982" s="13">
        <v>45070.028591180548</v>
      </c>
      <c r="E982" s="10">
        <f>VLOOKUP(C982,match_start_times!$E$1:$F$19,2,0)</f>
        <v>4.4444444444444401E-3</v>
      </c>
      <c r="F982">
        <v>1.245959</v>
      </c>
      <c r="G982" s="15" t="str">
        <f t="shared" si="76"/>
        <v>12:00:1.245959 AM</v>
      </c>
      <c r="H982" t="s">
        <v>50</v>
      </c>
      <c r="I982" t="s">
        <v>10</v>
      </c>
      <c r="J982" t="s">
        <v>17</v>
      </c>
      <c r="K982">
        <v>68.099999999999994</v>
      </c>
      <c r="L982">
        <v>74.8</v>
      </c>
      <c r="M982" t="str">
        <f t="shared" si="77"/>
        <v>Pressure</v>
      </c>
      <c r="N982" s="13">
        <f t="shared" si="78"/>
        <v>45070.033035624991</v>
      </c>
      <c r="O982" s="13">
        <f t="shared" si="79"/>
        <v>45070.033050046288</v>
      </c>
      <c r="P982">
        <v>577.25</v>
      </c>
    </row>
    <row r="983" spans="1:16" x14ac:dyDescent="0.2">
      <c r="A983">
        <v>3869685</v>
      </c>
      <c r="B983">
        <v>1</v>
      </c>
      <c r="C983" t="str">
        <f t="shared" si="75"/>
        <v>3869685-1</v>
      </c>
      <c r="D983" s="13">
        <v>45070.028613263887</v>
      </c>
      <c r="E983" s="10">
        <f>VLOOKUP(C983,match_start_times!$E$1:$F$19,2,0)</f>
        <v>4.4444444444444401E-3</v>
      </c>
      <c r="F983">
        <v>0</v>
      </c>
      <c r="G983" s="15" t="str">
        <f t="shared" si="76"/>
        <v>12:00:0 AM</v>
      </c>
      <c r="H983" t="s">
        <v>50</v>
      </c>
      <c r="I983" t="s">
        <v>10</v>
      </c>
      <c r="J983" t="s">
        <v>19</v>
      </c>
      <c r="K983">
        <v>52</v>
      </c>
      <c r="L983">
        <v>76.5</v>
      </c>
      <c r="M983" t="str">
        <f t="shared" si="77"/>
        <v>Foul Committed</v>
      </c>
      <c r="N983" s="13">
        <f t="shared" si="78"/>
        <v>45070.03305770833</v>
      </c>
      <c r="O983" s="13">
        <f t="shared" si="79"/>
        <v>45070.03305770833</v>
      </c>
      <c r="P983">
        <v>572.14</v>
      </c>
    </row>
    <row r="984" spans="1:16" x14ac:dyDescent="0.2">
      <c r="A984">
        <v>3869685</v>
      </c>
      <c r="B984">
        <v>1</v>
      </c>
      <c r="C984" t="str">
        <f t="shared" si="75"/>
        <v>3869685-1</v>
      </c>
      <c r="D984" s="13">
        <v>45070.028613263887</v>
      </c>
      <c r="E984" s="10">
        <f>VLOOKUP(C984,match_start_times!$E$1:$F$19,2,0)</f>
        <v>4.4444444444444401E-3</v>
      </c>
      <c r="F984">
        <v>0</v>
      </c>
      <c r="G984" s="15" t="str">
        <f t="shared" si="76"/>
        <v>12:00:0 AM</v>
      </c>
      <c r="H984" t="s">
        <v>24</v>
      </c>
      <c r="I984" t="s">
        <v>15</v>
      </c>
      <c r="J984" t="s">
        <v>20</v>
      </c>
      <c r="K984">
        <v>68.099999999999994</v>
      </c>
      <c r="L984">
        <v>3.6</v>
      </c>
      <c r="M984" t="str">
        <f t="shared" si="77"/>
        <v>Foul Won</v>
      </c>
      <c r="N984" s="13">
        <f t="shared" si="78"/>
        <v>45070.03305770833</v>
      </c>
      <c r="O984" s="13">
        <f t="shared" si="79"/>
        <v>45070.03305770833</v>
      </c>
      <c r="P984">
        <v>572.14</v>
      </c>
    </row>
    <row r="985" spans="1:16" x14ac:dyDescent="0.2">
      <c r="A985">
        <v>3869685</v>
      </c>
      <c r="B985">
        <v>1</v>
      </c>
      <c r="C985" t="str">
        <f t="shared" si="75"/>
        <v>3869685-1</v>
      </c>
      <c r="D985" s="13">
        <v>45070.028792152778</v>
      </c>
      <c r="E985" s="10">
        <f>VLOOKUP(C985,match_start_times!$E$1:$F$19,2,0)</f>
        <v>4.4444444444444401E-3</v>
      </c>
      <c r="F985">
        <v>3.2738079999999998</v>
      </c>
      <c r="G985" s="15" t="str">
        <f t="shared" si="76"/>
        <v>12:00:3.273808 AM</v>
      </c>
      <c r="H985" t="s">
        <v>34</v>
      </c>
      <c r="I985" t="s">
        <v>15</v>
      </c>
      <c r="J985" t="s">
        <v>11</v>
      </c>
      <c r="K985">
        <v>72.099999999999994</v>
      </c>
      <c r="L985">
        <v>4.4000000000000004</v>
      </c>
      <c r="M985" t="str">
        <f t="shared" si="77"/>
        <v>Pass</v>
      </c>
      <c r="N985" s="13">
        <f t="shared" si="78"/>
        <v>45070.033236597221</v>
      </c>
      <c r="O985" s="13">
        <f t="shared" si="79"/>
        <v>45070.033274490743</v>
      </c>
      <c r="P985">
        <v>728.33</v>
      </c>
    </row>
    <row r="986" spans="1:16" x14ac:dyDescent="0.2">
      <c r="A986">
        <v>3869685</v>
      </c>
      <c r="B986">
        <v>1</v>
      </c>
      <c r="C986" t="str">
        <f t="shared" si="75"/>
        <v>3869685-1</v>
      </c>
      <c r="D986" s="13">
        <v>45070.0288300463</v>
      </c>
      <c r="E986" s="10">
        <f>VLOOKUP(C986,match_start_times!$E$1:$F$19,2,0)</f>
        <v>4.4444444444444401E-3</v>
      </c>
      <c r="F986">
        <v>3.3758629999999998</v>
      </c>
      <c r="G986" s="15" t="str">
        <f t="shared" si="76"/>
        <v>12:00:3.375863 AM</v>
      </c>
      <c r="H986" t="s">
        <v>14</v>
      </c>
      <c r="I986" t="s">
        <v>15</v>
      </c>
      <c r="J986" t="s">
        <v>13</v>
      </c>
      <c r="K986">
        <v>39.799999999999997</v>
      </c>
      <c r="L986">
        <v>60.3</v>
      </c>
      <c r="M986" t="str">
        <f t="shared" si="77"/>
        <v>Carry</v>
      </c>
      <c r="N986" s="13">
        <f t="shared" si="78"/>
        <v>45070.033274490743</v>
      </c>
      <c r="O986" s="13">
        <f t="shared" si="79"/>
        <v>45070.033313564818</v>
      </c>
      <c r="P986">
        <v>733.43</v>
      </c>
    </row>
    <row r="987" spans="1:16" x14ac:dyDescent="0.2">
      <c r="A987">
        <v>3869685</v>
      </c>
      <c r="B987">
        <v>1</v>
      </c>
      <c r="C987" t="str">
        <f t="shared" si="75"/>
        <v>3869685-1</v>
      </c>
      <c r="D987" s="13">
        <v>45070.028869120368</v>
      </c>
      <c r="E987" s="10">
        <f>VLOOKUP(C987,match_start_times!$E$1:$F$19,2,0)</f>
        <v>4.4444444444444401E-3</v>
      </c>
      <c r="F987">
        <v>1.5422400000000001</v>
      </c>
      <c r="G987" s="15" t="str">
        <f t="shared" si="76"/>
        <v>12:00:1.54224 AM</v>
      </c>
      <c r="H987" t="s">
        <v>14</v>
      </c>
      <c r="I987" t="s">
        <v>15</v>
      </c>
      <c r="J987" t="s">
        <v>11</v>
      </c>
      <c r="K987">
        <v>42.2</v>
      </c>
      <c r="L987">
        <v>57.9</v>
      </c>
      <c r="M987" t="str">
        <f t="shared" si="77"/>
        <v>Pass</v>
      </c>
      <c r="N987" s="13">
        <f t="shared" si="78"/>
        <v>45070.033313564811</v>
      </c>
      <c r="O987" s="13">
        <f t="shared" si="79"/>
        <v>45070.033331412036</v>
      </c>
      <c r="P987">
        <v>781.67</v>
      </c>
    </row>
    <row r="988" spans="1:16" x14ac:dyDescent="0.2">
      <c r="A988">
        <v>3869685</v>
      </c>
      <c r="B988">
        <v>1</v>
      </c>
      <c r="C988" t="str">
        <f t="shared" si="75"/>
        <v>3869685-1</v>
      </c>
      <c r="D988" s="13">
        <v>45070.028886967593</v>
      </c>
      <c r="E988" s="10">
        <f>VLOOKUP(C988,match_start_times!$E$1:$F$19,2,0)</f>
        <v>4.4444444444444401E-3</v>
      </c>
      <c r="F988">
        <v>1.221741</v>
      </c>
      <c r="G988" s="15" t="str">
        <f t="shared" si="76"/>
        <v>12:00:1.221741 AM</v>
      </c>
      <c r="H988" t="s">
        <v>22</v>
      </c>
      <c r="I988" t="s">
        <v>15</v>
      </c>
      <c r="J988" t="s">
        <v>13</v>
      </c>
      <c r="K988">
        <v>32.4</v>
      </c>
      <c r="L988">
        <v>28.2</v>
      </c>
      <c r="M988" t="str">
        <f t="shared" si="77"/>
        <v>Carry</v>
      </c>
      <c r="N988" s="13">
        <f t="shared" si="78"/>
        <v>45070.033331412036</v>
      </c>
      <c r="O988" s="13">
        <f t="shared" si="79"/>
        <v>45070.033345555552</v>
      </c>
      <c r="P988">
        <v>822.97</v>
      </c>
    </row>
    <row r="989" spans="1:16" x14ac:dyDescent="0.2">
      <c r="A989">
        <v>3869685</v>
      </c>
      <c r="B989">
        <v>1</v>
      </c>
      <c r="C989" t="str">
        <f t="shared" si="75"/>
        <v>3869685-1</v>
      </c>
      <c r="D989" s="13">
        <v>45070.028901111109</v>
      </c>
      <c r="E989" s="10">
        <f>VLOOKUP(C989,match_start_times!$E$1:$F$19,2,0)</f>
        <v>4.4444444444444401E-3</v>
      </c>
      <c r="F989">
        <v>1.3756459999999999</v>
      </c>
      <c r="G989" s="15" t="str">
        <f t="shared" si="76"/>
        <v>12:00:1.375646 AM</v>
      </c>
      <c r="H989" t="s">
        <v>22</v>
      </c>
      <c r="I989" t="s">
        <v>15</v>
      </c>
      <c r="J989" t="s">
        <v>11</v>
      </c>
      <c r="K989">
        <v>34.9</v>
      </c>
      <c r="L989">
        <v>24.5</v>
      </c>
      <c r="M989" t="str">
        <f t="shared" si="77"/>
        <v>Pass</v>
      </c>
      <c r="N989" s="13">
        <f t="shared" si="78"/>
        <v>45070.033345555552</v>
      </c>
      <c r="O989" s="13">
        <f t="shared" si="79"/>
        <v>45070.033361481481</v>
      </c>
      <c r="P989">
        <v>872.28</v>
      </c>
    </row>
    <row r="990" spans="1:16" x14ac:dyDescent="0.2">
      <c r="A990">
        <v>3869685</v>
      </c>
      <c r="B990">
        <v>1</v>
      </c>
      <c r="C990" t="str">
        <f t="shared" si="75"/>
        <v>3869685-1</v>
      </c>
      <c r="D990" s="13">
        <v>45070.028917025462</v>
      </c>
      <c r="E990" s="10">
        <f>VLOOKUP(C990,match_start_times!$E$1:$F$19,2,0)</f>
        <v>4.4444444444444401E-3</v>
      </c>
      <c r="F990">
        <v>1.0327200000000001</v>
      </c>
      <c r="G990" s="15" t="str">
        <f t="shared" si="76"/>
        <v>12:00:1.03272 AM</v>
      </c>
      <c r="H990" t="s">
        <v>24</v>
      </c>
      <c r="I990" t="s">
        <v>15</v>
      </c>
      <c r="J990" t="s">
        <v>13</v>
      </c>
      <c r="K990">
        <v>49.7</v>
      </c>
      <c r="L990">
        <v>5.7</v>
      </c>
      <c r="M990" t="str">
        <f t="shared" si="77"/>
        <v>Carry</v>
      </c>
      <c r="N990" s="13">
        <f t="shared" si="78"/>
        <v>45070.033361469905</v>
      </c>
      <c r="O990" s="13">
        <f t="shared" si="79"/>
        <v>45070.033373425926</v>
      </c>
      <c r="P990">
        <v>888.59</v>
      </c>
    </row>
    <row r="991" spans="1:16" x14ac:dyDescent="0.2">
      <c r="A991">
        <v>3869685</v>
      </c>
      <c r="B991">
        <v>1</v>
      </c>
      <c r="C991" t="str">
        <f t="shared" si="75"/>
        <v>3869685-1</v>
      </c>
      <c r="D991" s="13">
        <v>45070.028920138888</v>
      </c>
      <c r="E991" s="10">
        <f>VLOOKUP(C991,match_start_times!$E$1:$F$19,2,0)</f>
        <v>4.4444444444444401E-3</v>
      </c>
      <c r="F991">
        <v>0.62197599999999997</v>
      </c>
      <c r="G991" s="15" t="str">
        <f t="shared" si="76"/>
        <v>12:00:0.621976 AM</v>
      </c>
      <c r="H991" t="s">
        <v>50</v>
      </c>
      <c r="I991" t="s">
        <v>10</v>
      </c>
      <c r="J991" t="s">
        <v>17</v>
      </c>
      <c r="K991">
        <v>68.5</v>
      </c>
      <c r="L991">
        <v>73.5</v>
      </c>
      <c r="M991" t="str">
        <f t="shared" si="77"/>
        <v>Pressure</v>
      </c>
      <c r="N991" s="13">
        <f t="shared" si="78"/>
        <v>45070.033364583331</v>
      </c>
      <c r="O991" s="13">
        <f t="shared" si="79"/>
        <v>45070.033371782403</v>
      </c>
      <c r="P991">
        <v>888.59</v>
      </c>
    </row>
    <row r="992" spans="1:16" x14ac:dyDescent="0.2">
      <c r="A992">
        <v>3869685</v>
      </c>
      <c r="B992">
        <v>1</v>
      </c>
      <c r="C992" t="str">
        <f t="shared" si="75"/>
        <v>3869685-1</v>
      </c>
      <c r="D992" s="13">
        <v>45070.028928981483</v>
      </c>
      <c r="E992" s="10">
        <f>VLOOKUP(C992,match_start_times!$E$1:$F$19,2,0)</f>
        <v>4.4444444444444401E-3</v>
      </c>
      <c r="F992">
        <v>0</v>
      </c>
      <c r="G992" s="15" t="str">
        <f t="shared" si="76"/>
        <v>12:00:0 AM</v>
      </c>
      <c r="H992" t="s">
        <v>50</v>
      </c>
      <c r="I992" t="s">
        <v>10</v>
      </c>
      <c r="J992" t="s">
        <v>19</v>
      </c>
      <c r="K992">
        <v>68.900000000000006</v>
      </c>
      <c r="L992">
        <v>74.400000000000006</v>
      </c>
      <c r="M992" t="str">
        <f t="shared" si="77"/>
        <v>Foul Committed</v>
      </c>
      <c r="N992" s="13">
        <f t="shared" si="78"/>
        <v>45070.033373425926</v>
      </c>
      <c r="O992" s="13">
        <f t="shared" si="79"/>
        <v>45070.033373425926</v>
      </c>
      <c r="P992">
        <v>899.52</v>
      </c>
    </row>
    <row r="993" spans="1:16" x14ac:dyDescent="0.2">
      <c r="A993">
        <v>3869685</v>
      </c>
      <c r="B993">
        <v>1</v>
      </c>
      <c r="C993" t="str">
        <f t="shared" si="75"/>
        <v>3869685-1</v>
      </c>
      <c r="D993" s="13">
        <v>45070.028928981483</v>
      </c>
      <c r="E993" s="10">
        <f>VLOOKUP(C993,match_start_times!$E$1:$F$19,2,0)</f>
        <v>4.4444444444444401E-3</v>
      </c>
      <c r="F993">
        <v>0</v>
      </c>
      <c r="G993" s="15" t="str">
        <f t="shared" si="76"/>
        <v>12:00:0 AM</v>
      </c>
      <c r="H993" t="s">
        <v>24</v>
      </c>
      <c r="I993" t="s">
        <v>15</v>
      </c>
      <c r="J993" t="s">
        <v>20</v>
      </c>
      <c r="K993">
        <v>51.2</v>
      </c>
      <c r="L993">
        <v>5.7</v>
      </c>
      <c r="M993" t="str">
        <f t="shared" si="77"/>
        <v>Foul Won</v>
      </c>
      <c r="N993" s="13">
        <f t="shared" si="78"/>
        <v>45070.033373425926</v>
      </c>
      <c r="O993" s="13">
        <f t="shared" si="79"/>
        <v>45070.033373425926</v>
      </c>
      <c r="P993">
        <v>899.52</v>
      </c>
    </row>
    <row r="994" spans="1:16" x14ac:dyDescent="0.2">
      <c r="A994">
        <v>3869685</v>
      </c>
      <c r="B994">
        <v>1</v>
      </c>
      <c r="C994" t="str">
        <f t="shared" si="75"/>
        <v>3869685-1</v>
      </c>
      <c r="D994" s="13">
        <v>45070.029312557868</v>
      </c>
      <c r="E994" s="10">
        <f>VLOOKUP(C994,match_start_times!$E$1:$F$19,2,0)</f>
        <v>4.4444444444444401E-3</v>
      </c>
      <c r="F994">
        <v>1.808565</v>
      </c>
      <c r="G994" s="15" t="str">
        <f t="shared" si="76"/>
        <v>12:00:1.808565 AM</v>
      </c>
      <c r="H994" t="s">
        <v>34</v>
      </c>
      <c r="I994" t="s">
        <v>15</v>
      </c>
      <c r="J994" t="s">
        <v>11</v>
      </c>
      <c r="K994">
        <v>57</v>
      </c>
      <c r="L994">
        <v>3.6</v>
      </c>
      <c r="M994" t="str">
        <f t="shared" si="77"/>
        <v>Pass</v>
      </c>
      <c r="N994" s="13">
        <f t="shared" si="78"/>
        <v>45070.033757002311</v>
      </c>
      <c r="O994" s="13">
        <f t="shared" si="79"/>
        <v>45070.033777939811</v>
      </c>
      <c r="P994">
        <v>620.71</v>
      </c>
    </row>
    <row r="995" spans="1:16" x14ac:dyDescent="0.2">
      <c r="A995">
        <v>3869685</v>
      </c>
      <c r="B995">
        <v>1</v>
      </c>
      <c r="C995" t="str">
        <f t="shared" si="75"/>
        <v>3869685-1</v>
      </c>
      <c r="D995" s="13">
        <v>45070.029333495368</v>
      </c>
      <c r="E995" s="10">
        <f>VLOOKUP(C995,match_start_times!$E$1:$F$19,2,0)</f>
        <v>4.4444444444444401E-3</v>
      </c>
      <c r="F995">
        <v>0.95647700000000002</v>
      </c>
      <c r="G995" s="15" t="str">
        <f t="shared" si="76"/>
        <v>12:00:0.956477 AM</v>
      </c>
      <c r="H995" t="s">
        <v>22</v>
      </c>
      <c r="I995" t="s">
        <v>15</v>
      </c>
      <c r="J995" t="s">
        <v>13</v>
      </c>
      <c r="K995">
        <v>29.6</v>
      </c>
      <c r="L995">
        <v>16.600000000000001</v>
      </c>
      <c r="M995" t="str">
        <f t="shared" si="77"/>
        <v>Carry</v>
      </c>
      <c r="N995" s="13">
        <f t="shared" si="78"/>
        <v>45070.033777939811</v>
      </c>
      <c r="O995" s="13">
        <f t="shared" si="79"/>
        <v>45070.033789004628</v>
      </c>
      <c r="P995">
        <v>639.74</v>
      </c>
    </row>
    <row r="996" spans="1:16" x14ac:dyDescent="0.2">
      <c r="A996">
        <v>3869685</v>
      </c>
      <c r="B996">
        <v>1</v>
      </c>
      <c r="C996" t="str">
        <f t="shared" si="75"/>
        <v>3869685-1</v>
      </c>
      <c r="D996" s="13">
        <v>45070.029344560193</v>
      </c>
      <c r="E996" s="10">
        <f>VLOOKUP(C996,match_start_times!$E$1:$F$19,2,0)</f>
        <v>4.4444444444444401E-3</v>
      </c>
      <c r="F996">
        <v>1.402836</v>
      </c>
      <c r="G996" s="15" t="str">
        <f t="shared" si="76"/>
        <v>12:00:1.402836 AM</v>
      </c>
      <c r="H996" t="s">
        <v>22</v>
      </c>
      <c r="I996" t="s">
        <v>15</v>
      </c>
      <c r="J996" t="s">
        <v>11</v>
      </c>
      <c r="K996">
        <v>26.4</v>
      </c>
      <c r="L996">
        <v>18.5</v>
      </c>
      <c r="M996" t="str">
        <f t="shared" si="77"/>
        <v>Pass</v>
      </c>
      <c r="N996" s="13">
        <f t="shared" si="78"/>
        <v>45070.033789004636</v>
      </c>
      <c r="O996" s="13">
        <f t="shared" si="79"/>
        <v>45070.03380524306</v>
      </c>
      <c r="P996">
        <v>653.34</v>
      </c>
    </row>
    <row r="997" spans="1:16" x14ac:dyDescent="0.2">
      <c r="A997">
        <v>3869685</v>
      </c>
      <c r="B997">
        <v>1</v>
      </c>
      <c r="C997" t="str">
        <f t="shared" si="75"/>
        <v>3869685-1</v>
      </c>
      <c r="D997" s="13">
        <v>45070.02936079861</v>
      </c>
      <c r="E997" s="10">
        <f>VLOOKUP(C997,match_start_times!$E$1:$F$19,2,0)</f>
        <v>4.4444444444444401E-3</v>
      </c>
      <c r="F997">
        <v>2.9647169999999998</v>
      </c>
      <c r="G997" s="15" t="str">
        <f t="shared" si="76"/>
        <v>12:00:2.964717 AM</v>
      </c>
      <c r="H997" t="s">
        <v>21</v>
      </c>
      <c r="I997" t="s">
        <v>15</v>
      </c>
      <c r="J997" t="s">
        <v>13</v>
      </c>
      <c r="K997">
        <v>19.5</v>
      </c>
      <c r="L997">
        <v>44.4</v>
      </c>
      <c r="M997" t="str">
        <f t="shared" si="77"/>
        <v>Carry</v>
      </c>
      <c r="N997" s="13">
        <f t="shared" si="78"/>
        <v>45070.033805243052</v>
      </c>
      <c r="O997" s="13">
        <f t="shared" si="79"/>
        <v>45070.033839560179</v>
      </c>
      <c r="P997">
        <v>684.21</v>
      </c>
    </row>
    <row r="998" spans="1:16" x14ac:dyDescent="0.2">
      <c r="A998">
        <v>3869685</v>
      </c>
      <c r="B998">
        <v>1</v>
      </c>
      <c r="C998" t="str">
        <f t="shared" si="75"/>
        <v>3869685-1</v>
      </c>
      <c r="D998" s="13">
        <v>45070.029395115736</v>
      </c>
      <c r="E998" s="10">
        <f>VLOOKUP(C998,match_start_times!$E$1:$F$19,2,0)</f>
        <v>4.4444444444444401E-3</v>
      </c>
      <c r="F998">
        <v>1.568708</v>
      </c>
      <c r="G998" s="15" t="str">
        <f t="shared" si="76"/>
        <v>12:00:1.568708 AM</v>
      </c>
      <c r="H998" t="s">
        <v>21</v>
      </c>
      <c r="I998" t="s">
        <v>15</v>
      </c>
      <c r="J998" t="s">
        <v>11</v>
      </c>
      <c r="K998">
        <v>15.5</v>
      </c>
      <c r="L998">
        <v>47.6</v>
      </c>
      <c r="M998" t="str">
        <f t="shared" si="77"/>
        <v>Pass</v>
      </c>
      <c r="N998" s="13">
        <f t="shared" si="78"/>
        <v>45070.033839560179</v>
      </c>
      <c r="O998" s="13">
        <f t="shared" si="79"/>
        <v>45070.0338577199</v>
      </c>
      <c r="P998">
        <v>679.8</v>
      </c>
    </row>
    <row r="999" spans="1:16" x14ac:dyDescent="0.2">
      <c r="A999">
        <v>3869685</v>
      </c>
      <c r="B999">
        <v>1</v>
      </c>
      <c r="C999" t="str">
        <f t="shared" si="75"/>
        <v>3869685-1</v>
      </c>
      <c r="D999" s="13">
        <v>45070.029413275457</v>
      </c>
      <c r="E999" s="10">
        <f>VLOOKUP(C999,match_start_times!$E$1:$F$19,2,0)</f>
        <v>4.4444444444444401E-3</v>
      </c>
      <c r="F999">
        <v>1.721182</v>
      </c>
      <c r="G999" s="15" t="str">
        <f t="shared" si="76"/>
        <v>12:00:1.721182 AM</v>
      </c>
      <c r="H999" t="s">
        <v>40</v>
      </c>
      <c r="I999" t="s">
        <v>15</v>
      </c>
      <c r="J999" t="s">
        <v>13</v>
      </c>
      <c r="K999">
        <v>43.7</v>
      </c>
      <c r="L999">
        <v>41.4</v>
      </c>
      <c r="M999" t="str">
        <f t="shared" si="77"/>
        <v>Carry</v>
      </c>
      <c r="N999" s="13">
        <f t="shared" si="78"/>
        <v>45070.0338577199</v>
      </c>
      <c r="O999" s="13">
        <f t="shared" si="79"/>
        <v>45070.033877638882</v>
      </c>
      <c r="P999">
        <v>640.27</v>
      </c>
    </row>
    <row r="1000" spans="1:16" x14ac:dyDescent="0.2">
      <c r="A1000">
        <v>3869685</v>
      </c>
      <c r="B1000">
        <v>1</v>
      </c>
      <c r="C1000" t="str">
        <f t="shared" si="75"/>
        <v>3869685-1</v>
      </c>
      <c r="D1000" s="13">
        <v>45070.029433194453</v>
      </c>
      <c r="E1000" s="10">
        <f>VLOOKUP(C1000,match_start_times!$E$1:$F$19,2,0)</f>
        <v>4.4444444444444401E-3</v>
      </c>
      <c r="F1000">
        <v>4.6007990000000003</v>
      </c>
      <c r="G1000" s="15" t="str">
        <f t="shared" si="76"/>
        <v>12:00:4.600799 AM</v>
      </c>
      <c r="H1000" t="s">
        <v>40</v>
      </c>
      <c r="I1000" t="s">
        <v>15</v>
      </c>
      <c r="J1000" t="s">
        <v>11</v>
      </c>
      <c r="K1000">
        <v>54.4</v>
      </c>
      <c r="L1000">
        <v>40.6</v>
      </c>
      <c r="M1000" t="str">
        <f t="shared" si="77"/>
        <v>Pass</v>
      </c>
      <c r="N1000" s="13">
        <f t="shared" si="78"/>
        <v>45070.033877638896</v>
      </c>
      <c r="O1000" s="13">
        <f t="shared" si="79"/>
        <v>45070.033930891208</v>
      </c>
      <c r="P1000">
        <v>567.09</v>
      </c>
    </row>
    <row r="1001" spans="1:16" x14ac:dyDescent="0.2">
      <c r="A1001">
        <v>3869685</v>
      </c>
      <c r="B1001">
        <v>1</v>
      </c>
      <c r="C1001" t="str">
        <f t="shared" si="75"/>
        <v>3869685-1</v>
      </c>
      <c r="D1001" s="13">
        <v>45070.029486446758</v>
      </c>
      <c r="E1001" s="10">
        <f>VLOOKUP(C1001,match_start_times!$E$1:$F$19,2,0)</f>
        <v>4.4444444444444401E-3</v>
      </c>
      <c r="F1001">
        <v>3.531536</v>
      </c>
      <c r="G1001" s="15" t="str">
        <f t="shared" si="76"/>
        <v>12:00:3.531536 AM</v>
      </c>
      <c r="H1001" t="s">
        <v>34</v>
      </c>
      <c r="I1001" t="s">
        <v>15</v>
      </c>
      <c r="J1001" t="s">
        <v>13</v>
      </c>
      <c r="K1001">
        <v>102.3</v>
      </c>
      <c r="L1001">
        <v>6.6</v>
      </c>
      <c r="M1001" t="str">
        <f t="shared" si="77"/>
        <v>Carry</v>
      </c>
      <c r="N1001" s="13">
        <f t="shared" si="78"/>
        <v>45070.033930891201</v>
      </c>
      <c r="O1001" s="13">
        <f t="shared" si="79"/>
        <v>45070.033971770834</v>
      </c>
      <c r="P1001">
        <v>493.41</v>
      </c>
    </row>
    <row r="1002" spans="1:16" x14ac:dyDescent="0.2">
      <c r="A1002">
        <v>3869685</v>
      </c>
      <c r="B1002">
        <v>1</v>
      </c>
      <c r="C1002" t="str">
        <f t="shared" si="75"/>
        <v>3869685-1</v>
      </c>
      <c r="D1002" s="13">
        <v>45070.029527314808</v>
      </c>
      <c r="E1002" s="10">
        <f>VLOOKUP(C1002,match_start_times!$E$1:$F$19,2,0)</f>
        <v>4.4444444444444401E-3</v>
      </c>
      <c r="F1002">
        <v>0</v>
      </c>
      <c r="G1002" s="15" t="str">
        <f t="shared" si="76"/>
        <v>12:00:0 AM</v>
      </c>
      <c r="H1002" t="s">
        <v>34</v>
      </c>
      <c r="I1002" t="s">
        <v>15</v>
      </c>
      <c r="J1002" t="s">
        <v>42</v>
      </c>
      <c r="K1002">
        <v>109.4</v>
      </c>
      <c r="L1002">
        <v>16.2</v>
      </c>
      <c r="M1002" t="str">
        <f t="shared" si="77"/>
        <v>Dribble</v>
      </c>
      <c r="N1002" s="13">
        <f t="shared" si="78"/>
        <v>45070.033971759251</v>
      </c>
      <c r="O1002" s="13">
        <f t="shared" si="79"/>
        <v>45070.033971759251</v>
      </c>
      <c r="P1002">
        <v>467.99</v>
      </c>
    </row>
    <row r="1003" spans="1:16" x14ac:dyDescent="0.2">
      <c r="A1003">
        <v>3869685</v>
      </c>
      <c r="B1003">
        <v>1</v>
      </c>
      <c r="C1003" t="str">
        <f t="shared" si="75"/>
        <v>3869685-1</v>
      </c>
      <c r="D1003" s="13">
        <v>45070.029527314808</v>
      </c>
      <c r="E1003" s="10">
        <f>VLOOKUP(C1003,match_start_times!$E$1:$F$19,2,0)</f>
        <v>4.4444444444444401E-3</v>
      </c>
      <c r="F1003">
        <v>0</v>
      </c>
      <c r="G1003" s="15" t="str">
        <f t="shared" si="76"/>
        <v>12:00:0 AM</v>
      </c>
      <c r="H1003" t="s">
        <v>31</v>
      </c>
      <c r="I1003" t="s">
        <v>10</v>
      </c>
      <c r="J1003" t="s">
        <v>37</v>
      </c>
      <c r="K1003">
        <v>10.7</v>
      </c>
      <c r="L1003">
        <v>63.9</v>
      </c>
      <c r="M1003" t="str">
        <f t="shared" si="77"/>
        <v>Duel</v>
      </c>
      <c r="N1003" s="13">
        <f t="shared" si="78"/>
        <v>45070.033971759251</v>
      </c>
      <c r="O1003" s="13">
        <f t="shared" si="79"/>
        <v>45070.033971759251</v>
      </c>
      <c r="P1003">
        <v>467.99</v>
      </c>
    </row>
    <row r="1004" spans="1:16" x14ac:dyDescent="0.2">
      <c r="A1004">
        <v>3869685</v>
      </c>
      <c r="B1004">
        <v>1</v>
      </c>
      <c r="C1004" t="str">
        <f t="shared" si="75"/>
        <v>3869685-1</v>
      </c>
      <c r="D1004" s="13">
        <v>45070.029527314808</v>
      </c>
      <c r="E1004" s="10">
        <f>VLOOKUP(C1004,match_start_times!$E$1:$F$19,2,0)</f>
        <v>4.4444444444444401E-3</v>
      </c>
      <c r="F1004">
        <v>2.0627399999999998</v>
      </c>
      <c r="G1004" s="15" t="str">
        <f t="shared" si="76"/>
        <v>12:00:2.06274 AM</v>
      </c>
      <c r="H1004" t="s">
        <v>31</v>
      </c>
      <c r="I1004" t="s">
        <v>10</v>
      </c>
      <c r="J1004" t="s">
        <v>13</v>
      </c>
      <c r="K1004">
        <v>10.7</v>
      </c>
      <c r="L1004">
        <v>63.9</v>
      </c>
      <c r="M1004" t="str">
        <f t="shared" si="77"/>
        <v>Carry</v>
      </c>
      <c r="N1004" s="13">
        <f t="shared" si="78"/>
        <v>45070.033971759251</v>
      </c>
      <c r="O1004" s="13">
        <f t="shared" si="79"/>
        <v>45070.033995636564</v>
      </c>
      <c r="P1004">
        <v>458.05</v>
      </c>
    </row>
    <row r="1005" spans="1:16" x14ac:dyDescent="0.2">
      <c r="A1005">
        <v>3869685</v>
      </c>
      <c r="B1005">
        <v>1</v>
      </c>
      <c r="C1005" t="str">
        <f t="shared" si="75"/>
        <v>3869685-1</v>
      </c>
      <c r="D1005" s="13">
        <v>45070.029551192129</v>
      </c>
      <c r="E1005" s="10">
        <f>VLOOKUP(C1005,match_start_times!$E$1:$F$19,2,0)</f>
        <v>4.4444444444444401E-3</v>
      </c>
      <c r="F1005">
        <v>1.587369</v>
      </c>
      <c r="G1005" s="15" t="str">
        <f t="shared" si="76"/>
        <v>12:00:1.587369 AM</v>
      </c>
      <c r="H1005" t="s">
        <v>31</v>
      </c>
      <c r="I1005" t="s">
        <v>10</v>
      </c>
      <c r="J1005" t="s">
        <v>11</v>
      </c>
      <c r="K1005">
        <v>2.8</v>
      </c>
      <c r="L1005">
        <v>65.8</v>
      </c>
      <c r="M1005" t="str">
        <f t="shared" si="77"/>
        <v>Pass</v>
      </c>
      <c r="N1005" s="13">
        <f t="shared" si="78"/>
        <v>45070.033995636571</v>
      </c>
      <c r="O1005" s="13">
        <f t="shared" si="79"/>
        <v>45070.034014004625</v>
      </c>
      <c r="P1005">
        <v>444.84</v>
      </c>
    </row>
    <row r="1006" spans="1:16" x14ac:dyDescent="0.2">
      <c r="A1006">
        <v>3869685</v>
      </c>
      <c r="B1006">
        <v>1</v>
      </c>
      <c r="C1006" t="str">
        <f t="shared" si="75"/>
        <v>3869685-1</v>
      </c>
      <c r="D1006" s="13">
        <v>45070.029553136577</v>
      </c>
      <c r="E1006" s="10">
        <f>VLOOKUP(C1006,match_start_times!$E$1:$F$19,2,0)</f>
        <v>4.4444444444444401E-3</v>
      </c>
      <c r="F1006">
        <v>2.5286089999999999</v>
      </c>
      <c r="G1006" s="15" t="str">
        <f t="shared" si="76"/>
        <v>12:00:2.528609 AM</v>
      </c>
      <c r="H1006" t="s">
        <v>50</v>
      </c>
      <c r="I1006" t="s">
        <v>10</v>
      </c>
      <c r="J1006" t="s">
        <v>13</v>
      </c>
      <c r="K1006">
        <v>10.5</v>
      </c>
      <c r="L1006">
        <v>71.2</v>
      </c>
      <c r="M1006" t="str">
        <f t="shared" si="77"/>
        <v>Carry</v>
      </c>
      <c r="N1006" s="13">
        <f t="shared" si="78"/>
        <v>45070.03399758102</v>
      </c>
      <c r="O1006" s="13">
        <f t="shared" si="79"/>
        <v>45070.034026851856</v>
      </c>
      <c r="P1006">
        <v>444.51</v>
      </c>
    </row>
    <row r="1007" spans="1:16" x14ac:dyDescent="0.2">
      <c r="A1007">
        <v>3869685</v>
      </c>
      <c r="B1007">
        <v>1</v>
      </c>
      <c r="C1007" t="str">
        <f t="shared" si="75"/>
        <v>3869685-1</v>
      </c>
      <c r="D1007" s="13">
        <v>45070.029553136577</v>
      </c>
      <c r="E1007" s="10">
        <f>VLOOKUP(C1007,match_start_times!$E$1:$F$19,2,0)</f>
        <v>4.4444444444444401E-3</v>
      </c>
      <c r="F1007">
        <v>0</v>
      </c>
      <c r="G1007" s="15" t="str">
        <f t="shared" si="76"/>
        <v>12:00:0 AM</v>
      </c>
      <c r="H1007" t="s">
        <v>34</v>
      </c>
      <c r="I1007" t="s">
        <v>15</v>
      </c>
      <c r="J1007" t="s">
        <v>29</v>
      </c>
      <c r="K1007">
        <v>114.9</v>
      </c>
      <c r="L1007">
        <v>11.7</v>
      </c>
      <c r="M1007" t="str">
        <f t="shared" si="77"/>
        <v>Block</v>
      </c>
      <c r="N1007" s="13">
        <f t="shared" si="78"/>
        <v>45070.03399758102</v>
      </c>
      <c r="O1007" s="13">
        <f t="shared" si="79"/>
        <v>45070.03399758102</v>
      </c>
      <c r="P1007">
        <v>447.2</v>
      </c>
    </row>
    <row r="1008" spans="1:16" x14ac:dyDescent="0.2">
      <c r="A1008">
        <v>3869685</v>
      </c>
      <c r="B1008">
        <v>1</v>
      </c>
      <c r="C1008" t="str">
        <f t="shared" si="75"/>
        <v>3869685-1</v>
      </c>
      <c r="D1008" s="13">
        <v>45070.029569421298</v>
      </c>
      <c r="E1008" s="10">
        <f>VLOOKUP(C1008,match_start_times!$E$1:$F$19,2,0)</f>
        <v>4.4444444444444401E-3</v>
      </c>
      <c r="F1008">
        <v>1.019155</v>
      </c>
      <c r="G1008" s="15" t="str">
        <f t="shared" si="76"/>
        <v>12:00:1.019155 AM</v>
      </c>
      <c r="H1008" t="s">
        <v>34</v>
      </c>
      <c r="I1008" t="s">
        <v>15</v>
      </c>
      <c r="J1008" t="s">
        <v>17</v>
      </c>
      <c r="K1008">
        <v>113.4</v>
      </c>
      <c r="L1008">
        <v>7.2</v>
      </c>
      <c r="M1008" t="str">
        <f t="shared" si="77"/>
        <v>Pressure</v>
      </c>
      <c r="N1008" s="13">
        <f t="shared" si="78"/>
        <v>45070.034013865741</v>
      </c>
      <c r="O1008" s="13">
        <f t="shared" si="79"/>
        <v>45070.034025659719</v>
      </c>
      <c r="P1008">
        <v>445.67</v>
      </c>
    </row>
    <row r="1009" spans="1:16" x14ac:dyDescent="0.2">
      <c r="A1009">
        <v>3869685</v>
      </c>
      <c r="B1009">
        <v>1</v>
      </c>
      <c r="C1009" t="str">
        <f t="shared" si="75"/>
        <v>3869685-1</v>
      </c>
      <c r="D1009" s="13">
        <v>45070.029576597219</v>
      </c>
      <c r="E1009" s="10">
        <f>VLOOKUP(C1009,match_start_times!$E$1:$F$19,2,0)</f>
        <v>4.4444444444444401E-3</v>
      </c>
      <c r="F1009">
        <v>0.44225199999999998</v>
      </c>
      <c r="G1009" s="15" t="str">
        <f t="shared" si="76"/>
        <v>12:00:0.442252 AM</v>
      </c>
      <c r="H1009" t="s">
        <v>24</v>
      </c>
      <c r="I1009" t="s">
        <v>15</v>
      </c>
      <c r="J1009" t="s">
        <v>17</v>
      </c>
      <c r="K1009">
        <v>106.6</v>
      </c>
      <c r="L1009">
        <v>7.6</v>
      </c>
      <c r="M1009" t="str">
        <f t="shared" si="77"/>
        <v>Pressure</v>
      </c>
      <c r="N1009" s="13">
        <f t="shared" si="78"/>
        <v>45070.034021041662</v>
      </c>
      <c r="O1009" s="13">
        <f t="shared" si="79"/>
        <v>45070.034026157402</v>
      </c>
      <c r="P1009">
        <v>442.32</v>
      </c>
    </row>
    <row r="1010" spans="1:16" x14ac:dyDescent="0.2">
      <c r="A1010">
        <v>3869685</v>
      </c>
      <c r="B1010">
        <v>1</v>
      </c>
      <c r="C1010" t="str">
        <f t="shared" si="75"/>
        <v>3869685-1</v>
      </c>
      <c r="D1010" s="13">
        <v>45070.029582407413</v>
      </c>
      <c r="E1010" s="10">
        <f>VLOOKUP(C1010,match_start_times!$E$1:$F$19,2,0)</f>
        <v>4.4444444444444401E-3</v>
      </c>
      <c r="F1010">
        <v>0</v>
      </c>
      <c r="G1010" s="15" t="str">
        <f t="shared" si="76"/>
        <v>12:00:0 AM</v>
      </c>
      <c r="H1010" t="s">
        <v>50</v>
      </c>
      <c r="I1010" t="s">
        <v>10</v>
      </c>
      <c r="J1010" t="s">
        <v>47</v>
      </c>
      <c r="K1010">
        <v>12.2</v>
      </c>
      <c r="L1010">
        <v>71.2</v>
      </c>
      <c r="M1010" t="str">
        <f t="shared" si="77"/>
        <v>Dispossessed</v>
      </c>
      <c r="N1010" s="13">
        <f t="shared" si="78"/>
        <v>45070.034026851856</v>
      </c>
      <c r="O1010" s="13">
        <f t="shared" si="79"/>
        <v>45070.034026851856</v>
      </c>
      <c r="P1010">
        <v>442.32</v>
      </c>
    </row>
    <row r="1011" spans="1:16" x14ac:dyDescent="0.2">
      <c r="A1011">
        <v>3869685</v>
      </c>
      <c r="B1011">
        <v>1</v>
      </c>
      <c r="C1011" t="str">
        <f t="shared" si="75"/>
        <v>3869685-1</v>
      </c>
      <c r="D1011" s="13">
        <v>45070.029582407413</v>
      </c>
      <c r="E1011" s="10">
        <f>VLOOKUP(C1011,match_start_times!$E$1:$F$19,2,0)</f>
        <v>4.4444444444444401E-3</v>
      </c>
      <c r="F1011">
        <v>0</v>
      </c>
      <c r="G1011" s="15" t="str">
        <f t="shared" si="76"/>
        <v>12:00:0 AM</v>
      </c>
      <c r="H1011" t="s">
        <v>24</v>
      </c>
      <c r="I1011" t="s">
        <v>15</v>
      </c>
      <c r="J1011" t="s">
        <v>37</v>
      </c>
      <c r="K1011">
        <v>107.9</v>
      </c>
      <c r="L1011">
        <v>8.9</v>
      </c>
      <c r="M1011" t="str">
        <f t="shared" si="77"/>
        <v>Duel</v>
      </c>
      <c r="N1011" s="13">
        <f t="shared" si="78"/>
        <v>45070.034026851856</v>
      </c>
      <c r="O1011" s="13">
        <f t="shared" si="79"/>
        <v>45070.034026851856</v>
      </c>
      <c r="P1011">
        <v>442.32</v>
      </c>
    </row>
    <row r="1012" spans="1:16" x14ac:dyDescent="0.2">
      <c r="A1012">
        <v>3869685</v>
      </c>
      <c r="B1012">
        <v>1</v>
      </c>
      <c r="C1012" t="str">
        <f t="shared" si="75"/>
        <v>3869685-1</v>
      </c>
      <c r="D1012" s="13">
        <v>45070.029601631948</v>
      </c>
      <c r="E1012" s="10">
        <f>VLOOKUP(C1012,match_start_times!$E$1:$F$19,2,0)</f>
        <v>4.4444444444444401E-3</v>
      </c>
      <c r="F1012">
        <v>0.58934699999999995</v>
      </c>
      <c r="G1012" s="15" t="str">
        <f t="shared" si="76"/>
        <v>12:00:0.589347 AM</v>
      </c>
      <c r="H1012" t="s">
        <v>24</v>
      </c>
      <c r="I1012" t="s">
        <v>15</v>
      </c>
      <c r="J1012" t="s">
        <v>17</v>
      </c>
      <c r="K1012">
        <v>115.4</v>
      </c>
      <c r="L1012">
        <v>18.100000000000001</v>
      </c>
      <c r="M1012" t="str">
        <f t="shared" si="77"/>
        <v>Pressure</v>
      </c>
      <c r="N1012" s="13">
        <f t="shared" si="78"/>
        <v>45070.034046076391</v>
      </c>
      <c r="O1012" s="13">
        <f t="shared" si="79"/>
        <v>45070.034052893519</v>
      </c>
      <c r="P1012">
        <v>457.71</v>
      </c>
    </row>
    <row r="1013" spans="1:16" x14ac:dyDescent="0.2">
      <c r="A1013">
        <v>3869685</v>
      </c>
      <c r="B1013">
        <v>1</v>
      </c>
      <c r="C1013" t="str">
        <f t="shared" si="75"/>
        <v>3869685-1</v>
      </c>
      <c r="D1013" s="13">
        <v>45070.029605416668</v>
      </c>
      <c r="E1013" s="10">
        <f>VLOOKUP(C1013,match_start_times!$E$1:$F$19,2,0)</f>
        <v>4.4444444444444401E-3</v>
      </c>
      <c r="F1013">
        <v>0</v>
      </c>
      <c r="G1013" s="15" t="str">
        <f t="shared" si="76"/>
        <v>12:00:0 AM</v>
      </c>
      <c r="H1013" t="s">
        <v>31</v>
      </c>
      <c r="I1013" t="s">
        <v>10</v>
      </c>
      <c r="J1013" t="s">
        <v>51</v>
      </c>
      <c r="K1013">
        <v>3</v>
      </c>
      <c r="L1013">
        <v>60.5</v>
      </c>
      <c r="M1013" t="str">
        <f t="shared" si="77"/>
        <v>Shield</v>
      </c>
      <c r="N1013" s="13">
        <f t="shared" si="78"/>
        <v>45070.034049861111</v>
      </c>
      <c r="O1013" s="13">
        <f t="shared" si="79"/>
        <v>45070.034049861111</v>
      </c>
      <c r="P1013">
        <v>457.44</v>
      </c>
    </row>
    <row r="1014" spans="1:16" x14ac:dyDescent="0.2">
      <c r="A1014">
        <v>3869685</v>
      </c>
      <c r="B1014">
        <v>1</v>
      </c>
      <c r="C1014" t="str">
        <f t="shared" si="75"/>
        <v>3869685-1</v>
      </c>
      <c r="D1014" s="13">
        <v>45070.02991109954</v>
      </c>
      <c r="E1014" s="10">
        <f>VLOOKUP(C1014,match_start_times!$E$1:$F$19,2,0)</f>
        <v>4.4444444444444401E-3</v>
      </c>
      <c r="F1014">
        <v>3.1741229999999998</v>
      </c>
      <c r="G1014" s="15" t="str">
        <f t="shared" si="76"/>
        <v>12:00:3.174123 AM</v>
      </c>
      <c r="H1014" t="s">
        <v>36</v>
      </c>
      <c r="I1014" t="s">
        <v>10</v>
      </c>
      <c r="J1014" t="s">
        <v>11</v>
      </c>
      <c r="K1014">
        <v>7</v>
      </c>
      <c r="L1014">
        <v>36.1</v>
      </c>
      <c r="M1014" t="str">
        <f t="shared" si="77"/>
        <v>Pass</v>
      </c>
      <c r="N1014" s="13">
        <f t="shared" si="78"/>
        <v>45070.034355543983</v>
      </c>
      <c r="O1014" s="13">
        <f t="shared" si="79"/>
        <v>45070.034392280097</v>
      </c>
      <c r="P1014">
        <v>609.99</v>
      </c>
    </row>
    <row r="1015" spans="1:16" x14ac:dyDescent="0.2">
      <c r="A1015">
        <v>3869685</v>
      </c>
      <c r="B1015">
        <v>1</v>
      </c>
      <c r="C1015" t="str">
        <f t="shared" si="75"/>
        <v>3869685-1</v>
      </c>
      <c r="D1015" s="13">
        <v>45070.029947835646</v>
      </c>
      <c r="E1015" s="10">
        <f>VLOOKUP(C1015,match_start_times!$E$1:$F$19,2,0)</f>
        <v>4.4444444444444401E-3</v>
      </c>
      <c r="F1015">
        <v>0</v>
      </c>
      <c r="G1015" s="15" t="str">
        <f t="shared" si="76"/>
        <v>12:00:0 AM</v>
      </c>
      <c r="H1015" t="s">
        <v>40</v>
      </c>
      <c r="I1015" t="s">
        <v>15</v>
      </c>
      <c r="J1015" t="s">
        <v>35</v>
      </c>
      <c r="K1015">
        <v>47.7</v>
      </c>
      <c r="L1015">
        <v>51.3</v>
      </c>
      <c r="M1015" t="str">
        <f t="shared" si="77"/>
        <v>Clearance</v>
      </c>
      <c r="N1015" s="13">
        <f t="shared" si="78"/>
        <v>45070.034392280089</v>
      </c>
      <c r="O1015" s="13">
        <f t="shared" si="79"/>
        <v>45070.034392280089</v>
      </c>
      <c r="P1015">
        <v>603.52</v>
      </c>
    </row>
    <row r="1016" spans="1:16" x14ac:dyDescent="0.2">
      <c r="A1016">
        <v>3869685</v>
      </c>
      <c r="B1016">
        <v>1</v>
      </c>
      <c r="C1016" t="str">
        <f t="shared" si="75"/>
        <v>3869685-1</v>
      </c>
      <c r="D1016" s="13">
        <v>45070.02996728009</v>
      </c>
      <c r="E1016" s="10">
        <f>VLOOKUP(C1016,match_start_times!$E$1:$F$19,2,0)</f>
        <v>4.4444444444444401E-3</v>
      </c>
      <c r="F1016">
        <v>1.7335560000000001</v>
      </c>
      <c r="G1016" s="15" t="str">
        <f t="shared" si="76"/>
        <v>12:00:1.733556 AM</v>
      </c>
      <c r="H1016" t="s">
        <v>21</v>
      </c>
      <c r="I1016" t="s">
        <v>15</v>
      </c>
      <c r="J1016" t="s">
        <v>11</v>
      </c>
      <c r="K1016">
        <v>33.1</v>
      </c>
      <c r="L1016">
        <v>54.1</v>
      </c>
      <c r="M1016" t="str">
        <f t="shared" si="77"/>
        <v>Pass</v>
      </c>
      <c r="N1016" s="13">
        <f t="shared" si="78"/>
        <v>45070.034411724533</v>
      </c>
      <c r="O1016" s="13">
        <f t="shared" si="79"/>
        <v>45070.034431793974</v>
      </c>
      <c r="P1016">
        <v>575.77</v>
      </c>
    </row>
    <row r="1017" spans="1:16" x14ac:dyDescent="0.2">
      <c r="A1017">
        <v>3869685</v>
      </c>
      <c r="B1017">
        <v>1</v>
      </c>
      <c r="C1017" t="str">
        <f t="shared" si="75"/>
        <v>3869685-1</v>
      </c>
      <c r="D1017" s="13">
        <v>45070.029987349539</v>
      </c>
      <c r="E1017" s="10">
        <f>VLOOKUP(C1017,match_start_times!$E$1:$F$19,2,0)</f>
        <v>4.4444444444444401E-3</v>
      </c>
      <c r="F1017">
        <v>1.7744470000000001</v>
      </c>
      <c r="G1017" s="15" t="str">
        <f t="shared" si="76"/>
        <v>12:00:1.774447 AM</v>
      </c>
      <c r="H1017" t="s">
        <v>14</v>
      </c>
      <c r="I1017" t="s">
        <v>15</v>
      </c>
      <c r="J1017" t="s">
        <v>13</v>
      </c>
      <c r="K1017">
        <v>28.4</v>
      </c>
      <c r="L1017">
        <v>70.7</v>
      </c>
      <c r="M1017" t="str">
        <f t="shared" si="77"/>
        <v>Carry</v>
      </c>
      <c r="N1017" s="13">
        <f t="shared" si="78"/>
        <v>45070.034431793982</v>
      </c>
      <c r="O1017" s="13">
        <f t="shared" si="79"/>
        <v>45070.034452326392</v>
      </c>
      <c r="P1017">
        <v>550.23</v>
      </c>
    </row>
    <row r="1018" spans="1:16" x14ac:dyDescent="0.2">
      <c r="A1018">
        <v>3869685</v>
      </c>
      <c r="B1018">
        <v>1</v>
      </c>
      <c r="C1018" t="str">
        <f t="shared" si="75"/>
        <v>3869685-1</v>
      </c>
      <c r="D1018" s="13">
        <v>45070.030003715277</v>
      </c>
      <c r="E1018" s="10">
        <f>VLOOKUP(C1018,match_start_times!$E$1:$F$19,2,0)</f>
        <v>4.4444444444444401E-3</v>
      </c>
      <c r="F1018">
        <v>0.32938000000000001</v>
      </c>
      <c r="G1018" s="15" t="str">
        <f t="shared" si="76"/>
        <v>12:00:0.32938 AM</v>
      </c>
      <c r="H1018" t="s">
        <v>52</v>
      </c>
      <c r="I1018" t="s">
        <v>10</v>
      </c>
      <c r="J1018" t="s">
        <v>17</v>
      </c>
      <c r="K1018">
        <v>89.9</v>
      </c>
      <c r="L1018">
        <v>9.4</v>
      </c>
      <c r="M1018" t="str">
        <f t="shared" si="77"/>
        <v>Pressure</v>
      </c>
      <c r="N1018" s="13">
        <f t="shared" si="78"/>
        <v>45070.03444815972</v>
      </c>
      <c r="O1018" s="13">
        <f t="shared" si="79"/>
        <v>45070.034451967593</v>
      </c>
      <c r="P1018">
        <v>535.39</v>
      </c>
    </row>
    <row r="1019" spans="1:16" x14ac:dyDescent="0.2">
      <c r="A1019">
        <v>3869685</v>
      </c>
      <c r="B1019">
        <v>1</v>
      </c>
      <c r="C1019" t="str">
        <f t="shared" si="75"/>
        <v>3869685-1</v>
      </c>
      <c r="D1019" s="13">
        <v>45070.030007881942</v>
      </c>
      <c r="E1019" s="10">
        <f>VLOOKUP(C1019,match_start_times!$E$1:$F$19,2,0)</f>
        <v>4.4444444444444401E-3</v>
      </c>
      <c r="F1019">
        <v>1.052951</v>
      </c>
      <c r="G1019" s="15" t="str">
        <f t="shared" si="76"/>
        <v>12:00:1.052951 AM</v>
      </c>
      <c r="H1019" t="s">
        <v>14</v>
      </c>
      <c r="I1019" t="s">
        <v>15</v>
      </c>
      <c r="J1019" t="s">
        <v>11</v>
      </c>
      <c r="K1019">
        <v>28.7</v>
      </c>
      <c r="L1019">
        <v>75</v>
      </c>
      <c r="M1019" t="str">
        <f t="shared" si="77"/>
        <v>Pass</v>
      </c>
      <c r="N1019" s="13">
        <f t="shared" si="78"/>
        <v>45070.034452326385</v>
      </c>
      <c r="O1019" s="13">
        <f t="shared" si="79"/>
        <v>45070.034464513883</v>
      </c>
      <c r="P1019">
        <v>541.88</v>
      </c>
    </row>
    <row r="1020" spans="1:16" x14ac:dyDescent="0.2">
      <c r="A1020">
        <v>3869685</v>
      </c>
      <c r="B1020">
        <v>1</v>
      </c>
      <c r="C1020" t="str">
        <f t="shared" si="75"/>
        <v>3869685-1</v>
      </c>
      <c r="D1020" s="13">
        <v>45070.030020069447</v>
      </c>
      <c r="E1020" s="10">
        <f>VLOOKUP(C1020,match_start_times!$E$1:$F$19,2,0)</f>
        <v>4.4444444444444401E-3</v>
      </c>
      <c r="F1020">
        <v>0.58683799999999997</v>
      </c>
      <c r="G1020" s="15" t="str">
        <f t="shared" si="76"/>
        <v>12:00:0.586838 AM</v>
      </c>
      <c r="H1020" t="s">
        <v>16</v>
      </c>
      <c r="I1020" t="s">
        <v>10</v>
      </c>
      <c r="J1020" t="s">
        <v>11</v>
      </c>
      <c r="K1020">
        <v>80.5</v>
      </c>
      <c r="L1020">
        <v>5.3</v>
      </c>
      <c r="M1020" t="str">
        <f t="shared" si="77"/>
        <v>Pass</v>
      </c>
      <c r="N1020" s="13">
        <f t="shared" si="78"/>
        <v>45070.03446451389</v>
      </c>
      <c r="O1020" s="13">
        <f t="shared" si="79"/>
        <v>45070.034471307874</v>
      </c>
      <c r="P1020">
        <v>547.66</v>
      </c>
    </row>
    <row r="1021" spans="1:16" x14ac:dyDescent="0.2">
      <c r="A1021">
        <v>3869685</v>
      </c>
      <c r="B1021">
        <v>1</v>
      </c>
      <c r="C1021" t="str">
        <f t="shared" si="75"/>
        <v>3869685-1</v>
      </c>
      <c r="D1021" s="13">
        <v>45070.030026863416</v>
      </c>
      <c r="E1021" s="10">
        <f>VLOOKUP(C1021,match_start_times!$E$1:$F$19,2,0)</f>
        <v>4.4444444444444401E-3</v>
      </c>
      <c r="F1021">
        <v>0.85240399999999994</v>
      </c>
      <c r="G1021" s="15" t="str">
        <f t="shared" si="76"/>
        <v>12:00:0.852404 AM</v>
      </c>
      <c r="H1021" t="s">
        <v>52</v>
      </c>
      <c r="I1021" t="s">
        <v>10</v>
      </c>
      <c r="J1021" t="s">
        <v>13</v>
      </c>
      <c r="K1021">
        <v>86.5</v>
      </c>
      <c r="L1021">
        <v>5.5</v>
      </c>
      <c r="M1021" t="str">
        <f t="shared" si="77"/>
        <v>Carry</v>
      </c>
      <c r="N1021" s="13">
        <f t="shared" si="78"/>
        <v>45070.034471307859</v>
      </c>
      <c r="O1021" s="13">
        <f t="shared" si="79"/>
        <v>45070.034481168972</v>
      </c>
      <c r="P1021">
        <v>578.54999999999995</v>
      </c>
    </row>
    <row r="1022" spans="1:16" x14ac:dyDescent="0.2">
      <c r="A1022">
        <v>3869685</v>
      </c>
      <c r="B1022">
        <v>1</v>
      </c>
      <c r="C1022" t="str">
        <f t="shared" si="75"/>
        <v>3869685-1</v>
      </c>
      <c r="D1022" s="13">
        <v>45070.030029942129</v>
      </c>
      <c r="E1022" s="10">
        <f>VLOOKUP(C1022,match_start_times!$E$1:$F$19,2,0)</f>
        <v>4.4444444444444401E-3</v>
      </c>
      <c r="F1022">
        <v>0.65664599999999995</v>
      </c>
      <c r="G1022" s="15" t="str">
        <f t="shared" si="76"/>
        <v>12:00:0.656646 AM</v>
      </c>
      <c r="H1022" t="s">
        <v>14</v>
      </c>
      <c r="I1022" t="s">
        <v>15</v>
      </c>
      <c r="J1022" t="s">
        <v>17</v>
      </c>
      <c r="K1022">
        <v>32.6</v>
      </c>
      <c r="L1022">
        <v>72.2</v>
      </c>
      <c r="M1022" t="str">
        <f t="shared" si="77"/>
        <v>Pressure</v>
      </c>
      <c r="N1022" s="13">
        <f t="shared" si="78"/>
        <v>45070.034474386572</v>
      </c>
      <c r="O1022" s="13">
        <f t="shared" si="79"/>
        <v>45070.03448199074</v>
      </c>
      <c r="P1022">
        <v>578.54999999999995</v>
      </c>
    </row>
    <row r="1023" spans="1:16" x14ac:dyDescent="0.2">
      <c r="A1023">
        <v>3869685</v>
      </c>
      <c r="B1023">
        <v>1</v>
      </c>
      <c r="C1023" t="str">
        <f t="shared" si="75"/>
        <v>3869685-1</v>
      </c>
      <c r="D1023" s="13">
        <v>45070.030036736112</v>
      </c>
      <c r="E1023" s="10">
        <f>VLOOKUP(C1023,match_start_times!$E$1:$F$19,2,0)</f>
        <v>4.4444444444444401E-3</v>
      </c>
      <c r="F1023">
        <v>0</v>
      </c>
      <c r="G1023" s="15" t="str">
        <f t="shared" si="76"/>
        <v>12:00:0 AM</v>
      </c>
      <c r="H1023" t="s">
        <v>52</v>
      </c>
      <c r="I1023" t="s">
        <v>10</v>
      </c>
      <c r="J1023" t="s">
        <v>32</v>
      </c>
      <c r="K1023">
        <v>85</v>
      </c>
      <c r="L1023">
        <v>5.9</v>
      </c>
      <c r="M1023" t="str">
        <f t="shared" si="77"/>
        <v>Miscontrol</v>
      </c>
      <c r="N1023" s="13">
        <f t="shared" si="78"/>
        <v>45070.034481180555</v>
      </c>
      <c r="O1023" s="13">
        <f t="shared" si="79"/>
        <v>45070.034481180555</v>
      </c>
      <c r="P1023">
        <v>584.08000000000004</v>
      </c>
    </row>
    <row r="1024" spans="1:16" x14ac:dyDescent="0.2">
      <c r="A1024">
        <v>3869685</v>
      </c>
      <c r="B1024">
        <v>1</v>
      </c>
      <c r="C1024" t="str">
        <f t="shared" si="75"/>
        <v>3869685-1</v>
      </c>
      <c r="D1024" s="13">
        <v>45070.030048599539</v>
      </c>
      <c r="E1024" s="10">
        <f>VLOOKUP(C1024,match_start_times!$E$1:$F$19,2,0)</f>
        <v>4.4444444444444401E-3</v>
      </c>
      <c r="F1024">
        <v>0.33981800000000001</v>
      </c>
      <c r="G1024" s="15" t="str">
        <f t="shared" si="76"/>
        <v>12:00:0.339818 AM</v>
      </c>
      <c r="H1024" t="s">
        <v>52</v>
      </c>
      <c r="I1024" t="s">
        <v>10</v>
      </c>
      <c r="J1024" t="s">
        <v>17</v>
      </c>
      <c r="K1024">
        <v>84.1</v>
      </c>
      <c r="L1024">
        <v>8.9</v>
      </c>
      <c r="M1024" t="str">
        <f t="shared" si="77"/>
        <v>Pressure</v>
      </c>
      <c r="N1024" s="13">
        <f t="shared" si="78"/>
        <v>45070.034493043982</v>
      </c>
      <c r="O1024" s="13">
        <f t="shared" si="79"/>
        <v>45070.034496979169</v>
      </c>
      <c r="P1024">
        <v>617.53</v>
      </c>
    </row>
    <row r="1025" spans="1:16" x14ac:dyDescent="0.2">
      <c r="A1025">
        <v>3869685</v>
      </c>
      <c r="B1025">
        <v>1</v>
      </c>
      <c r="C1025" t="str">
        <f t="shared" si="75"/>
        <v>3869685-1</v>
      </c>
      <c r="D1025" s="13">
        <v>45070.030053101851</v>
      </c>
      <c r="E1025" s="10">
        <f>VLOOKUP(C1025,match_start_times!$E$1:$F$19,2,0)</f>
        <v>4.4444444444444401E-3</v>
      </c>
      <c r="F1025">
        <v>0.59289399999999992</v>
      </c>
      <c r="G1025" s="15" t="str">
        <f t="shared" si="76"/>
        <v>12:00:0.592894 AM</v>
      </c>
      <c r="H1025" t="s">
        <v>40</v>
      </c>
      <c r="I1025" t="s">
        <v>15</v>
      </c>
      <c r="J1025" t="s">
        <v>11</v>
      </c>
      <c r="K1025">
        <v>37.5</v>
      </c>
      <c r="L1025">
        <v>66.7</v>
      </c>
      <c r="M1025" t="str">
        <f t="shared" si="77"/>
        <v>Pass</v>
      </c>
      <c r="N1025" s="13">
        <f t="shared" si="78"/>
        <v>45070.034497546294</v>
      </c>
      <c r="O1025" s="13">
        <f t="shared" si="79"/>
        <v>45070.034504409719</v>
      </c>
      <c r="P1025">
        <v>632.19000000000005</v>
      </c>
    </row>
    <row r="1026" spans="1:16" x14ac:dyDescent="0.2">
      <c r="A1026">
        <v>3869685</v>
      </c>
      <c r="B1026">
        <v>1</v>
      </c>
      <c r="C1026" t="str">
        <f t="shared" si="75"/>
        <v>3869685-1</v>
      </c>
      <c r="D1026" s="13">
        <v>45070.030055902767</v>
      </c>
      <c r="E1026" s="10">
        <f>VLOOKUP(C1026,match_start_times!$E$1:$F$19,2,0)</f>
        <v>4.4444444444444401E-3</v>
      </c>
      <c r="F1026">
        <v>0.32709099999999991</v>
      </c>
      <c r="G1026" s="15" t="str">
        <f t="shared" si="76"/>
        <v>12:00:0.327091 AM</v>
      </c>
      <c r="H1026" t="s">
        <v>12</v>
      </c>
      <c r="I1026" t="s">
        <v>10</v>
      </c>
      <c r="J1026" t="s">
        <v>17</v>
      </c>
      <c r="K1026">
        <v>67.599999999999994</v>
      </c>
      <c r="L1026">
        <v>16.899999999999999</v>
      </c>
      <c r="M1026" t="str">
        <f t="shared" si="77"/>
        <v>Pressure</v>
      </c>
      <c r="N1026" s="13">
        <f t="shared" si="78"/>
        <v>45070.03450034721</v>
      </c>
      <c r="O1026" s="13">
        <f t="shared" si="79"/>
        <v>45070.034504131931</v>
      </c>
      <c r="P1026">
        <v>632.19000000000005</v>
      </c>
    </row>
    <row r="1027" spans="1:16" x14ac:dyDescent="0.2">
      <c r="A1027">
        <v>3869685</v>
      </c>
      <c r="B1027">
        <v>1</v>
      </c>
      <c r="C1027" t="str">
        <f t="shared" ref="C1027:C1090" si="80">A1027&amp;"-"&amp;B1027</f>
        <v>3869685-1</v>
      </c>
      <c r="D1027" s="13">
        <v>45070.030059965276</v>
      </c>
      <c r="E1027" s="10">
        <f>VLOOKUP(C1027,match_start_times!$E$1:$F$19,2,0)</f>
        <v>4.4444444444444401E-3</v>
      </c>
      <c r="F1027">
        <v>0</v>
      </c>
      <c r="G1027" s="15" t="str">
        <f t="shared" ref="G1027:G1090" si="81">"12:00:"&amp;F1027&amp;" AM"</f>
        <v>12:00:0 AM</v>
      </c>
      <c r="H1027" t="s">
        <v>44</v>
      </c>
      <c r="I1027" t="s">
        <v>15</v>
      </c>
      <c r="J1027" t="s">
        <v>32</v>
      </c>
      <c r="K1027">
        <v>52.3</v>
      </c>
      <c r="L1027">
        <v>65.599999999999994</v>
      </c>
      <c r="M1027" t="str">
        <f t="shared" ref="M1027:M1090" si="82">J1027</f>
        <v>Miscontrol</v>
      </c>
      <c r="N1027" s="13">
        <f t="shared" ref="N1027:N1090" si="83">D1027+E1027</f>
        <v>45070.034504409719</v>
      </c>
      <c r="O1027" s="13">
        <f t="shared" ref="O1027:O1090" si="84">N1027+G1027</f>
        <v>45070.034504409719</v>
      </c>
      <c r="P1027">
        <v>651.29999999999995</v>
      </c>
    </row>
    <row r="1028" spans="1:16" x14ac:dyDescent="0.2">
      <c r="A1028">
        <v>3869685</v>
      </c>
      <c r="B1028">
        <v>1</v>
      </c>
      <c r="C1028" t="str">
        <f t="shared" si="80"/>
        <v>3869685-1</v>
      </c>
      <c r="D1028" s="13">
        <v>45070.030081435187</v>
      </c>
      <c r="E1028" s="10">
        <f>VLOOKUP(C1028,match_start_times!$E$1:$F$19,2,0)</f>
        <v>4.4444444444444401E-3</v>
      </c>
      <c r="F1028">
        <v>0</v>
      </c>
      <c r="G1028" s="15" t="str">
        <f t="shared" si="81"/>
        <v>12:00:0 AM</v>
      </c>
      <c r="H1028" t="s">
        <v>12</v>
      </c>
      <c r="I1028" t="s">
        <v>10</v>
      </c>
      <c r="J1028" t="s">
        <v>28</v>
      </c>
      <c r="K1028">
        <v>73.400000000000006</v>
      </c>
      <c r="L1028">
        <v>17.7</v>
      </c>
      <c r="M1028" t="str">
        <f t="shared" si="82"/>
        <v>Ball Recovery</v>
      </c>
      <c r="N1028" s="13">
        <f t="shared" si="83"/>
        <v>45070.03452587963</v>
      </c>
      <c r="O1028" s="13">
        <f t="shared" si="84"/>
        <v>45070.03452587963</v>
      </c>
      <c r="P1028">
        <v>708.54</v>
      </c>
    </row>
    <row r="1029" spans="1:16" x14ac:dyDescent="0.2">
      <c r="A1029">
        <v>3869685</v>
      </c>
      <c r="B1029">
        <v>1</v>
      </c>
      <c r="C1029" t="str">
        <f t="shared" si="80"/>
        <v>3869685-1</v>
      </c>
      <c r="D1029" s="13">
        <v>45070.030081435187</v>
      </c>
      <c r="E1029" s="10">
        <f>VLOOKUP(C1029,match_start_times!$E$1:$F$19,2,0)</f>
        <v>4.4444444444444401E-3</v>
      </c>
      <c r="F1029">
        <v>0.64152900000000002</v>
      </c>
      <c r="G1029" s="15" t="str">
        <f t="shared" si="81"/>
        <v>12:00:0.641529 AM</v>
      </c>
      <c r="H1029" t="s">
        <v>12</v>
      </c>
      <c r="I1029" t="s">
        <v>10</v>
      </c>
      <c r="J1029" t="s">
        <v>13</v>
      </c>
      <c r="K1029">
        <v>73.400000000000006</v>
      </c>
      <c r="L1029">
        <v>17.7</v>
      </c>
      <c r="M1029" t="str">
        <f t="shared" si="82"/>
        <v>Carry</v>
      </c>
      <c r="N1029" s="13">
        <f t="shared" si="83"/>
        <v>45070.03452587963</v>
      </c>
      <c r="O1029" s="13">
        <f t="shared" si="84"/>
        <v>45070.034533310187</v>
      </c>
      <c r="P1029">
        <v>708.54</v>
      </c>
    </row>
    <row r="1030" spans="1:16" x14ac:dyDescent="0.2">
      <c r="A1030">
        <v>3869685</v>
      </c>
      <c r="B1030">
        <v>1</v>
      </c>
      <c r="C1030" t="str">
        <f t="shared" si="80"/>
        <v>3869685-1</v>
      </c>
      <c r="D1030" s="13">
        <v>45070.030083796293</v>
      </c>
      <c r="E1030" s="10">
        <f>VLOOKUP(C1030,match_start_times!$E$1:$F$19,2,0)</f>
        <v>4.4444444444444401E-3</v>
      </c>
      <c r="F1030">
        <v>0.48211599999999999</v>
      </c>
      <c r="G1030" s="15" t="str">
        <f t="shared" si="81"/>
        <v>12:00:0.482116 AM</v>
      </c>
      <c r="H1030" t="s">
        <v>40</v>
      </c>
      <c r="I1030" t="s">
        <v>15</v>
      </c>
      <c r="J1030" t="s">
        <v>17</v>
      </c>
      <c r="K1030">
        <v>43.5</v>
      </c>
      <c r="L1030">
        <v>61.3</v>
      </c>
      <c r="M1030" t="str">
        <f t="shared" si="82"/>
        <v>Pressure</v>
      </c>
      <c r="N1030" s="13">
        <f t="shared" si="83"/>
        <v>45070.034528240736</v>
      </c>
      <c r="O1030" s="13">
        <f t="shared" si="84"/>
        <v>45070.034533819438</v>
      </c>
      <c r="P1030">
        <v>708.54</v>
      </c>
    </row>
    <row r="1031" spans="1:16" x14ac:dyDescent="0.2">
      <c r="A1031">
        <v>3869685</v>
      </c>
      <c r="B1031">
        <v>1</v>
      </c>
      <c r="C1031" t="str">
        <f t="shared" si="80"/>
        <v>3869685-1</v>
      </c>
      <c r="D1031" s="13">
        <v>45070.030088865737</v>
      </c>
      <c r="E1031" s="10">
        <f>VLOOKUP(C1031,match_start_times!$E$1:$F$19,2,0)</f>
        <v>4.4444444444444401E-3</v>
      </c>
      <c r="F1031">
        <v>0</v>
      </c>
      <c r="G1031" s="15" t="str">
        <f t="shared" si="81"/>
        <v>12:00:0 AM</v>
      </c>
      <c r="H1031" t="s">
        <v>40</v>
      </c>
      <c r="I1031" t="s">
        <v>15</v>
      </c>
      <c r="J1031" t="s">
        <v>48</v>
      </c>
      <c r="K1031">
        <v>45</v>
      </c>
      <c r="L1031">
        <v>66.5</v>
      </c>
      <c r="M1031" t="str">
        <f t="shared" si="82"/>
        <v>Dribbled Past</v>
      </c>
      <c r="N1031" s="13">
        <f t="shared" si="83"/>
        <v>45070.03453331018</v>
      </c>
      <c r="O1031" s="13">
        <f t="shared" si="84"/>
        <v>45070.03453331018</v>
      </c>
      <c r="P1031">
        <v>708.54</v>
      </c>
    </row>
    <row r="1032" spans="1:16" x14ac:dyDescent="0.2">
      <c r="A1032">
        <v>3869685</v>
      </c>
      <c r="B1032">
        <v>1</v>
      </c>
      <c r="C1032" t="str">
        <f t="shared" si="80"/>
        <v>3869685-1</v>
      </c>
      <c r="D1032" s="13">
        <v>45070.030088865737</v>
      </c>
      <c r="E1032" s="10">
        <f>VLOOKUP(C1032,match_start_times!$E$1:$F$19,2,0)</f>
        <v>4.4444444444444401E-3</v>
      </c>
      <c r="F1032">
        <v>0</v>
      </c>
      <c r="G1032" s="15" t="str">
        <f t="shared" si="81"/>
        <v>12:00:0 AM</v>
      </c>
      <c r="H1032" t="s">
        <v>12</v>
      </c>
      <c r="I1032" t="s">
        <v>10</v>
      </c>
      <c r="J1032" t="s">
        <v>42</v>
      </c>
      <c r="K1032">
        <v>75.099999999999994</v>
      </c>
      <c r="L1032">
        <v>13.6</v>
      </c>
      <c r="M1032" t="str">
        <f t="shared" si="82"/>
        <v>Dribble</v>
      </c>
      <c r="N1032" s="13">
        <f t="shared" si="83"/>
        <v>45070.03453331018</v>
      </c>
      <c r="O1032" s="13">
        <f t="shared" si="84"/>
        <v>45070.03453331018</v>
      </c>
      <c r="P1032">
        <v>708.54</v>
      </c>
    </row>
    <row r="1033" spans="1:16" x14ac:dyDescent="0.2">
      <c r="A1033">
        <v>3869685</v>
      </c>
      <c r="B1033">
        <v>1</v>
      </c>
      <c r="C1033" t="str">
        <f t="shared" si="80"/>
        <v>3869685-1</v>
      </c>
      <c r="D1033" s="13">
        <v>45070.030088865737</v>
      </c>
      <c r="E1033" s="10">
        <f>VLOOKUP(C1033,match_start_times!$E$1:$F$19,2,0)</f>
        <v>4.4444444444444401E-3</v>
      </c>
      <c r="F1033">
        <v>0.60533599999999999</v>
      </c>
      <c r="G1033" s="15" t="str">
        <f t="shared" si="81"/>
        <v>12:00:0.605336 AM</v>
      </c>
      <c r="H1033" t="s">
        <v>12</v>
      </c>
      <c r="I1033" t="s">
        <v>10</v>
      </c>
      <c r="J1033" t="s">
        <v>13</v>
      </c>
      <c r="K1033">
        <v>75.099999999999994</v>
      </c>
      <c r="L1033">
        <v>13.6</v>
      </c>
      <c r="M1033" t="str">
        <f t="shared" si="82"/>
        <v>Carry</v>
      </c>
      <c r="N1033" s="13">
        <f t="shared" si="83"/>
        <v>45070.03453331018</v>
      </c>
      <c r="O1033" s="13">
        <f t="shared" si="84"/>
        <v>45070.034540312496</v>
      </c>
      <c r="P1033">
        <v>709.47</v>
      </c>
    </row>
    <row r="1034" spans="1:16" x14ac:dyDescent="0.2">
      <c r="A1034">
        <v>3869685</v>
      </c>
      <c r="B1034">
        <v>1</v>
      </c>
      <c r="C1034" t="str">
        <f t="shared" si="80"/>
        <v>3869685-1</v>
      </c>
      <c r="D1034" s="13">
        <v>45070.030095868053</v>
      </c>
      <c r="E1034" s="10">
        <f>VLOOKUP(C1034,match_start_times!$E$1:$F$19,2,0)</f>
        <v>4.4444444444444401E-3</v>
      </c>
      <c r="F1034">
        <v>0.83992899999999993</v>
      </c>
      <c r="G1034" s="15" t="str">
        <f t="shared" si="81"/>
        <v>12:00:0.839929 AM</v>
      </c>
      <c r="H1034" t="s">
        <v>12</v>
      </c>
      <c r="I1034" t="s">
        <v>10</v>
      </c>
      <c r="J1034" t="s">
        <v>11</v>
      </c>
      <c r="K1034">
        <v>76.599999999999994</v>
      </c>
      <c r="L1034">
        <v>11.1</v>
      </c>
      <c r="M1034" t="str">
        <f t="shared" si="82"/>
        <v>Pass</v>
      </c>
      <c r="N1034" s="13">
        <f t="shared" si="83"/>
        <v>45070.034540312496</v>
      </c>
      <c r="O1034" s="13">
        <f t="shared" si="84"/>
        <v>45070.034550034718</v>
      </c>
      <c r="P1034">
        <v>726.26</v>
      </c>
    </row>
    <row r="1035" spans="1:16" x14ac:dyDescent="0.2">
      <c r="A1035">
        <v>3869685</v>
      </c>
      <c r="B1035">
        <v>1</v>
      </c>
      <c r="C1035" t="str">
        <f t="shared" si="80"/>
        <v>3869685-1</v>
      </c>
      <c r="D1035" s="13">
        <v>45070.030105590267</v>
      </c>
      <c r="E1035" s="10">
        <f>VLOOKUP(C1035,match_start_times!$E$1:$F$19,2,0)</f>
        <v>4.4444444444444401E-3</v>
      </c>
      <c r="F1035">
        <v>1.841526</v>
      </c>
      <c r="G1035" s="15" t="str">
        <f t="shared" si="81"/>
        <v>12:00:1.841526 AM</v>
      </c>
      <c r="H1035" t="s">
        <v>16</v>
      </c>
      <c r="I1035" t="s">
        <v>10</v>
      </c>
      <c r="J1035" t="s">
        <v>13</v>
      </c>
      <c r="K1035">
        <v>82</v>
      </c>
      <c r="L1035">
        <v>5.0999999999999996</v>
      </c>
      <c r="M1035" t="str">
        <f t="shared" si="82"/>
        <v>Carry</v>
      </c>
      <c r="N1035" s="13">
        <f t="shared" si="83"/>
        <v>45070.03455003471</v>
      </c>
      <c r="O1035" s="13">
        <f t="shared" si="84"/>
        <v>45070.034571354154</v>
      </c>
      <c r="P1035">
        <v>759.3</v>
      </c>
    </row>
    <row r="1036" spans="1:16" x14ac:dyDescent="0.2">
      <c r="A1036">
        <v>3869685</v>
      </c>
      <c r="B1036">
        <v>1</v>
      </c>
      <c r="C1036" t="str">
        <f t="shared" si="80"/>
        <v>3869685-1</v>
      </c>
      <c r="D1036" s="13">
        <v>45070.030119756942</v>
      </c>
      <c r="E1036" s="10">
        <f>VLOOKUP(C1036,match_start_times!$E$1:$F$19,2,0)</f>
        <v>4.4444444444444401E-3</v>
      </c>
      <c r="F1036">
        <v>0.67509399999999997</v>
      </c>
      <c r="G1036" s="15" t="str">
        <f t="shared" si="81"/>
        <v>12:00:0.675094 AM</v>
      </c>
      <c r="H1036" t="s">
        <v>14</v>
      </c>
      <c r="I1036" t="s">
        <v>15</v>
      </c>
      <c r="J1036" t="s">
        <v>17</v>
      </c>
      <c r="K1036">
        <v>33.4</v>
      </c>
      <c r="L1036">
        <v>74.599999999999994</v>
      </c>
      <c r="M1036" t="str">
        <f t="shared" si="82"/>
        <v>Pressure</v>
      </c>
      <c r="N1036" s="13">
        <f t="shared" si="83"/>
        <v>45070.034564201385</v>
      </c>
      <c r="O1036" s="13">
        <f t="shared" si="84"/>
        <v>45070.034572013887</v>
      </c>
      <c r="P1036">
        <v>768.27</v>
      </c>
    </row>
    <row r="1037" spans="1:16" x14ac:dyDescent="0.2">
      <c r="A1037">
        <v>3869685</v>
      </c>
      <c r="B1037">
        <v>1</v>
      </c>
      <c r="C1037" t="str">
        <f t="shared" si="80"/>
        <v>3869685-1</v>
      </c>
      <c r="D1037" s="13">
        <v>45070.030126898149</v>
      </c>
      <c r="E1037" s="10">
        <f>VLOOKUP(C1037,match_start_times!$E$1:$F$19,2,0)</f>
        <v>4.4444444444444401E-3</v>
      </c>
      <c r="F1037">
        <v>0.61652799999999996</v>
      </c>
      <c r="G1037" s="15" t="str">
        <f t="shared" si="81"/>
        <v>12:00:0.616528 AM</v>
      </c>
      <c r="H1037" t="s">
        <v>16</v>
      </c>
      <c r="I1037" t="s">
        <v>10</v>
      </c>
      <c r="J1037" t="s">
        <v>11</v>
      </c>
      <c r="K1037">
        <v>83.9</v>
      </c>
      <c r="L1037">
        <v>5.9</v>
      </c>
      <c r="M1037" t="str">
        <f t="shared" si="82"/>
        <v>Pass</v>
      </c>
      <c r="N1037" s="13">
        <f t="shared" si="83"/>
        <v>45070.034571342592</v>
      </c>
      <c r="O1037" s="13">
        <f t="shared" si="84"/>
        <v>45070.034578483799</v>
      </c>
      <c r="P1037">
        <v>772.9</v>
      </c>
    </row>
    <row r="1038" spans="1:16" x14ac:dyDescent="0.2">
      <c r="A1038">
        <v>3869685</v>
      </c>
      <c r="B1038">
        <v>1</v>
      </c>
      <c r="C1038" t="str">
        <f t="shared" si="80"/>
        <v>3869685-1</v>
      </c>
      <c r="D1038" s="13">
        <v>45070.030133680557</v>
      </c>
      <c r="E1038" s="10">
        <f>VLOOKUP(C1038,match_start_times!$E$1:$F$19,2,0)</f>
        <v>4.4444444444444401E-3</v>
      </c>
      <c r="F1038">
        <v>0.59723499999999996</v>
      </c>
      <c r="G1038" s="15" t="str">
        <f t="shared" si="81"/>
        <v>12:00:0.597235 AM</v>
      </c>
      <c r="H1038" t="s">
        <v>18</v>
      </c>
      <c r="I1038" t="s">
        <v>15</v>
      </c>
      <c r="J1038" t="s">
        <v>17</v>
      </c>
      <c r="K1038">
        <v>39</v>
      </c>
      <c r="L1038">
        <v>71.400000000000006</v>
      </c>
      <c r="M1038" t="str">
        <f t="shared" si="82"/>
        <v>Pressure</v>
      </c>
      <c r="N1038" s="13">
        <f t="shared" si="83"/>
        <v>45070.034578125</v>
      </c>
      <c r="O1038" s="13">
        <f t="shared" si="84"/>
        <v>45070.034585034722</v>
      </c>
      <c r="P1038">
        <v>758.7</v>
      </c>
    </row>
    <row r="1039" spans="1:16" x14ac:dyDescent="0.2">
      <c r="A1039">
        <v>3869685</v>
      </c>
      <c r="B1039">
        <v>1</v>
      </c>
      <c r="C1039" t="str">
        <f t="shared" si="80"/>
        <v>3869685-1</v>
      </c>
      <c r="D1039" s="13">
        <v>45070.030134039349</v>
      </c>
      <c r="E1039" s="10">
        <f>VLOOKUP(C1039,match_start_times!$E$1:$F$19,2,0)</f>
        <v>4.4444444444444401E-3</v>
      </c>
      <c r="F1039">
        <v>0.56639200000000001</v>
      </c>
      <c r="G1039" s="15" t="str">
        <f t="shared" si="81"/>
        <v>12:00:0.566392 AM</v>
      </c>
      <c r="H1039" t="s">
        <v>52</v>
      </c>
      <c r="I1039" t="s">
        <v>10</v>
      </c>
      <c r="J1039" t="s">
        <v>13</v>
      </c>
      <c r="K1039">
        <v>79.599999999999994</v>
      </c>
      <c r="L1039">
        <v>6.6</v>
      </c>
      <c r="M1039" t="str">
        <f t="shared" si="82"/>
        <v>Carry</v>
      </c>
      <c r="N1039" s="13">
        <f t="shared" si="83"/>
        <v>45070.034578483792</v>
      </c>
      <c r="O1039" s="13">
        <f t="shared" si="84"/>
        <v>45070.034585034715</v>
      </c>
      <c r="P1039">
        <v>758.7</v>
      </c>
    </row>
    <row r="1040" spans="1:16" x14ac:dyDescent="0.2">
      <c r="A1040">
        <v>3869685</v>
      </c>
      <c r="B1040">
        <v>1</v>
      </c>
      <c r="C1040" t="str">
        <f t="shared" si="80"/>
        <v>3869685-1</v>
      </c>
      <c r="D1040" s="13">
        <v>45070.030140590279</v>
      </c>
      <c r="E1040" s="10">
        <f>VLOOKUP(C1040,match_start_times!$E$1:$F$19,2,0)</f>
        <v>4.4444444444444401E-3</v>
      </c>
      <c r="F1040">
        <v>0</v>
      </c>
      <c r="G1040" s="15" t="str">
        <f t="shared" si="81"/>
        <v>12:00:0 AM</v>
      </c>
      <c r="H1040" t="s">
        <v>52</v>
      </c>
      <c r="I1040" t="s">
        <v>10</v>
      </c>
      <c r="J1040" t="s">
        <v>42</v>
      </c>
      <c r="K1040">
        <v>80.3</v>
      </c>
      <c r="L1040">
        <v>6.8</v>
      </c>
      <c r="M1040" t="str">
        <f t="shared" si="82"/>
        <v>Dribble</v>
      </c>
      <c r="N1040" s="13">
        <f t="shared" si="83"/>
        <v>45070.034585034722</v>
      </c>
      <c r="O1040" s="13">
        <f t="shared" si="84"/>
        <v>45070.034585034722</v>
      </c>
      <c r="P1040">
        <v>768.96</v>
      </c>
    </row>
    <row r="1041" spans="1:16" x14ac:dyDescent="0.2">
      <c r="A1041">
        <v>3869685</v>
      </c>
      <c r="B1041">
        <v>1</v>
      </c>
      <c r="C1041" t="str">
        <f t="shared" si="80"/>
        <v>3869685-1</v>
      </c>
      <c r="D1041" s="13">
        <v>45070.030140590279</v>
      </c>
      <c r="E1041" s="10">
        <f>VLOOKUP(C1041,match_start_times!$E$1:$F$19,2,0)</f>
        <v>4.4444444444444401E-3</v>
      </c>
      <c r="F1041">
        <v>0</v>
      </c>
      <c r="G1041" s="15" t="str">
        <f t="shared" si="81"/>
        <v>12:00:0 AM</v>
      </c>
      <c r="H1041" t="s">
        <v>18</v>
      </c>
      <c r="I1041" t="s">
        <v>15</v>
      </c>
      <c r="J1041" t="s">
        <v>37</v>
      </c>
      <c r="K1041">
        <v>39.799999999999997</v>
      </c>
      <c r="L1041">
        <v>73.3</v>
      </c>
      <c r="M1041" t="str">
        <f t="shared" si="82"/>
        <v>Duel</v>
      </c>
      <c r="N1041" s="13">
        <f t="shared" si="83"/>
        <v>45070.034585034722</v>
      </c>
      <c r="O1041" s="13">
        <f t="shared" si="84"/>
        <v>45070.034585034722</v>
      </c>
      <c r="P1041">
        <v>768.96</v>
      </c>
    </row>
    <row r="1042" spans="1:16" x14ac:dyDescent="0.2">
      <c r="A1042">
        <v>3869685</v>
      </c>
      <c r="B1042">
        <v>1</v>
      </c>
      <c r="C1042" t="str">
        <f t="shared" si="80"/>
        <v>3869685-1</v>
      </c>
      <c r="D1042" s="13">
        <v>45070.030226747687</v>
      </c>
      <c r="E1042" s="10">
        <f>VLOOKUP(C1042,match_start_times!$E$1:$F$19,2,0)</f>
        <v>4.4444444444444401E-3</v>
      </c>
      <c r="F1042">
        <v>1.0860350000000001</v>
      </c>
      <c r="G1042" s="15" t="str">
        <f t="shared" si="81"/>
        <v>12:00:1.086035 AM</v>
      </c>
      <c r="H1042" t="s">
        <v>27</v>
      </c>
      <c r="I1042" t="s">
        <v>10</v>
      </c>
      <c r="J1042" t="s">
        <v>11</v>
      </c>
      <c r="K1042">
        <v>69.599999999999994</v>
      </c>
      <c r="L1042">
        <v>0.1</v>
      </c>
      <c r="M1042" t="str">
        <f t="shared" si="82"/>
        <v>Pass</v>
      </c>
      <c r="N1042" s="13">
        <f t="shared" si="83"/>
        <v>45070.03467119213</v>
      </c>
      <c r="O1042" s="13">
        <f t="shared" si="84"/>
        <v>45070.034683761573</v>
      </c>
      <c r="P1042">
        <v>775.07</v>
      </c>
    </row>
    <row r="1043" spans="1:16" x14ac:dyDescent="0.2">
      <c r="A1043">
        <v>3869685</v>
      </c>
      <c r="B1043">
        <v>1</v>
      </c>
      <c r="C1043" t="str">
        <f t="shared" si="80"/>
        <v>3869685-1</v>
      </c>
      <c r="D1043" s="13">
        <v>45070.03023931713</v>
      </c>
      <c r="E1043" s="10">
        <f>VLOOKUP(C1043,match_start_times!$E$1:$F$19,2,0)</f>
        <v>4.4444444444444401E-3</v>
      </c>
      <c r="F1043">
        <v>0.20567099999999999</v>
      </c>
      <c r="G1043" s="15" t="str">
        <f t="shared" si="81"/>
        <v>12:00:0.205671 AM</v>
      </c>
      <c r="H1043" t="s">
        <v>12</v>
      </c>
      <c r="I1043" t="s">
        <v>10</v>
      </c>
      <c r="J1043" t="s">
        <v>13</v>
      </c>
      <c r="K1043">
        <v>71.5</v>
      </c>
      <c r="L1043">
        <v>8.6999999999999993</v>
      </c>
      <c r="M1043" t="str">
        <f t="shared" si="82"/>
        <v>Carry</v>
      </c>
      <c r="N1043" s="13">
        <f t="shared" si="83"/>
        <v>45070.034683761573</v>
      </c>
      <c r="O1043" s="13">
        <f t="shared" si="84"/>
        <v>45070.034686145831</v>
      </c>
      <c r="P1043">
        <v>773.59</v>
      </c>
    </row>
    <row r="1044" spans="1:16" x14ac:dyDescent="0.2">
      <c r="A1044">
        <v>3869685</v>
      </c>
      <c r="B1044">
        <v>1</v>
      </c>
      <c r="C1044" t="str">
        <f t="shared" si="80"/>
        <v>3869685-1</v>
      </c>
      <c r="D1044" s="13">
        <v>45070.030241701388</v>
      </c>
      <c r="E1044" s="10">
        <f>VLOOKUP(C1044,match_start_times!$E$1:$F$19,2,0)</f>
        <v>4.4444444444444401E-3</v>
      </c>
      <c r="F1044">
        <v>0.72649000000000008</v>
      </c>
      <c r="G1044" s="15" t="str">
        <f t="shared" si="81"/>
        <v>12:00:0.72649 AM</v>
      </c>
      <c r="H1044" t="s">
        <v>12</v>
      </c>
      <c r="I1044" t="s">
        <v>10</v>
      </c>
      <c r="J1044" t="s">
        <v>11</v>
      </c>
      <c r="K1044">
        <v>71.5</v>
      </c>
      <c r="L1044">
        <v>8.6999999999999993</v>
      </c>
      <c r="M1044" t="str">
        <f t="shared" si="82"/>
        <v>Pass</v>
      </c>
      <c r="N1044" s="13">
        <f t="shared" si="83"/>
        <v>45070.034686145831</v>
      </c>
      <c r="O1044" s="13">
        <f t="shared" si="84"/>
        <v>45070.034694548609</v>
      </c>
      <c r="P1044">
        <v>761.68</v>
      </c>
    </row>
    <row r="1045" spans="1:16" x14ac:dyDescent="0.2">
      <c r="A1045">
        <v>3869685</v>
      </c>
      <c r="B1045">
        <v>1</v>
      </c>
      <c r="C1045" t="str">
        <f t="shared" si="80"/>
        <v>3869685-1</v>
      </c>
      <c r="D1045" s="13">
        <v>45070.030250104173</v>
      </c>
      <c r="E1045" s="10">
        <f>VLOOKUP(C1045,match_start_times!$E$1:$F$19,2,0)</f>
        <v>4.4444444444444401E-3</v>
      </c>
      <c r="F1045">
        <v>0.70093099999999997</v>
      </c>
      <c r="G1045" s="15" t="str">
        <f t="shared" si="81"/>
        <v>12:00:0.700931 AM</v>
      </c>
      <c r="H1045" t="s">
        <v>27</v>
      </c>
      <c r="I1045" t="s">
        <v>10</v>
      </c>
      <c r="J1045" t="s">
        <v>13</v>
      </c>
      <c r="K1045">
        <v>68.900000000000006</v>
      </c>
      <c r="L1045">
        <v>3.6</v>
      </c>
      <c r="M1045" t="str">
        <f t="shared" si="82"/>
        <v>Carry</v>
      </c>
      <c r="N1045" s="13">
        <f t="shared" si="83"/>
        <v>45070.034694548616</v>
      </c>
      <c r="O1045" s="13">
        <f t="shared" si="84"/>
        <v>45070.034702662044</v>
      </c>
      <c r="P1045">
        <v>742.89</v>
      </c>
    </row>
    <row r="1046" spans="1:16" x14ac:dyDescent="0.2">
      <c r="A1046">
        <v>3869685</v>
      </c>
      <c r="B1046">
        <v>1</v>
      </c>
      <c r="C1046" t="str">
        <f t="shared" si="80"/>
        <v>3869685-1</v>
      </c>
      <c r="D1046" s="13">
        <v>45070.030258217586</v>
      </c>
      <c r="E1046" s="10">
        <f>VLOOKUP(C1046,match_start_times!$E$1:$F$19,2,0)</f>
        <v>4.4444444444444401E-3</v>
      </c>
      <c r="F1046">
        <v>2.0792299999999999</v>
      </c>
      <c r="G1046" s="15" t="str">
        <f t="shared" si="81"/>
        <v>12:00:2.07923 AM</v>
      </c>
      <c r="H1046" t="s">
        <v>27</v>
      </c>
      <c r="I1046" t="s">
        <v>10</v>
      </c>
      <c r="J1046" t="s">
        <v>11</v>
      </c>
      <c r="K1046">
        <v>68.900000000000006</v>
      </c>
      <c r="L1046">
        <v>3.6</v>
      </c>
      <c r="M1046" t="str">
        <f t="shared" si="82"/>
        <v>Pass</v>
      </c>
      <c r="N1046" s="13">
        <f t="shared" si="83"/>
        <v>45070.034702662029</v>
      </c>
      <c r="O1046" s="13">
        <f t="shared" si="84"/>
        <v>45070.034726724531</v>
      </c>
      <c r="P1046">
        <v>687.59</v>
      </c>
    </row>
    <row r="1047" spans="1:16" x14ac:dyDescent="0.2">
      <c r="A1047">
        <v>3869685</v>
      </c>
      <c r="B1047">
        <v>1</v>
      </c>
      <c r="C1047" t="str">
        <f t="shared" si="80"/>
        <v>3869685-1</v>
      </c>
      <c r="D1047" s="13">
        <v>45070.030282280088</v>
      </c>
      <c r="E1047" s="10">
        <f>VLOOKUP(C1047,match_start_times!$E$1:$F$19,2,0)</f>
        <v>4.4444444444444401E-3</v>
      </c>
      <c r="F1047">
        <v>5.822336</v>
      </c>
      <c r="G1047" s="15" t="str">
        <f t="shared" si="81"/>
        <v>12:00:5.822336 AM</v>
      </c>
      <c r="H1047" t="s">
        <v>39</v>
      </c>
      <c r="I1047" t="s">
        <v>10</v>
      </c>
      <c r="J1047" t="s">
        <v>13</v>
      </c>
      <c r="K1047">
        <v>45</v>
      </c>
      <c r="L1047">
        <v>7.7</v>
      </c>
      <c r="M1047" t="str">
        <f t="shared" si="82"/>
        <v>Carry</v>
      </c>
      <c r="N1047" s="13">
        <f t="shared" si="83"/>
        <v>45070.034726724531</v>
      </c>
      <c r="O1047" s="13">
        <f t="shared" si="84"/>
        <v>45070.034794108789</v>
      </c>
      <c r="P1047">
        <v>568.78</v>
      </c>
    </row>
    <row r="1048" spans="1:16" x14ac:dyDescent="0.2">
      <c r="A1048">
        <v>3869685</v>
      </c>
      <c r="B1048">
        <v>1</v>
      </c>
      <c r="C1048" t="str">
        <f t="shared" si="80"/>
        <v>3869685-1</v>
      </c>
      <c r="D1048" s="13">
        <v>45070.030349675922</v>
      </c>
      <c r="E1048" s="10">
        <f>VLOOKUP(C1048,match_start_times!$E$1:$F$19,2,0)</f>
        <v>4.4444444444444401E-3</v>
      </c>
      <c r="F1048">
        <v>1.6685890000000001</v>
      </c>
      <c r="G1048" s="15" t="str">
        <f t="shared" si="81"/>
        <v>12:00:1.668589 AM</v>
      </c>
      <c r="H1048" t="s">
        <v>39</v>
      </c>
      <c r="I1048" t="s">
        <v>10</v>
      </c>
      <c r="J1048" t="s">
        <v>11</v>
      </c>
      <c r="K1048">
        <v>48.4</v>
      </c>
      <c r="L1048">
        <v>22.4</v>
      </c>
      <c r="M1048" t="str">
        <f t="shared" si="82"/>
        <v>Pass</v>
      </c>
      <c r="N1048" s="13">
        <f t="shared" si="83"/>
        <v>45070.034794120365</v>
      </c>
      <c r="O1048" s="13">
        <f t="shared" si="84"/>
        <v>45070.034813437494</v>
      </c>
      <c r="P1048">
        <v>464.99</v>
      </c>
    </row>
    <row r="1049" spans="1:16" x14ac:dyDescent="0.2">
      <c r="A1049">
        <v>3869685</v>
      </c>
      <c r="B1049">
        <v>1</v>
      </c>
      <c r="C1049" t="str">
        <f t="shared" si="80"/>
        <v>3869685-1</v>
      </c>
      <c r="D1049" s="13">
        <v>45070.030368981483</v>
      </c>
      <c r="E1049" s="10">
        <f>VLOOKUP(C1049,match_start_times!$E$1:$F$19,2,0)</f>
        <v>4.4444444444444401E-3</v>
      </c>
      <c r="F1049">
        <v>3.0899359999999998</v>
      </c>
      <c r="G1049" s="15" t="str">
        <f t="shared" si="81"/>
        <v>12:00:3.089936 AM</v>
      </c>
      <c r="H1049" t="s">
        <v>27</v>
      </c>
      <c r="I1049" t="s">
        <v>10</v>
      </c>
      <c r="J1049" t="s">
        <v>13</v>
      </c>
      <c r="K1049">
        <v>56.3</v>
      </c>
      <c r="L1049">
        <v>7</v>
      </c>
      <c r="M1049" t="str">
        <f t="shared" si="82"/>
        <v>Carry</v>
      </c>
      <c r="N1049" s="13">
        <f t="shared" si="83"/>
        <v>45070.034813425926</v>
      </c>
      <c r="O1049" s="13">
        <f t="shared" si="84"/>
        <v>45070.034849189811</v>
      </c>
      <c r="P1049">
        <v>444.53</v>
      </c>
    </row>
    <row r="1050" spans="1:16" x14ac:dyDescent="0.2">
      <c r="A1050">
        <v>3869685</v>
      </c>
      <c r="B1050">
        <v>1</v>
      </c>
      <c r="C1050" t="str">
        <f t="shared" si="80"/>
        <v>3869685-1</v>
      </c>
      <c r="D1050" s="13">
        <v>45070.030404745368</v>
      </c>
      <c r="E1050" s="10">
        <f>VLOOKUP(C1050,match_start_times!$E$1:$F$19,2,0)</f>
        <v>4.4444444444444401E-3</v>
      </c>
      <c r="F1050">
        <v>1.2797670000000001</v>
      </c>
      <c r="G1050" s="15" t="str">
        <f t="shared" si="81"/>
        <v>12:00:1.279767 AM</v>
      </c>
      <c r="H1050" t="s">
        <v>27</v>
      </c>
      <c r="I1050" t="s">
        <v>10</v>
      </c>
      <c r="J1050" t="s">
        <v>11</v>
      </c>
      <c r="K1050">
        <v>56.3</v>
      </c>
      <c r="L1050">
        <v>7</v>
      </c>
      <c r="M1050" t="str">
        <f t="shared" si="82"/>
        <v>Pass</v>
      </c>
      <c r="N1050" s="13">
        <f t="shared" si="83"/>
        <v>45070.034849189811</v>
      </c>
      <c r="O1050" s="13">
        <f t="shared" si="84"/>
        <v>45070.034864004629</v>
      </c>
      <c r="P1050">
        <v>434.45</v>
      </c>
    </row>
    <row r="1051" spans="1:16" x14ac:dyDescent="0.2">
      <c r="A1051">
        <v>3869685</v>
      </c>
      <c r="B1051">
        <v>1</v>
      </c>
      <c r="C1051" t="str">
        <f t="shared" si="80"/>
        <v>3869685-1</v>
      </c>
      <c r="D1051" s="13">
        <v>45070.030419560193</v>
      </c>
      <c r="E1051" s="10">
        <f>VLOOKUP(C1051,match_start_times!$E$1:$F$19,2,0)</f>
        <v>4.4444444444444401E-3</v>
      </c>
      <c r="F1051">
        <v>2.047056</v>
      </c>
      <c r="G1051" s="15" t="str">
        <f t="shared" si="81"/>
        <v>12:00:2.047056 AM</v>
      </c>
      <c r="H1051" t="s">
        <v>39</v>
      </c>
      <c r="I1051" t="s">
        <v>10</v>
      </c>
      <c r="J1051" t="s">
        <v>13</v>
      </c>
      <c r="K1051">
        <v>45</v>
      </c>
      <c r="L1051">
        <v>16.399999999999999</v>
      </c>
      <c r="M1051" t="str">
        <f t="shared" si="82"/>
        <v>Carry</v>
      </c>
      <c r="N1051" s="13">
        <f t="shared" si="83"/>
        <v>45070.034864004636</v>
      </c>
      <c r="O1051" s="13">
        <f t="shared" si="84"/>
        <v>45070.034887696769</v>
      </c>
      <c r="P1051">
        <v>462.94</v>
      </c>
    </row>
    <row r="1052" spans="1:16" x14ac:dyDescent="0.2">
      <c r="A1052">
        <v>3869685</v>
      </c>
      <c r="B1052">
        <v>1</v>
      </c>
      <c r="C1052" t="str">
        <f t="shared" si="80"/>
        <v>3869685-1</v>
      </c>
      <c r="D1052" s="13">
        <v>45070.030443252312</v>
      </c>
      <c r="E1052" s="10">
        <f>VLOOKUP(C1052,match_start_times!$E$1:$F$19,2,0)</f>
        <v>4.4444444444444401E-3</v>
      </c>
      <c r="F1052">
        <v>1.82548</v>
      </c>
      <c r="G1052" s="15" t="str">
        <f t="shared" si="81"/>
        <v>12:00:1.82548 AM</v>
      </c>
      <c r="H1052" t="s">
        <v>39</v>
      </c>
      <c r="I1052" t="s">
        <v>10</v>
      </c>
      <c r="J1052" t="s">
        <v>11</v>
      </c>
      <c r="K1052">
        <v>42.8</v>
      </c>
      <c r="L1052">
        <v>20.7</v>
      </c>
      <c r="M1052" t="str">
        <f t="shared" si="82"/>
        <v>Pass</v>
      </c>
      <c r="N1052" s="13">
        <f t="shared" si="83"/>
        <v>45070.034887696755</v>
      </c>
      <c r="O1052" s="13">
        <f t="shared" si="84"/>
        <v>45070.034908819442</v>
      </c>
      <c r="P1052">
        <v>489.1</v>
      </c>
    </row>
    <row r="1053" spans="1:16" x14ac:dyDescent="0.2">
      <c r="A1053">
        <v>3869685</v>
      </c>
      <c r="B1053">
        <v>1</v>
      </c>
      <c r="C1053" t="str">
        <f t="shared" si="80"/>
        <v>3869685-1</v>
      </c>
      <c r="D1053" s="13">
        <v>45070.030464374999</v>
      </c>
      <c r="E1053" s="10">
        <f>VLOOKUP(C1053,match_start_times!$E$1:$F$19,2,0)</f>
        <v>4.4444444444444401E-3</v>
      </c>
      <c r="F1053">
        <v>7.226718</v>
      </c>
      <c r="G1053" s="15" t="str">
        <f t="shared" si="81"/>
        <v>12:00:7.226718 AM</v>
      </c>
      <c r="H1053" t="s">
        <v>30</v>
      </c>
      <c r="I1053" t="s">
        <v>10</v>
      </c>
      <c r="J1053" t="s">
        <v>13</v>
      </c>
      <c r="K1053">
        <v>40.5</v>
      </c>
      <c r="L1053">
        <v>51.7</v>
      </c>
      <c r="M1053" t="str">
        <f t="shared" si="82"/>
        <v>Carry</v>
      </c>
      <c r="N1053" s="13">
        <f t="shared" si="83"/>
        <v>45070.034908819442</v>
      </c>
      <c r="O1053" s="13">
        <f t="shared" si="84"/>
        <v>45070.034992465276</v>
      </c>
      <c r="P1053">
        <v>521.95000000000005</v>
      </c>
    </row>
    <row r="1054" spans="1:16" x14ac:dyDescent="0.2">
      <c r="A1054">
        <v>3869685</v>
      </c>
      <c r="B1054">
        <v>1</v>
      </c>
      <c r="C1054" t="str">
        <f t="shared" si="80"/>
        <v>3869685-1</v>
      </c>
      <c r="D1054" s="13">
        <v>45070.030548020834</v>
      </c>
      <c r="E1054" s="10">
        <f>VLOOKUP(C1054,match_start_times!$E$1:$F$19,2,0)</f>
        <v>4.4444444444444401E-3</v>
      </c>
      <c r="F1054">
        <v>1.1461399999999999</v>
      </c>
      <c r="G1054" s="15" t="str">
        <f t="shared" si="81"/>
        <v>12:00:1.14614 AM</v>
      </c>
      <c r="H1054" t="s">
        <v>30</v>
      </c>
      <c r="I1054" t="s">
        <v>10</v>
      </c>
      <c r="J1054" t="s">
        <v>11</v>
      </c>
      <c r="K1054">
        <v>63.1</v>
      </c>
      <c r="L1054">
        <v>58.3</v>
      </c>
      <c r="M1054" t="str">
        <f t="shared" si="82"/>
        <v>Pass</v>
      </c>
      <c r="N1054" s="13">
        <f t="shared" si="83"/>
        <v>45070.034992465276</v>
      </c>
      <c r="O1054" s="13">
        <f t="shared" si="84"/>
        <v>45070.035005729165</v>
      </c>
      <c r="P1054">
        <v>559.54999999999995</v>
      </c>
    </row>
    <row r="1055" spans="1:16" x14ac:dyDescent="0.2">
      <c r="A1055">
        <v>3869685</v>
      </c>
      <c r="B1055">
        <v>1</v>
      </c>
      <c r="C1055" t="str">
        <f t="shared" si="80"/>
        <v>3869685-1</v>
      </c>
      <c r="D1055" s="13">
        <v>45070.030561284722</v>
      </c>
      <c r="E1055" s="10">
        <f>VLOOKUP(C1055,match_start_times!$E$1:$F$19,2,0)</f>
        <v>4.4444444444444401E-3</v>
      </c>
      <c r="F1055">
        <v>0.51685599999999998</v>
      </c>
      <c r="G1055" s="15" t="str">
        <f t="shared" si="81"/>
        <v>12:00:0.516856 AM</v>
      </c>
      <c r="H1055" t="s">
        <v>12</v>
      </c>
      <c r="I1055" t="s">
        <v>10</v>
      </c>
      <c r="J1055" t="s">
        <v>13</v>
      </c>
      <c r="K1055">
        <v>56.3</v>
      </c>
      <c r="L1055">
        <v>47.4</v>
      </c>
      <c r="M1055" t="str">
        <f t="shared" si="82"/>
        <v>Carry</v>
      </c>
      <c r="N1055" s="13">
        <f t="shared" si="83"/>
        <v>45070.035005729165</v>
      </c>
      <c r="O1055" s="13">
        <f t="shared" si="84"/>
        <v>45070.035011712964</v>
      </c>
      <c r="P1055">
        <v>572.36</v>
      </c>
    </row>
    <row r="1056" spans="1:16" x14ac:dyDescent="0.2">
      <c r="A1056">
        <v>3869685</v>
      </c>
      <c r="B1056">
        <v>1</v>
      </c>
      <c r="C1056" t="str">
        <f t="shared" si="80"/>
        <v>3869685-1</v>
      </c>
      <c r="D1056" s="13">
        <v>45070.030567268521</v>
      </c>
      <c r="E1056" s="10">
        <f>VLOOKUP(C1056,match_start_times!$E$1:$F$19,2,0)</f>
        <v>4.4444444444444401E-3</v>
      </c>
      <c r="F1056">
        <v>2.1195330000000001</v>
      </c>
      <c r="G1056" s="15" t="str">
        <f t="shared" si="81"/>
        <v>12:00:2.119533 AM</v>
      </c>
      <c r="H1056" t="s">
        <v>12</v>
      </c>
      <c r="I1056" t="s">
        <v>10</v>
      </c>
      <c r="J1056" t="s">
        <v>11</v>
      </c>
      <c r="K1056">
        <v>56.3</v>
      </c>
      <c r="L1056">
        <v>46.8</v>
      </c>
      <c r="M1056" t="str">
        <f t="shared" si="82"/>
        <v>Pass</v>
      </c>
      <c r="N1056" s="13">
        <f t="shared" si="83"/>
        <v>45070.035011712964</v>
      </c>
      <c r="O1056" s="13">
        <f t="shared" si="84"/>
        <v>45070.035036250003</v>
      </c>
      <c r="P1056">
        <v>590.72</v>
      </c>
    </row>
    <row r="1057" spans="1:16" x14ac:dyDescent="0.2">
      <c r="A1057">
        <v>3869685</v>
      </c>
      <c r="B1057">
        <v>1</v>
      </c>
      <c r="C1057" t="str">
        <f t="shared" si="80"/>
        <v>3869685-1</v>
      </c>
      <c r="D1057" s="13">
        <v>45070.030591805553</v>
      </c>
      <c r="E1057" s="10">
        <f>VLOOKUP(C1057,match_start_times!$E$1:$F$19,2,0)</f>
        <v>4.4444444444444401E-3</v>
      </c>
      <c r="F1057">
        <v>4.3425789999999997</v>
      </c>
      <c r="G1057" s="15" t="str">
        <f t="shared" si="81"/>
        <v>12:00:4.342579 AM</v>
      </c>
      <c r="H1057" t="s">
        <v>39</v>
      </c>
      <c r="I1057" t="s">
        <v>10</v>
      </c>
      <c r="J1057" t="s">
        <v>13</v>
      </c>
      <c r="K1057">
        <v>45.6</v>
      </c>
      <c r="L1057">
        <v>32.299999999999997</v>
      </c>
      <c r="M1057" t="str">
        <f t="shared" si="82"/>
        <v>Carry</v>
      </c>
      <c r="N1057" s="13">
        <f t="shared" si="83"/>
        <v>45070.035036249996</v>
      </c>
      <c r="O1057" s="13">
        <f t="shared" si="84"/>
        <v>45070.035086516196</v>
      </c>
      <c r="P1057">
        <v>594.39</v>
      </c>
    </row>
    <row r="1058" spans="1:16" x14ac:dyDescent="0.2">
      <c r="A1058">
        <v>3869685</v>
      </c>
      <c r="B1058">
        <v>1</v>
      </c>
      <c r="C1058" t="str">
        <f t="shared" si="80"/>
        <v>3869685-1</v>
      </c>
      <c r="D1058" s="13">
        <v>45070.030605243053</v>
      </c>
      <c r="E1058" s="10">
        <f>VLOOKUP(C1058,match_start_times!$E$1:$F$19,2,0)</f>
        <v>4.4444444444444401E-3</v>
      </c>
      <c r="F1058">
        <v>0.64856399999999992</v>
      </c>
      <c r="G1058" s="15" t="str">
        <f t="shared" si="81"/>
        <v>12:00:0.648564 AM</v>
      </c>
      <c r="H1058" t="s">
        <v>44</v>
      </c>
      <c r="I1058" t="s">
        <v>15</v>
      </c>
      <c r="J1058" t="s">
        <v>17</v>
      </c>
      <c r="K1058">
        <v>71.7</v>
      </c>
      <c r="L1058">
        <v>49.3</v>
      </c>
      <c r="M1058" t="str">
        <f t="shared" si="82"/>
        <v>Pressure</v>
      </c>
      <c r="N1058" s="13">
        <f t="shared" si="83"/>
        <v>45070.035049687496</v>
      </c>
      <c r="O1058" s="13">
        <f t="shared" si="84"/>
        <v>45070.035057199071</v>
      </c>
      <c r="P1058">
        <v>603.62</v>
      </c>
    </row>
    <row r="1059" spans="1:16" x14ac:dyDescent="0.2">
      <c r="A1059">
        <v>3869685</v>
      </c>
      <c r="B1059">
        <v>1</v>
      </c>
      <c r="C1059" t="str">
        <f t="shared" si="80"/>
        <v>3869685-1</v>
      </c>
      <c r="D1059" s="13">
        <v>45070.030634317132</v>
      </c>
      <c r="E1059" s="10">
        <f>VLOOKUP(C1059,match_start_times!$E$1:$F$19,2,0)</f>
        <v>4.4444444444444401E-3</v>
      </c>
      <c r="F1059">
        <v>0.785551</v>
      </c>
      <c r="G1059" s="15" t="str">
        <f t="shared" si="81"/>
        <v>12:00:0.785551 AM</v>
      </c>
      <c r="H1059" t="s">
        <v>44</v>
      </c>
      <c r="I1059" t="s">
        <v>15</v>
      </c>
      <c r="J1059" t="s">
        <v>17</v>
      </c>
      <c r="K1059">
        <v>70</v>
      </c>
      <c r="L1059">
        <v>71.599999999999994</v>
      </c>
      <c r="M1059" t="str">
        <f t="shared" si="82"/>
        <v>Pressure</v>
      </c>
      <c r="N1059" s="13">
        <f t="shared" si="83"/>
        <v>45070.035078761575</v>
      </c>
      <c r="O1059" s="13">
        <f t="shared" si="84"/>
        <v>45070.0350878588</v>
      </c>
      <c r="P1059">
        <v>593.61</v>
      </c>
    </row>
    <row r="1060" spans="1:16" x14ac:dyDescent="0.2">
      <c r="A1060">
        <v>3869685</v>
      </c>
      <c r="B1060">
        <v>1</v>
      </c>
      <c r="C1060" t="str">
        <f t="shared" si="80"/>
        <v>3869685-1</v>
      </c>
      <c r="D1060" s="13">
        <v>45070.030642060177</v>
      </c>
      <c r="E1060" s="10">
        <f>VLOOKUP(C1060,match_start_times!$E$1:$F$19,2,0)</f>
        <v>4.4444444444444401E-3</v>
      </c>
      <c r="F1060">
        <v>0.49240899999999999</v>
      </c>
      <c r="G1060" s="15" t="str">
        <f t="shared" si="81"/>
        <v>12:00:0.492409 AM</v>
      </c>
      <c r="H1060" t="s">
        <v>39</v>
      </c>
      <c r="I1060" t="s">
        <v>10</v>
      </c>
      <c r="J1060" t="s">
        <v>11</v>
      </c>
      <c r="K1060">
        <v>53.1</v>
      </c>
      <c r="L1060">
        <v>8.1</v>
      </c>
      <c r="M1060" t="str">
        <f t="shared" si="82"/>
        <v>Pass</v>
      </c>
      <c r="N1060" s="13">
        <f t="shared" si="83"/>
        <v>45070.03508650462</v>
      </c>
      <c r="O1060" s="13">
        <f t="shared" si="84"/>
        <v>45070.035092199061</v>
      </c>
      <c r="P1060">
        <v>586.72</v>
      </c>
    </row>
    <row r="1061" spans="1:16" x14ac:dyDescent="0.2">
      <c r="A1061">
        <v>3869685</v>
      </c>
      <c r="B1061">
        <v>1</v>
      </c>
      <c r="C1061" t="str">
        <f t="shared" si="80"/>
        <v>3869685-1</v>
      </c>
      <c r="D1061" s="13">
        <v>45070.030653078713</v>
      </c>
      <c r="E1061" s="10">
        <f>VLOOKUP(C1061,match_start_times!$E$1:$F$19,2,0)</f>
        <v>4.4444444444444401E-3</v>
      </c>
      <c r="F1061">
        <v>0</v>
      </c>
      <c r="G1061" s="15" t="str">
        <f t="shared" si="81"/>
        <v>12:00:0 AM</v>
      </c>
      <c r="H1061" t="s">
        <v>44</v>
      </c>
      <c r="I1061" t="s">
        <v>15</v>
      </c>
      <c r="J1061" t="s">
        <v>19</v>
      </c>
      <c r="K1061">
        <v>64.400000000000006</v>
      </c>
      <c r="L1061">
        <v>71.8</v>
      </c>
      <c r="M1061" t="str">
        <f t="shared" si="82"/>
        <v>Foul Committed</v>
      </c>
      <c r="N1061" s="13">
        <f t="shared" si="83"/>
        <v>45070.035097523156</v>
      </c>
      <c r="O1061" s="13">
        <f t="shared" si="84"/>
        <v>45070.035097523156</v>
      </c>
      <c r="P1061">
        <v>582.39</v>
      </c>
    </row>
    <row r="1062" spans="1:16" x14ac:dyDescent="0.2">
      <c r="A1062">
        <v>3869685</v>
      </c>
      <c r="B1062">
        <v>1</v>
      </c>
      <c r="C1062" t="str">
        <f t="shared" si="80"/>
        <v>3869685-1</v>
      </c>
      <c r="D1062" s="13">
        <v>45070.030653078713</v>
      </c>
      <c r="E1062" s="10">
        <f>VLOOKUP(C1062,match_start_times!$E$1:$F$19,2,0)</f>
        <v>4.4444444444444401E-3</v>
      </c>
      <c r="F1062">
        <v>0</v>
      </c>
      <c r="G1062" s="15" t="str">
        <f t="shared" si="81"/>
        <v>12:00:0 AM</v>
      </c>
      <c r="H1062" t="s">
        <v>27</v>
      </c>
      <c r="I1062" t="s">
        <v>10</v>
      </c>
      <c r="J1062" t="s">
        <v>20</v>
      </c>
      <c r="K1062">
        <v>55.7</v>
      </c>
      <c r="L1062">
        <v>8.3000000000000007</v>
      </c>
      <c r="M1062" t="str">
        <f t="shared" si="82"/>
        <v>Foul Won</v>
      </c>
      <c r="N1062" s="13">
        <f t="shared" si="83"/>
        <v>45070.035097523156</v>
      </c>
      <c r="O1062" s="13">
        <f t="shared" si="84"/>
        <v>45070.035097523156</v>
      </c>
      <c r="P1062">
        <v>582.39</v>
      </c>
    </row>
    <row r="1063" spans="1:16" x14ac:dyDescent="0.2">
      <c r="A1063">
        <v>3869685</v>
      </c>
      <c r="B1063">
        <v>1</v>
      </c>
      <c r="C1063" t="str">
        <f t="shared" si="80"/>
        <v>3869685-1</v>
      </c>
      <c r="D1063" s="13">
        <v>45070.030818194442</v>
      </c>
      <c r="E1063" s="10">
        <f>VLOOKUP(C1063,match_start_times!$E$1:$F$19,2,0)</f>
        <v>4.4444444444444401E-3</v>
      </c>
      <c r="F1063">
        <v>1.1458950000000001</v>
      </c>
      <c r="G1063" s="15" t="str">
        <f t="shared" si="81"/>
        <v>12:00:1.145895 AM</v>
      </c>
      <c r="H1063" t="s">
        <v>27</v>
      </c>
      <c r="I1063" t="s">
        <v>10</v>
      </c>
      <c r="J1063" t="s">
        <v>11</v>
      </c>
      <c r="K1063">
        <v>56.5</v>
      </c>
      <c r="L1063">
        <v>7</v>
      </c>
      <c r="M1063" t="str">
        <f t="shared" si="82"/>
        <v>Pass</v>
      </c>
      <c r="N1063" s="13">
        <f t="shared" si="83"/>
        <v>45070.035262638885</v>
      </c>
      <c r="O1063" s="13">
        <f t="shared" si="84"/>
        <v>45070.035275902774</v>
      </c>
      <c r="P1063">
        <v>587.1</v>
      </c>
    </row>
    <row r="1064" spans="1:16" x14ac:dyDescent="0.2">
      <c r="A1064">
        <v>3869685</v>
      </c>
      <c r="B1064">
        <v>1</v>
      </c>
      <c r="C1064" t="str">
        <f t="shared" si="80"/>
        <v>3869685-1</v>
      </c>
      <c r="D1064" s="13">
        <v>45070.030831458331</v>
      </c>
      <c r="E1064" s="10">
        <f>VLOOKUP(C1064,match_start_times!$E$1:$F$19,2,0)</f>
        <v>4.4444444444444401E-3</v>
      </c>
      <c r="F1064">
        <v>2.1836449999999998</v>
      </c>
      <c r="G1064" s="15" t="str">
        <f t="shared" si="81"/>
        <v>12:00:2.183645 AM</v>
      </c>
      <c r="H1064" t="s">
        <v>12</v>
      </c>
      <c r="I1064" t="s">
        <v>10</v>
      </c>
      <c r="J1064" t="s">
        <v>13</v>
      </c>
      <c r="K1064">
        <v>55.9</v>
      </c>
      <c r="L1064">
        <v>27.5</v>
      </c>
      <c r="M1064" t="str">
        <f t="shared" si="82"/>
        <v>Carry</v>
      </c>
      <c r="N1064" s="13">
        <f t="shared" si="83"/>
        <v>45070.035275902774</v>
      </c>
      <c r="O1064" s="13">
        <f t="shared" si="84"/>
        <v>45070.035301180549</v>
      </c>
      <c r="P1064">
        <v>579.89</v>
      </c>
    </row>
    <row r="1065" spans="1:16" x14ac:dyDescent="0.2">
      <c r="A1065">
        <v>3869685</v>
      </c>
      <c r="B1065">
        <v>1</v>
      </c>
      <c r="C1065" t="str">
        <f t="shared" si="80"/>
        <v>3869685-1</v>
      </c>
      <c r="D1065" s="13">
        <v>45070.030856736113</v>
      </c>
      <c r="E1065" s="10">
        <f>VLOOKUP(C1065,match_start_times!$E$1:$F$19,2,0)</f>
        <v>4.4444444444444401E-3</v>
      </c>
      <c r="F1065">
        <v>1.3860699999999999</v>
      </c>
      <c r="G1065" s="15" t="str">
        <f t="shared" si="81"/>
        <v>12:00:1.38607 AM</v>
      </c>
      <c r="H1065" t="s">
        <v>12</v>
      </c>
      <c r="I1065" t="s">
        <v>10</v>
      </c>
      <c r="J1065" t="s">
        <v>11</v>
      </c>
      <c r="K1065">
        <v>55.4</v>
      </c>
      <c r="L1065">
        <v>28.4</v>
      </c>
      <c r="M1065" t="str">
        <f t="shared" si="82"/>
        <v>Pass</v>
      </c>
      <c r="N1065" s="13">
        <f t="shared" si="83"/>
        <v>45070.035301180556</v>
      </c>
      <c r="O1065" s="13">
        <f t="shared" si="84"/>
        <v>45070.035317222224</v>
      </c>
      <c r="P1065">
        <v>575.47</v>
      </c>
    </row>
    <row r="1066" spans="1:16" x14ac:dyDescent="0.2">
      <c r="A1066">
        <v>3869685</v>
      </c>
      <c r="B1066">
        <v>1</v>
      </c>
      <c r="C1066" t="str">
        <f t="shared" si="80"/>
        <v>3869685-1</v>
      </c>
      <c r="D1066" s="13">
        <v>45070.030872777781</v>
      </c>
      <c r="E1066" s="10">
        <f>VLOOKUP(C1066,match_start_times!$E$1:$F$19,2,0)</f>
        <v>4.4444444444444401E-3</v>
      </c>
      <c r="F1066">
        <v>1.066098</v>
      </c>
      <c r="G1066" s="15" t="str">
        <f t="shared" si="81"/>
        <v>12:00:1.066098 AM</v>
      </c>
      <c r="H1066" t="s">
        <v>30</v>
      </c>
      <c r="I1066" t="s">
        <v>10</v>
      </c>
      <c r="J1066" t="s">
        <v>13</v>
      </c>
      <c r="K1066">
        <v>55.7</v>
      </c>
      <c r="L1066">
        <v>49.2</v>
      </c>
      <c r="M1066" t="str">
        <f t="shared" si="82"/>
        <v>Carry</v>
      </c>
      <c r="N1066" s="13">
        <f t="shared" si="83"/>
        <v>45070.035317222224</v>
      </c>
      <c r="O1066" s="13">
        <f t="shared" si="84"/>
        <v>45070.035329560189</v>
      </c>
      <c r="P1066">
        <v>578.87</v>
      </c>
    </row>
    <row r="1067" spans="1:16" x14ac:dyDescent="0.2">
      <c r="A1067">
        <v>3869685</v>
      </c>
      <c r="B1067">
        <v>1</v>
      </c>
      <c r="C1067" t="str">
        <f t="shared" si="80"/>
        <v>3869685-1</v>
      </c>
      <c r="D1067" s="13">
        <v>45070.030885115739</v>
      </c>
      <c r="E1067" s="10">
        <f>VLOOKUP(C1067,match_start_times!$E$1:$F$19,2,0)</f>
        <v>4.4444444444444401E-3</v>
      </c>
      <c r="F1067">
        <v>1.261355</v>
      </c>
      <c r="G1067" s="15" t="str">
        <f t="shared" si="81"/>
        <v>12:00:1.261355 AM</v>
      </c>
      <c r="H1067" t="s">
        <v>30</v>
      </c>
      <c r="I1067" t="s">
        <v>10</v>
      </c>
      <c r="J1067" t="s">
        <v>11</v>
      </c>
      <c r="K1067">
        <v>55.2</v>
      </c>
      <c r="L1067">
        <v>47.4</v>
      </c>
      <c r="M1067" t="str">
        <f t="shared" si="82"/>
        <v>Pass</v>
      </c>
      <c r="N1067" s="13">
        <f t="shared" si="83"/>
        <v>45070.035329560182</v>
      </c>
      <c r="O1067" s="13">
        <f t="shared" si="84"/>
        <v>45070.035344155091</v>
      </c>
      <c r="P1067">
        <v>585.28</v>
      </c>
    </row>
    <row r="1068" spans="1:16" x14ac:dyDescent="0.2">
      <c r="A1068">
        <v>3869685</v>
      </c>
      <c r="B1068">
        <v>1</v>
      </c>
      <c r="C1068" t="str">
        <f t="shared" si="80"/>
        <v>3869685-1</v>
      </c>
      <c r="D1068" s="13">
        <v>45070.030899710648</v>
      </c>
      <c r="E1068" s="10">
        <f>VLOOKUP(C1068,match_start_times!$E$1:$F$19,2,0)</f>
        <v>4.4444444444444401E-3</v>
      </c>
      <c r="F1068">
        <v>1.242988</v>
      </c>
      <c r="G1068" s="15" t="str">
        <f t="shared" si="81"/>
        <v>12:00:1.242988 AM</v>
      </c>
      <c r="H1068" t="s">
        <v>39</v>
      </c>
      <c r="I1068" t="s">
        <v>10</v>
      </c>
      <c r="J1068" t="s">
        <v>13</v>
      </c>
      <c r="K1068">
        <v>49.2</v>
      </c>
      <c r="L1068">
        <v>29.9</v>
      </c>
      <c r="M1068" t="str">
        <f t="shared" si="82"/>
        <v>Carry</v>
      </c>
      <c r="N1068" s="13">
        <f t="shared" si="83"/>
        <v>45070.035344155091</v>
      </c>
      <c r="O1068" s="13">
        <f t="shared" si="84"/>
        <v>45070.035358541667</v>
      </c>
      <c r="P1068">
        <v>597.59</v>
      </c>
    </row>
    <row r="1069" spans="1:16" x14ac:dyDescent="0.2">
      <c r="A1069">
        <v>3869685</v>
      </c>
      <c r="B1069">
        <v>1</v>
      </c>
      <c r="C1069" t="str">
        <f t="shared" si="80"/>
        <v>3869685-1</v>
      </c>
      <c r="D1069" s="13">
        <v>45070.030914097217</v>
      </c>
      <c r="E1069" s="10">
        <f>VLOOKUP(C1069,match_start_times!$E$1:$F$19,2,0)</f>
        <v>4.4444444444444401E-3</v>
      </c>
      <c r="F1069">
        <v>1.8926000000000001</v>
      </c>
      <c r="G1069" s="15" t="str">
        <f t="shared" si="81"/>
        <v>12:00:1.8926 AM</v>
      </c>
      <c r="H1069" t="s">
        <v>39</v>
      </c>
      <c r="I1069" t="s">
        <v>10</v>
      </c>
      <c r="J1069" t="s">
        <v>11</v>
      </c>
      <c r="K1069">
        <v>47.7</v>
      </c>
      <c r="L1069">
        <v>31.4</v>
      </c>
      <c r="M1069" t="str">
        <f t="shared" si="82"/>
        <v>Pass</v>
      </c>
      <c r="N1069" s="13">
        <f t="shared" si="83"/>
        <v>45070.03535854166</v>
      </c>
      <c r="O1069" s="13">
        <f t="shared" si="84"/>
        <v>45070.03538045138</v>
      </c>
      <c r="P1069">
        <v>621.04</v>
      </c>
    </row>
    <row r="1070" spans="1:16" x14ac:dyDescent="0.2">
      <c r="A1070">
        <v>3869685</v>
      </c>
      <c r="B1070">
        <v>1</v>
      </c>
      <c r="C1070" t="str">
        <f t="shared" si="80"/>
        <v>3869685-1</v>
      </c>
      <c r="D1070" s="13">
        <v>45070.030936006937</v>
      </c>
      <c r="E1070" s="10">
        <f>VLOOKUP(C1070,match_start_times!$E$1:$F$19,2,0)</f>
        <v>4.4444444444444401E-3</v>
      </c>
      <c r="F1070">
        <v>4.4234780000000002</v>
      </c>
      <c r="G1070" s="15" t="str">
        <f t="shared" si="81"/>
        <v>12:00:4.423478 AM</v>
      </c>
      <c r="H1070" t="s">
        <v>31</v>
      </c>
      <c r="I1070" t="s">
        <v>10</v>
      </c>
      <c r="J1070" t="s">
        <v>13</v>
      </c>
      <c r="K1070">
        <v>47.5</v>
      </c>
      <c r="L1070">
        <v>71.599999999999994</v>
      </c>
      <c r="M1070" t="str">
        <f t="shared" si="82"/>
        <v>Carry</v>
      </c>
      <c r="N1070" s="13">
        <f t="shared" si="83"/>
        <v>45070.03538045138</v>
      </c>
      <c r="O1070" s="13">
        <f t="shared" si="84"/>
        <v>45070.035431643511</v>
      </c>
      <c r="P1070">
        <v>600.45000000000005</v>
      </c>
    </row>
    <row r="1071" spans="1:16" x14ac:dyDescent="0.2">
      <c r="A1071">
        <v>3869685</v>
      </c>
      <c r="B1071">
        <v>1</v>
      </c>
      <c r="C1071" t="str">
        <f t="shared" si="80"/>
        <v>3869685-1</v>
      </c>
      <c r="D1071" s="13">
        <v>45070.030987199083</v>
      </c>
      <c r="E1071" s="10">
        <f>VLOOKUP(C1071,match_start_times!$E$1:$F$19,2,0)</f>
        <v>4.4444444444444401E-3</v>
      </c>
      <c r="F1071">
        <v>1.0479989999999999</v>
      </c>
      <c r="G1071" s="15" t="str">
        <f t="shared" si="81"/>
        <v>12:00:1.047999 AM</v>
      </c>
      <c r="H1071" t="s">
        <v>31</v>
      </c>
      <c r="I1071" t="s">
        <v>10</v>
      </c>
      <c r="J1071" t="s">
        <v>11</v>
      </c>
      <c r="K1071">
        <v>77.5</v>
      </c>
      <c r="L1071">
        <v>71.2</v>
      </c>
      <c r="M1071" t="str">
        <f t="shared" si="82"/>
        <v>Pass</v>
      </c>
      <c r="N1071" s="13">
        <f t="shared" si="83"/>
        <v>45070.035431643526</v>
      </c>
      <c r="O1071" s="13">
        <f t="shared" si="84"/>
        <v>45070.035443773158</v>
      </c>
      <c r="P1071">
        <v>547.5</v>
      </c>
    </row>
    <row r="1072" spans="1:16" x14ac:dyDescent="0.2">
      <c r="A1072">
        <v>3869685</v>
      </c>
      <c r="B1072">
        <v>1</v>
      </c>
      <c r="C1072" t="str">
        <f t="shared" si="80"/>
        <v>3869685-1</v>
      </c>
      <c r="D1072" s="13">
        <v>45070.030998090268</v>
      </c>
      <c r="E1072" s="10">
        <f>VLOOKUP(C1072,match_start_times!$E$1:$F$19,2,0)</f>
        <v>4.4444444444444401E-3</v>
      </c>
      <c r="F1072">
        <v>2.255986</v>
      </c>
      <c r="G1072" s="15" t="str">
        <f t="shared" si="81"/>
        <v>12:00:2.255986 AM</v>
      </c>
      <c r="H1072" t="s">
        <v>24</v>
      </c>
      <c r="I1072" t="s">
        <v>15</v>
      </c>
      <c r="J1072" t="s">
        <v>17</v>
      </c>
      <c r="K1072">
        <v>31.3</v>
      </c>
      <c r="L1072">
        <v>2.7</v>
      </c>
      <c r="M1072" t="str">
        <f t="shared" si="82"/>
        <v>Pressure</v>
      </c>
      <c r="N1072" s="13">
        <f t="shared" si="83"/>
        <v>45070.03544253471</v>
      </c>
      <c r="O1072" s="13">
        <f t="shared" si="84"/>
        <v>45070.035468645823</v>
      </c>
      <c r="P1072">
        <v>534.70000000000005</v>
      </c>
    </row>
    <row r="1073" spans="1:16" x14ac:dyDescent="0.2">
      <c r="A1073">
        <v>3869685</v>
      </c>
      <c r="B1073">
        <v>1</v>
      </c>
      <c r="C1073" t="str">
        <f t="shared" si="80"/>
        <v>3869685-1</v>
      </c>
      <c r="D1073" s="13">
        <v>45070.030999328701</v>
      </c>
      <c r="E1073" s="10">
        <f>VLOOKUP(C1073,match_start_times!$E$1:$F$19,2,0)</f>
        <v>4.4444444444444401E-3</v>
      </c>
      <c r="F1073">
        <v>2.1892849999999999</v>
      </c>
      <c r="G1073" s="15" t="str">
        <f t="shared" si="81"/>
        <v>12:00:2.189285 AM</v>
      </c>
      <c r="H1073" t="s">
        <v>50</v>
      </c>
      <c r="I1073" t="s">
        <v>10</v>
      </c>
      <c r="J1073" t="s">
        <v>13</v>
      </c>
      <c r="K1073">
        <v>86.7</v>
      </c>
      <c r="L1073">
        <v>77.2</v>
      </c>
      <c r="M1073" t="str">
        <f t="shared" si="82"/>
        <v>Carry</v>
      </c>
      <c r="N1073" s="13">
        <f t="shared" si="83"/>
        <v>45070.035443773144</v>
      </c>
      <c r="O1073" s="13">
        <f t="shared" si="84"/>
        <v>45070.035469108792</v>
      </c>
      <c r="P1073">
        <v>534.70000000000005</v>
      </c>
    </row>
    <row r="1074" spans="1:16" x14ac:dyDescent="0.2">
      <c r="A1074">
        <v>3869685</v>
      </c>
      <c r="B1074">
        <v>1</v>
      </c>
      <c r="C1074" t="str">
        <f t="shared" si="80"/>
        <v>3869685-1</v>
      </c>
      <c r="D1074" s="13">
        <v>45070.031024675933</v>
      </c>
      <c r="E1074" s="10">
        <f>VLOOKUP(C1074,match_start_times!$E$1:$F$19,2,0)</f>
        <v>4.4444444444444401E-3</v>
      </c>
      <c r="F1074">
        <v>0.82685799999999998</v>
      </c>
      <c r="G1074" s="15" t="str">
        <f t="shared" si="81"/>
        <v>12:00:0.826858 AM</v>
      </c>
      <c r="H1074" t="s">
        <v>50</v>
      </c>
      <c r="I1074" t="s">
        <v>10</v>
      </c>
      <c r="J1074" t="s">
        <v>11</v>
      </c>
      <c r="K1074">
        <v>85.2</v>
      </c>
      <c r="L1074">
        <v>64.8</v>
      </c>
      <c r="M1074" t="str">
        <f t="shared" si="82"/>
        <v>Pass</v>
      </c>
      <c r="N1074" s="13">
        <f t="shared" si="83"/>
        <v>45070.035469120376</v>
      </c>
      <c r="O1074" s="13">
        <f t="shared" si="84"/>
        <v>45070.035478692138</v>
      </c>
      <c r="P1074">
        <v>533.32000000000005</v>
      </c>
    </row>
    <row r="1075" spans="1:16" x14ac:dyDescent="0.2">
      <c r="A1075">
        <v>3869685</v>
      </c>
      <c r="B1075">
        <v>1</v>
      </c>
      <c r="C1075" t="str">
        <f t="shared" si="80"/>
        <v>3869685-1</v>
      </c>
      <c r="D1075" s="13">
        <v>45070.031034247688</v>
      </c>
      <c r="E1075" s="10">
        <f>VLOOKUP(C1075,match_start_times!$E$1:$F$19,2,0)</f>
        <v>4.4444444444444401E-3</v>
      </c>
      <c r="F1075">
        <v>1.0729690000000001</v>
      </c>
      <c r="G1075" s="15" t="str">
        <f t="shared" si="81"/>
        <v>12:00:1.072969 AM</v>
      </c>
      <c r="H1075" t="s">
        <v>22</v>
      </c>
      <c r="I1075" t="s">
        <v>15</v>
      </c>
      <c r="J1075" t="s">
        <v>11</v>
      </c>
      <c r="K1075">
        <v>25.7</v>
      </c>
      <c r="L1075">
        <v>22.8</v>
      </c>
      <c r="M1075" t="str">
        <f t="shared" si="82"/>
        <v>Pass</v>
      </c>
      <c r="N1075" s="13">
        <f t="shared" si="83"/>
        <v>45070.035478692131</v>
      </c>
      <c r="O1075" s="13">
        <f t="shared" si="84"/>
        <v>45070.035491111114</v>
      </c>
      <c r="P1075">
        <v>559.78</v>
      </c>
    </row>
    <row r="1076" spans="1:16" x14ac:dyDescent="0.2">
      <c r="A1076">
        <v>3869685</v>
      </c>
      <c r="B1076">
        <v>1</v>
      </c>
      <c r="C1076" t="str">
        <f t="shared" si="80"/>
        <v>3869685-1</v>
      </c>
      <c r="D1076" s="13">
        <v>45070.031046655087</v>
      </c>
      <c r="E1076" s="10">
        <f>VLOOKUP(C1076,match_start_times!$E$1:$F$19,2,0)</f>
        <v>4.4444444444444401E-3</v>
      </c>
      <c r="F1076">
        <v>2.1321E-2</v>
      </c>
      <c r="G1076" s="15" t="str">
        <f t="shared" si="81"/>
        <v>12:00:0.021321 AM</v>
      </c>
      <c r="H1076" t="s">
        <v>18</v>
      </c>
      <c r="I1076" t="s">
        <v>15</v>
      </c>
      <c r="J1076" t="s">
        <v>13</v>
      </c>
      <c r="K1076">
        <v>32.4</v>
      </c>
      <c r="L1076">
        <v>27.5</v>
      </c>
      <c r="M1076" t="str">
        <f t="shared" si="82"/>
        <v>Carry</v>
      </c>
      <c r="N1076" s="13">
        <f t="shared" si="83"/>
        <v>45070.03549109953</v>
      </c>
      <c r="O1076" s="13">
        <f t="shared" si="84"/>
        <v>45070.035491342584</v>
      </c>
      <c r="P1076">
        <v>571.66</v>
      </c>
    </row>
    <row r="1077" spans="1:16" x14ac:dyDescent="0.2">
      <c r="A1077">
        <v>3869685</v>
      </c>
      <c r="B1077">
        <v>1</v>
      </c>
      <c r="C1077" t="str">
        <f t="shared" si="80"/>
        <v>3869685-1</v>
      </c>
      <c r="D1077" s="13">
        <v>45070.031046909717</v>
      </c>
      <c r="E1077" s="10">
        <f>VLOOKUP(C1077,match_start_times!$E$1:$F$19,2,0)</f>
        <v>4.4444444444444401E-3</v>
      </c>
      <c r="F1077">
        <v>0</v>
      </c>
      <c r="G1077" s="15" t="str">
        <f t="shared" si="81"/>
        <v>12:00:0 AM</v>
      </c>
      <c r="H1077" t="s">
        <v>18</v>
      </c>
      <c r="I1077" t="s">
        <v>15</v>
      </c>
      <c r="J1077" t="s">
        <v>32</v>
      </c>
      <c r="K1077">
        <v>32.4</v>
      </c>
      <c r="L1077">
        <v>27.5</v>
      </c>
      <c r="M1077" t="str">
        <f t="shared" si="82"/>
        <v>Miscontrol</v>
      </c>
      <c r="N1077" s="13">
        <f t="shared" si="83"/>
        <v>45070.03549135416</v>
      </c>
      <c r="O1077" s="13">
        <f t="shared" si="84"/>
        <v>45070.03549135416</v>
      </c>
      <c r="P1077">
        <v>571.66</v>
      </c>
    </row>
    <row r="1078" spans="1:16" x14ac:dyDescent="0.2">
      <c r="A1078">
        <v>3869685</v>
      </c>
      <c r="B1078">
        <v>1</v>
      </c>
      <c r="C1078" t="str">
        <f t="shared" si="80"/>
        <v>3869685-1</v>
      </c>
      <c r="D1078" s="13">
        <v>45070.031064953713</v>
      </c>
      <c r="E1078" s="10">
        <f>VLOOKUP(C1078,match_start_times!$E$1:$F$19,2,0)</f>
        <v>4.4444444444444401E-3</v>
      </c>
      <c r="F1078">
        <v>0.31579299999999999</v>
      </c>
      <c r="G1078" s="15" t="str">
        <f t="shared" si="81"/>
        <v>12:00:0.315793 AM</v>
      </c>
      <c r="H1078" t="s">
        <v>40</v>
      </c>
      <c r="I1078" t="s">
        <v>15</v>
      </c>
      <c r="J1078" t="s">
        <v>17</v>
      </c>
      <c r="K1078">
        <v>33.6</v>
      </c>
      <c r="L1078">
        <v>19.8</v>
      </c>
      <c r="M1078" t="str">
        <f t="shared" si="82"/>
        <v>Pressure</v>
      </c>
      <c r="N1078" s="13">
        <f t="shared" si="83"/>
        <v>45070.035509398156</v>
      </c>
      <c r="O1078" s="13">
        <f t="shared" si="84"/>
        <v>45070.035513055562</v>
      </c>
      <c r="P1078">
        <v>689.23</v>
      </c>
    </row>
    <row r="1079" spans="1:16" x14ac:dyDescent="0.2">
      <c r="A1079">
        <v>3869685</v>
      </c>
      <c r="B1079">
        <v>1</v>
      </c>
      <c r="C1079" t="str">
        <f t="shared" si="80"/>
        <v>3869685-1</v>
      </c>
      <c r="D1079" s="13">
        <v>45070.03106710648</v>
      </c>
      <c r="E1079" s="10">
        <f>VLOOKUP(C1079,match_start_times!$E$1:$F$19,2,0)</f>
        <v>4.4444444444444401E-3</v>
      </c>
      <c r="F1079">
        <v>0</v>
      </c>
      <c r="G1079" s="15" t="str">
        <f t="shared" si="81"/>
        <v>12:00:0 AM</v>
      </c>
      <c r="H1079" t="s">
        <v>12</v>
      </c>
      <c r="I1079" t="s">
        <v>10</v>
      </c>
      <c r="J1079" t="s">
        <v>28</v>
      </c>
      <c r="K1079">
        <v>83.7</v>
      </c>
      <c r="L1079">
        <v>60.9</v>
      </c>
      <c r="M1079" t="str">
        <f t="shared" si="82"/>
        <v>Ball Recovery</v>
      </c>
      <c r="N1079" s="13">
        <f t="shared" si="83"/>
        <v>45070.035511550923</v>
      </c>
      <c r="O1079" s="13">
        <f t="shared" si="84"/>
        <v>45070.035511550923</v>
      </c>
      <c r="P1079">
        <v>689.23</v>
      </c>
    </row>
    <row r="1080" spans="1:16" x14ac:dyDescent="0.2">
      <c r="A1080">
        <v>3869685</v>
      </c>
      <c r="B1080">
        <v>1</v>
      </c>
      <c r="C1080" t="str">
        <f t="shared" si="80"/>
        <v>3869685-1</v>
      </c>
      <c r="D1080" s="13">
        <v>45070.03106710648</v>
      </c>
      <c r="E1080" s="10">
        <f>VLOOKUP(C1080,match_start_times!$E$1:$F$19,2,0)</f>
        <v>4.4444444444444401E-3</v>
      </c>
      <c r="F1080">
        <v>0.249832</v>
      </c>
      <c r="G1080" s="15" t="str">
        <f t="shared" si="81"/>
        <v>12:00:0.249832 AM</v>
      </c>
      <c r="H1080" t="s">
        <v>12</v>
      </c>
      <c r="I1080" t="s">
        <v>10</v>
      </c>
      <c r="J1080" t="s">
        <v>13</v>
      </c>
      <c r="K1080">
        <v>83.7</v>
      </c>
      <c r="L1080">
        <v>60.9</v>
      </c>
      <c r="M1080" t="str">
        <f t="shared" si="82"/>
        <v>Carry</v>
      </c>
      <c r="N1080" s="13">
        <f t="shared" si="83"/>
        <v>45070.035511550923</v>
      </c>
      <c r="O1080" s="13">
        <f t="shared" si="84"/>
        <v>45070.03551444444</v>
      </c>
      <c r="P1080">
        <v>689.23</v>
      </c>
    </row>
    <row r="1081" spans="1:16" x14ac:dyDescent="0.2">
      <c r="A1081">
        <v>3869685</v>
      </c>
      <c r="B1081">
        <v>1</v>
      </c>
      <c r="C1081" t="str">
        <f t="shared" si="80"/>
        <v>3869685-1</v>
      </c>
      <c r="D1081" s="13">
        <v>45070.031069999997</v>
      </c>
      <c r="E1081" s="10">
        <f>VLOOKUP(C1081,match_start_times!$E$1:$F$19,2,0)</f>
        <v>4.4444444444444401E-3</v>
      </c>
      <c r="F1081">
        <v>0</v>
      </c>
      <c r="G1081" s="15" t="str">
        <f t="shared" si="81"/>
        <v>12:00:0 AM</v>
      </c>
      <c r="H1081" t="s">
        <v>40</v>
      </c>
      <c r="I1081" t="s">
        <v>15</v>
      </c>
      <c r="J1081" t="s">
        <v>48</v>
      </c>
      <c r="K1081">
        <v>35.799999999999997</v>
      </c>
      <c r="L1081">
        <v>21.1</v>
      </c>
      <c r="M1081" t="str">
        <f t="shared" si="82"/>
        <v>Dribbled Past</v>
      </c>
      <c r="N1081" s="13">
        <f t="shared" si="83"/>
        <v>45070.03551444444</v>
      </c>
      <c r="O1081" s="13">
        <f t="shared" si="84"/>
        <v>45070.03551444444</v>
      </c>
      <c r="P1081">
        <v>689.23</v>
      </c>
    </row>
    <row r="1082" spans="1:16" x14ac:dyDescent="0.2">
      <c r="A1082">
        <v>3869685</v>
      </c>
      <c r="B1082">
        <v>1</v>
      </c>
      <c r="C1082" t="str">
        <f t="shared" si="80"/>
        <v>3869685-1</v>
      </c>
      <c r="D1082" s="13">
        <v>45070.031069999997</v>
      </c>
      <c r="E1082" s="10">
        <f>VLOOKUP(C1082,match_start_times!$E$1:$F$19,2,0)</f>
        <v>4.4444444444444401E-3</v>
      </c>
      <c r="F1082">
        <v>0</v>
      </c>
      <c r="G1082" s="15" t="str">
        <f t="shared" si="81"/>
        <v>12:00:0 AM</v>
      </c>
      <c r="H1082" t="s">
        <v>12</v>
      </c>
      <c r="I1082" t="s">
        <v>10</v>
      </c>
      <c r="J1082" t="s">
        <v>42</v>
      </c>
      <c r="K1082">
        <v>84.3</v>
      </c>
      <c r="L1082">
        <v>59</v>
      </c>
      <c r="M1082" t="str">
        <f t="shared" si="82"/>
        <v>Dribble</v>
      </c>
      <c r="N1082" s="13">
        <f t="shared" si="83"/>
        <v>45070.03551444444</v>
      </c>
      <c r="O1082" s="13">
        <f t="shared" si="84"/>
        <v>45070.03551444444</v>
      </c>
      <c r="P1082">
        <v>689.23</v>
      </c>
    </row>
    <row r="1083" spans="1:16" x14ac:dyDescent="0.2">
      <c r="A1083">
        <v>3869685</v>
      </c>
      <c r="B1083">
        <v>1</v>
      </c>
      <c r="C1083" t="str">
        <f t="shared" si="80"/>
        <v>3869685-1</v>
      </c>
      <c r="D1083" s="13">
        <v>45070.031069999997</v>
      </c>
      <c r="E1083" s="10">
        <f>VLOOKUP(C1083,match_start_times!$E$1:$F$19,2,0)</f>
        <v>4.4444444444444401E-3</v>
      </c>
      <c r="F1083">
        <v>1.3700699999999999</v>
      </c>
      <c r="G1083" s="15" t="str">
        <f t="shared" si="81"/>
        <v>12:00:1.37007 AM</v>
      </c>
      <c r="H1083" t="s">
        <v>12</v>
      </c>
      <c r="I1083" t="s">
        <v>10</v>
      </c>
      <c r="J1083" t="s">
        <v>13</v>
      </c>
      <c r="K1083">
        <v>84.3</v>
      </c>
      <c r="L1083">
        <v>59</v>
      </c>
      <c r="M1083" t="str">
        <f t="shared" si="82"/>
        <v>Carry</v>
      </c>
      <c r="N1083" s="13">
        <f t="shared" si="83"/>
        <v>45070.03551444444</v>
      </c>
      <c r="O1083" s="13">
        <f t="shared" si="84"/>
        <v>45070.03553030092</v>
      </c>
      <c r="P1083">
        <v>692.17</v>
      </c>
    </row>
    <row r="1084" spans="1:16" x14ac:dyDescent="0.2">
      <c r="A1084">
        <v>3869685</v>
      </c>
      <c r="B1084">
        <v>1</v>
      </c>
      <c r="C1084" t="str">
        <f t="shared" si="80"/>
        <v>3869685-1</v>
      </c>
      <c r="D1084" s="13">
        <v>45070.031081168992</v>
      </c>
      <c r="E1084" s="10">
        <f>VLOOKUP(C1084,match_start_times!$E$1:$F$19,2,0)</f>
        <v>4.4444444444444401E-3</v>
      </c>
      <c r="F1084">
        <v>0.48859799999999998</v>
      </c>
      <c r="G1084" s="15" t="str">
        <f t="shared" si="81"/>
        <v>12:00:0.488598 AM</v>
      </c>
      <c r="H1084" t="s">
        <v>44</v>
      </c>
      <c r="I1084" t="s">
        <v>15</v>
      </c>
      <c r="J1084" t="s">
        <v>17</v>
      </c>
      <c r="K1084">
        <v>37.700000000000003</v>
      </c>
      <c r="L1084">
        <v>25.2</v>
      </c>
      <c r="M1084" t="str">
        <f t="shared" si="82"/>
        <v>Pressure</v>
      </c>
      <c r="N1084" s="13">
        <f t="shared" si="83"/>
        <v>45070.035525613435</v>
      </c>
      <c r="O1084" s="13">
        <f t="shared" si="84"/>
        <v>45070.035531273155</v>
      </c>
      <c r="P1084">
        <v>705.93</v>
      </c>
    </row>
    <row r="1085" spans="1:16" x14ac:dyDescent="0.2">
      <c r="A1085">
        <v>3869685</v>
      </c>
      <c r="B1085">
        <v>1</v>
      </c>
      <c r="C1085" t="str">
        <f t="shared" si="80"/>
        <v>3869685-1</v>
      </c>
      <c r="D1085" s="13">
        <v>45070.031085856477</v>
      </c>
      <c r="E1085" s="10">
        <f>VLOOKUP(C1085,match_start_times!$E$1:$F$19,2,0)</f>
        <v>4.4444444444444401E-3</v>
      </c>
      <c r="F1085">
        <v>0.72938599999999998</v>
      </c>
      <c r="G1085" s="15" t="str">
        <f t="shared" si="81"/>
        <v>12:00:0.729386 AM</v>
      </c>
      <c r="H1085" t="s">
        <v>12</v>
      </c>
      <c r="I1085" t="s">
        <v>10</v>
      </c>
      <c r="J1085" t="s">
        <v>11</v>
      </c>
      <c r="K1085">
        <v>86</v>
      </c>
      <c r="L1085">
        <v>55.1</v>
      </c>
      <c r="M1085" t="str">
        <f t="shared" si="82"/>
        <v>Pass</v>
      </c>
      <c r="N1085" s="13">
        <f t="shared" si="83"/>
        <v>45070.03553030092</v>
      </c>
      <c r="O1085" s="13">
        <f t="shared" si="84"/>
        <v>45070.035538738419</v>
      </c>
      <c r="P1085">
        <v>713.04</v>
      </c>
    </row>
    <row r="1086" spans="1:16" x14ac:dyDescent="0.2">
      <c r="A1086">
        <v>3869685</v>
      </c>
      <c r="B1086">
        <v>1</v>
      </c>
      <c r="C1086" t="str">
        <f t="shared" si="80"/>
        <v>3869685-1</v>
      </c>
      <c r="D1086" s="13">
        <v>45070.031094305552</v>
      </c>
      <c r="E1086" s="10">
        <f>VLOOKUP(C1086,match_start_times!$E$1:$F$19,2,0)</f>
        <v>4.4444444444444401E-3</v>
      </c>
      <c r="F1086">
        <v>1.9549799999999999</v>
      </c>
      <c r="G1086" s="15" t="str">
        <f t="shared" si="81"/>
        <v>12:00:1.95498 AM</v>
      </c>
      <c r="H1086" t="s">
        <v>50</v>
      </c>
      <c r="I1086" t="s">
        <v>10</v>
      </c>
      <c r="J1086" t="s">
        <v>13</v>
      </c>
      <c r="K1086">
        <v>84.7</v>
      </c>
      <c r="L1086">
        <v>46.2</v>
      </c>
      <c r="M1086" t="str">
        <f t="shared" si="82"/>
        <v>Carry</v>
      </c>
      <c r="N1086" s="13">
        <f t="shared" si="83"/>
        <v>45070.035538749995</v>
      </c>
      <c r="O1086" s="13">
        <f t="shared" si="84"/>
        <v>45070.035561377306</v>
      </c>
      <c r="P1086">
        <v>733.4</v>
      </c>
    </row>
    <row r="1087" spans="1:16" x14ac:dyDescent="0.2">
      <c r="A1087">
        <v>3869685</v>
      </c>
      <c r="B1087">
        <v>1</v>
      </c>
      <c r="C1087" t="str">
        <f t="shared" si="80"/>
        <v>3869685-1</v>
      </c>
      <c r="D1087" s="13">
        <v>45070.031104409733</v>
      </c>
      <c r="E1087" s="10">
        <f>VLOOKUP(C1087,match_start_times!$E$1:$F$19,2,0)</f>
        <v>4.4444444444444401E-3</v>
      </c>
      <c r="F1087">
        <v>0.68723899999999993</v>
      </c>
      <c r="G1087" s="15" t="str">
        <f t="shared" si="81"/>
        <v>12:00:0.687239 AM</v>
      </c>
      <c r="H1087" t="s">
        <v>44</v>
      </c>
      <c r="I1087" t="s">
        <v>15</v>
      </c>
      <c r="J1087" t="s">
        <v>17</v>
      </c>
      <c r="K1087">
        <v>33</v>
      </c>
      <c r="L1087">
        <v>32</v>
      </c>
      <c r="M1087" t="str">
        <f t="shared" si="82"/>
        <v>Pressure</v>
      </c>
      <c r="N1087" s="13">
        <f t="shared" si="83"/>
        <v>45070.035548854175</v>
      </c>
      <c r="O1087" s="13">
        <f t="shared" si="84"/>
        <v>45070.035556805567</v>
      </c>
      <c r="P1087">
        <v>741.05</v>
      </c>
    </row>
    <row r="1088" spans="1:16" x14ac:dyDescent="0.2">
      <c r="A1088">
        <v>3869685</v>
      </c>
      <c r="B1088">
        <v>1</v>
      </c>
      <c r="C1088" t="str">
        <f t="shared" si="80"/>
        <v>3869685-1</v>
      </c>
      <c r="D1088" s="13">
        <v>45070.031106504633</v>
      </c>
      <c r="E1088" s="10">
        <f>VLOOKUP(C1088,match_start_times!$E$1:$F$19,2,0)</f>
        <v>4.4444444444444401E-3</v>
      </c>
      <c r="F1088">
        <v>1.114687</v>
      </c>
      <c r="G1088" s="15" t="str">
        <f t="shared" si="81"/>
        <v>12:00:1.114687 AM</v>
      </c>
      <c r="H1088" t="s">
        <v>33</v>
      </c>
      <c r="I1088" t="s">
        <v>15</v>
      </c>
      <c r="J1088" t="s">
        <v>17</v>
      </c>
      <c r="K1088">
        <v>32.799999999999997</v>
      </c>
      <c r="L1088">
        <v>34.200000000000003</v>
      </c>
      <c r="M1088" t="str">
        <f t="shared" si="82"/>
        <v>Pressure</v>
      </c>
      <c r="N1088" s="13">
        <f t="shared" si="83"/>
        <v>45070.035550949076</v>
      </c>
      <c r="O1088" s="13">
        <f t="shared" si="84"/>
        <v>45070.035563854166</v>
      </c>
      <c r="P1088">
        <v>741.05</v>
      </c>
    </row>
    <row r="1089" spans="1:16" x14ac:dyDescent="0.2">
      <c r="A1089">
        <v>3869685</v>
      </c>
      <c r="B1089">
        <v>1</v>
      </c>
      <c r="C1089" t="str">
        <f t="shared" si="80"/>
        <v>3869685-1</v>
      </c>
      <c r="D1089" s="13">
        <v>45070.031116932871</v>
      </c>
      <c r="E1089" s="10">
        <f>VLOOKUP(C1089,match_start_times!$E$1:$F$19,2,0)</f>
        <v>4.4444444444444401E-3</v>
      </c>
      <c r="F1089">
        <v>0</v>
      </c>
      <c r="G1089" s="15" t="str">
        <f t="shared" si="81"/>
        <v>12:00:0 AM</v>
      </c>
      <c r="H1089" t="s">
        <v>50</v>
      </c>
      <c r="I1089" t="s">
        <v>10</v>
      </c>
      <c r="J1089" t="s">
        <v>47</v>
      </c>
      <c r="K1089">
        <v>90.6</v>
      </c>
      <c r="L1089">
        <v>35.200000000000003</v>
      </c>
      <c r="M1089" t="str">
        <f t="shared" si="82"/>
        <v>Dispossessed</v>
      </c>
      <c r="N1089" s="13">
        <f t="shared" si="83"/>
        <v>45070.035561377314</v>
      </c>
      <c r="O1089" s="13">
        <f t="shared" si="84"/>
        <v>45070.035561377314</v>
      </c>
      <c r="P1089">
        <v>746.61</v>
      </c>
    </row>
    <row r="1090" spans="1:16" x14ac:dyDescent="0.2">
      <c r="A1090">
        <v>3869685</v>
      </c>
      <c r="B1090">
        <v>1</v>
      </c>
      <c r="C1090" t="str">
        <f t="shared" si="80"/>
        <v>3869685-1</v>
      </c>
      <c r="D1090" s="13">
        <v>45070.031116932871</v>
      </c>
      <c r="E1090" s="10">
        <f>VLOOKUP(C1090,match_start_times!$E$1:$F$19,2,0)</f>
        <v>4.4444444444444401E-3</v>
      </c>
      <c r="F1090">
        <v>0</v>
      </c>
      <c r="G1090" s="15" t="str">
        <f t="shared" si="81"/>
        <v>12:00:0 AM</v>
      </c>
      <c r="H1090" t="s">
        <v>33</v>
      </c>
      <c r="I1090" t="s">
        <v>15</v>
      </c>
      <c r="J1090" t="s">
        <v>37</v>
      </c>
      <c r="K1090">
        <v>29.5</v>
      </c>
      <c r="L1090">
        <v>44.9</v>
      </c>
      <c r="M1090" t="str">
        <f t="shared" si="82"/>
        <v>Duel</v>
      </c>
      <c r="N1090" s="13">
        <f t="shared" si="83"/>
        <v>45070.035561377314</v>
      </c>
      <c r="O1090" s="13">
        <f t="shared" si="84"/>
        <v>45070.035561377314</v>
      </c>
      <c r="P1090">
        <v>746.61</v>
      </c>
    </row>
    <row r="1091" spans="1:16" x14ac:dyDescent="0.2">
      <c r="A1091">
        <v>3869685</v>
      </c>
      <c r="B1091">
        <v>1</v>
      </c>
      <c r="C1091" t="str">
        <f t="shared" ref="C1091:C1154" si="85">A1091&amp;"-"&amp;B1091</f>
        <v>3869685-1</v>
      </c>
      <c r="D1091" s="13">
        <v>45070.031126863432</v>
      </c>
      <c r="E1091" s="10">
        <f>VLOOKUP(C1091,match_start_times!$E$1:$F$19,2,0)</f>
        <v>4.4444444444444401E-3</v>
      </c>
      <c r="F1091">
        <v>0</v>
      </c>
      <c r="G1091" s="15" t="str">
        <f t="shared" ref="G1091:G1154" si="86">"12:00:"&amp;F1091&amp;" AM"</f>
        <v>12:00:0 AM</v>
      </c>
      <c r="H1091" t="s">
        <v>50</v>
      </c>
      <c r="I1091" t="s">
        <v>10</v>
      </c>
      <c r="J1091" t="s">
        <v>28</v>
      </c>
      <c r="K1091">
        <v>91.2</v>
      </c>
      <c r="L1091">
        <v>37.299999999999997</v>
      </c>
      <c r="M1091" t="str">
        <f t="shared" ref="M1091:M1154" si="87">J1091</f>
        <v>Ball Recovery</v>
      </c>
      <c r="N1091" s="13">
        <f t="shared" ref="N1091:N1154" si="88">D1091+E1091</f>
        <v>45070.035571307875</v>
      </c>
      <c r="O1091" s="13">
        <f t="shared" ref="O1091:O1154" si="89">N1091+G1091</f>
        <v>45070.035571307875</v>
      </c>
      <c r="P1091">
        <v>767.51</v>
      </c>
    </row>
    <row r="1092" spans="1:16" x14ac:dyDescent="0.2">
      <c r="A1092">
        <v>3869685</v>
      </c>
      <c r="B1092">
        <v>1</v>
      </c>
      <c r="C1092" t="str">
        <f t="shared" si="85"/>
        <v>3869685-1</v>
      </c>
      <c r="D1092" s="13">
        <v>45070.031132199067</v>
      </c>
      <c r="E1092" s="10">
        <f>VLOOKUP(C1092,match_start_times!$E$1:$F$19,2,0)</f>
        <v>4.4444444444444401E-3</v>
      </c>
      <c r="F1092">
        <v>0</v>
      </c>
      <c r="G1092" s="15" t="str">
        <f t="shared" si="86"/>
        <v>12:00:0 AM</v>
      </c>
      <c r="H1092" t="s">
        <v>33</v>
      </c>
      <c r="I1092" t="s">
        <v>15</v>
      </c>
      <c r="J1092" t="s">
        <v>35</v>
      </c>
      <c r="K1092">
        <v>29.8</v>
      </c>
      <c r="L1092">
        <v>45.9</v>
      </c>
      <c r="M1092" t="str">
        <f t="shared" si="87"/>
        <v>Clearance</v>
      </c>
      <c r="N1092" s="13">
        <f t="shared" si="88"/>
        <v>45070.03557664351</v>
      </c>
      <c r="O1092" s="13">
        <f t="shared" si="89"/>
        <v>45070.03557664351</v>
      </c>
      <c r="P1092">
        <v>767.51</v>
      </c>
    </row>
    <row r="1093" spans="1:16" x14ac:dyDescent="0.2">
      <c r="A1093">
        <v>3869685</v>
      </c>
      <c r="B1093">
        <v>1</v>
      </c>
      <c r="C1093" t="str">
        <f t="shared" si="85"/>
        <v>3869685-1</v>
      </c>
      <c r="D1093" s="13">
        <v>45070.031158703707</v>
      </c>
      <c r="E1093" s="10">
        <f>VLOOKUP(C1093,match_start_times!$E$1:$F$19,2,0)</f>
        <v>4.4444444444444401E-3</v>
      </c>
      <c r="F1093">
        <v>1.2485569999999999</v>
      </c>
      <c r="G1093" s="15" t="str">
        <f t="shared" si="86"/>
        <v>12:00:1.248557 AM</v>
      </c>
      <c r="H1093" t="s">
        <v>40</v>
      </c>
      <c r="I1093" t="s">
        <v>15</v>
      </c>
      <c r="J1093" t="s">
        <v>11</v>
      </c>
      <c r="K1093">
        <v>38.5</v>
      </c>
      <c r="L1093">
        <v>33.1</v>
      </c>
      <c r="M1093" t="str">
        <f t="shared" si="87"/>
        <v>Pass</v>
      </c>
      <c r="N1093" s="13">
        <f t="shared" si="88"/>
        <v>45070.03560314815</v>
      </c>
      <c r="O1093" s="13">
        <f t="shared" si="89"/>
        <v>45070.035617604168</v>
      </c>
      <c r="P1093">
        <v>774.6</v>
      </c>
    </row>
    <row r="1094" spans="1:16" x14ac:dyDescent="0.2">
      <c r="A1094">
        <v>3869685</v>
      </c>
      <c r="B1094">
        <v>1</v>
      </c>
      <c r="C1094" t="str">
        <f t="shared" si="85"/>
        <v>3869685-1</v>
      </c>
      <c r="D1094" s="13">
        <v>45070.031173159718</v>
      </c>
      <c r="E1094" s="10">
        <f>VLOOKUP(C1094,match_start_times!$E$1:$F$19,2,0)</f>
        <v>4.4444444444444401E-3</v>
      </c>
      <c r="F1094">
        <v>1.41977</v>
      </c>
      <c r="G1094" s="15" t="str">
        <f t="shared" si="86"/>
        <v>12:00:1.41977 AM</v>
      </c>
      <c r="H1094" t="s">
        <v>16</v>
      </c>
      <c r="I1094" t="s">
        <v>10</v>
      </c>
      <c r="J1094" t="s">
        <v>11</v>
      </c>
      <c r="K1094">
        <v>78.5</v>
      </c>
      <c r="L1094">
        <v>39.4</v>
      </c>
      <c r="M1094" t="str">
        <f t="shared" si="87"/>
        <v>Pass</v>
      </c>
      <c r="N1094" s="13">
        <f t="shared" si="88"/>
        <v>45070.035617604161</v>
      </c>
      <c r="O1094" s="13">
        <f t="shared" si="89"/>
        <v>45070.035634039348</v>
      </c>
      <c r="P1094">
        <v>761.37</v>
      </c>
    </row>
    <row r="1095" spans="1:16" x14ac:dyDescent="0.2">
      <c r="A1095">
        <v>3869685</v>
      </c>
      <c r="B1095">
        <v>1</v>
      </c>
      <c r="C1095" t="str">
        <f t="shared" si="85"/>
        <v>3869685-1</v>
      </c>
      <c r="D1095" s="13">
        <v>45070.031189594913</v>
      </c>
      <c r="E1095" s="10">
        <f>VLOOKUP(C1095,match_start_times!$E$1:$F$19,2,0)</f>
        <v>4.4444444444444401E-3</v>
      </c>
      <c r="F1095">
        <v>0.81748399999999999</v>
      </c>
      <c r="G1095" s="15" t="str">
        <f t="shared" si="86"/>
        <v>12:00:0.817484 AM</v>
      </c>
      <c r="H1095" t="s">
        <v>14</v>
      </c>
      <c r="I1095" t="s">
        <v>15</v>
      </c>
      <c r="J1095" t="s">
        <v>11</v>
      </c>
      <c r="K1095">
        <v>28.8</v>
      </c>
      <c r="L1095">
        <v>49.7</v>
      </c>
      <c r="M1095" t="str">
        <f t="shared" si="87"/>
        <v>Pass</v>
      </c>
      <c r="N1095" s="13">
        <f t="shared" si="88"/>
        <v>45070.035634039356</v>
      </c>
      <c r="O1095" s="13">
        <f t="shared" si="89"/>
        <v>45070.035643495372</v>
      </c>
      <c r="P1095">
        <v>719.27</v>
      </c>
    </row>
    <row r="1096" spans="1:16" x14ac:dyDescent="0.2">
      <c r="A1096">
        <v>3869685</v>
      </c>
      <c r="B1096">
        <v>1</v>
      </c>
      <c r="C1096" t="str">
        <f t="shared" si="85"/>
        <v>3869685-1</v>
      </c>
      <c r="D1096" s="13">
        <v>45070.031199050929</v>
      </c>
      <c r="E1096" s="10">
        <f>VLOOKUP(C1096,match_start_times!$E$1:$F$19,2,0)</f>
        <v>4.4444444444444401E-3</v>
      </c>
      <c r="F1096">
        <v>3.0893389999999998</v>
      </c>
      <c r="G1096" s="15" t="str">
        <f t="shared" si="86"/>
        <v>12:00:3.089339 AM</v>
      </c>
      <c r="H1096" t="s">
        <v>33</v>
      </c>
      <c r="I1096" t="s">
        <v>15</v>
      </c>
      <c r="J1096" t="s">
        <v>13</v>
      </c>
      <c r="K1096">
        <v>43.3</v>
      </c>
      <c r="L1096">
        <v>49.2</v>
      </c>
      <c r="M1096" t="str">
        <f t="shared" si="87"/>
        <v>Carry</v>
      </c>
      <c r="N1096" s="13">
        <f t="shared" si="88"/>
        <v>45070.035643495372</v>
      </c>
      <c r="O1096" s="13">
        <f t="shared" si="89"/>
        <v>45070.035679247689</v>
      </c>
      <c r="P1096">
        <v>649.77</v>
      </c>
    </row>
    <row r="1097" spans="1:16" x14ac:dyDescent="0.2">
      <c r="A1097">
        <v>3869685</v>
      </c>
      <c r="B1097">
        <v>1</v>
      </c>
      <c r="C1097" t="str">
        <f t="shared" si="85"/>
        <v>3869685-1</v>
      </c>
      <c r="D1097" s="13">
        <v>45070.031221192126</v>
      </c>
      <c r="E1097" s="10">
        <f>VLOOKUP(C1097,match_start_times!$E$1:$F$19,2,0)</f>
        <v>4.4444444444444401E-3</v>
      </c>
      <c r="F1097">
        <v>0.57723099999999994</v>
      </c>
      <c r="G1097" s="15" t="str">
        <f t="shared" si="86"/>
        <v>12:00:0.577231 AM</v>
      </c>
      <c r="H1097" t="s">
        <v>52</v>
      </c>
      <c r="I1097" t="s">
        <v>10</v>
      </c>
      <c r="J1097" t="s">
        <v>17</v>
      </c>
      <c r="K1097">
        <v>78.8</v>
      </c>
      <c r="L1097">
        <v>28.6</v>
      </c>
      <c r="M1097" t="str">
        <f t="shared" si="87"/>
        <v>Pressure</v>
      </c>
      <c r="N1097" s="13">
        <f t="shared" si="88"/>
        <v>45070.035665636569</v>
      </c>
      <c r="O1097" s="13">
        <f t="shared" si="89"/>
        <v>45070.035672314807</v>
      </c>
      <c r="P1097">
        <v>615.61</v>
      </c>
    </row>
    <row r="1098" spans="1:16" x14ac:dyDescent="0.2">
      <c r="A1098">
        <v>3869685</v>
      </c>
      <c r="B1098">
        <v>1</v>
      </c>
      <c r="C1098" t="str">
        <f t="shared" si="85"/>
        <v>3869685-1</v>
      </c>
      <c r="D1098" s="13">
        <v>45070.031234814807</v>
      </c>
      <c r="E1098" s="10">
        <f>VLOOKUP(C1098,match_start_times!$E$1:$F$19,2,0)</f>
        <v>4.4444444444444401E-3</v>
      </c>
      <c r="F1098">
        <v>2.5912169999999999</v>
      </c>
      <c r="G1098" s="15" t="str">
        <f t="shared" si="86"/>
        <v>12:00:2.591217 AM</v>
      </c>
      <c r="H1098" t="s">
        <v>33</v>
      </c>
      <c r="I1098" t="s">
        <v>15</v>
      </c>
      <c r="J1098" t="s">
        <v>11</v>
      </c>
      <c r="K1098">
        <v>37.5</v>
      </c>
      <c r="L1098">
        <v>53.8</v>
      </c>
      <c r="M1098" t="str">
        <f t="shared" si="87"/>
        <v>Pass</v>
      </c>
      <c r="N1098" s="13">
        <f t="shared" si="88"/>
        <v>45070.03567925925</v>
      </c>
      <c r="O1098" s="13">
        <f t="shared" si="89"/>
        <v>45070.035709247677</v>
      </c>
      <c r="P1098">
        <v>527.77</v>
      </c>
    </row>
    <row r="1099" spans="1:16" x14ac:dyDescent="0.2">
      <c r="A1099">
        <v>3869685</v>
      </c>
      <c r="B1099">
        <v>1</v>
      </c>
      <c r="C1099" t="str">
        <f t="shared" si="85"/>
        <v>3869685-1</v>
      </c>
      <c r="D1099" s="13">
        <v>45070.031264803241</v>
      </c>
      <c r="E1099" s="10">
        <f>VLOOKUP(C1099,match_start_times!$E$1:$F$19,2,0)</f>
        <v>4.4444444444444401E-3</v>
      </c>
      <c r="F1099">
        <v>2.299013</v>
      </c>
      <c r="G1099" s="15" t="str">
        <f t="shared" si="86"/>
        <v>12:00:2.299013 AM</v>
      </c>
      <c r="H1099" t="s">
        <v>14</v>
      </c>
      <c r="I1099" t="s">
        <v>15</v>
      </c>
      <c r="J1099" t="s">
        <v>13</v>
      </c>
      <c r="K1099">
        <v>44.3</v>
      </c>
      <c r="L1099">
        <v>74.2</v>
      </c>
      <c r="M1099" t="str">
        <f t="shared" si="87"/>
        <v>Carry</v>
      </c>
      <c r="N1099" s="13">
        <f t="shared" si="88"/>
        <v>45070.035709247684</v>
      </c>
      <c r="O1099" s="13">
        <f t="shared" si="89"/>
        <v>45070.03573585648</v>
      </c>
      <c r="P1099">
        <v>455.99</v>
      </c>
    </row>
    <row r="1100" spans="1:16" x14ac:dyDescent="0.2">
      <c r="A1100">
        <v>3869685</v>
      </c>
      <c r="B1100">
        <v>1</v>
      </c>
      <c r="C1100" t="str">
        <f t="shared" si="85"/>
        <v>3869685-1</v>
      </c>
      <c r="D1100" s="13">
        <v>45070.03126984954</v>
      </c>
      <c r="E1100" s="10">
        <f>VLOOKUP(C1100,match_start_times!$E$1:$F$19,2,0)</f>
        <v>4.4444444444444401E-3</v>
      </c>
      <c r="F1100">
        <v>0.57185900000000001</v>
      </c>
      <c r="G1100" s="15" t="str">
        <f t="shared" si="86"/>
        <v>12:00:0.571859 AM</v>
      </c>
      <c r="H1100" t="s">
        <v>52</v>
      </c>
      <c r="I1100" t="s">
        <v>10</v>
      </c>
      <c r="J1100" t="s">
        <v>17</v>
      </c>
      <c r="K1100">
        <v>70.8</v>
      </c>
      <c r="L1100">
        <v>8.9</v>
      </c>
      <c r="M1100" t="str">
        <f t="shared" si="87"/>
        <v>Pressure</v>
      </c>
      <c r="N1100" s="13">
        <f t="shared" si="88"/>
        <v>45070.035714293983</v>
      </c>
      <c r="O1100" s="13">
        <f t="shared" si="89"/>
        <v>45070.035720914355</v>
      </c>
      <c r="P1100">
        <v>449.21</v>
      </c>
    </row>
    <row r="1101" spans="1:16" x14ac:dyDescent="0.2">
      <c r="A1101">
        <v>3869685</v>
      </c>
      <c r="B1101">
        <v>1</v>
      </c>
      <c r="C1101" t="str">
        <f t="shared" si="85"/>
        <v>3869685-1</v>
      </c>
      <c r="D1101" s="13">
        <v>45070.031291412037</v>
      </c>
      <c r="E1101" s="10">
        <f>VLOOKUP(C1101,match_start_times!$E$1:$F$19,2,0)</f>
        <v>4.4444444444444401E-3</v>
      </c>
      <c r="F1101">
        <v>1.572085</v>
      </c>
      <c r="G1101" s="15" t="str">
        <f t="shared" si="86"/>
        <v>12:00:1.572085 AM</v>
      </c>
      <c r="H1101" t="s">
        <v>14</v>
      </c>
      <c r="I1101" t="s">
        <v>15</v>
      </c>
      <c r="J1101" t="s">
        <v>11</v>
      </c>
      <c r="K1101">
        <v>55.7</v>
      </c>
      <c r="L1101">
        <v>76.099999999999994</v>
      </c>
      <c r="M1101" t="str">
        <f t="shared" si="87"/>
        <v>Pass</v>
      </c>
      <c r="N1101" s="13">
        <f t="shared" si="88"/>
        <v>45070.03573585648</v>
      </c>
      <c r="O1101" s="13">
        <f t="shared" si="89"/>
        <v>45070.035754050921</v>
      </c>
      <c r="P1101">
        <v>421.67</v>
      </c>
    </row>
    <row r="1102" spans="1:16" x14ac:dyDescent="0.2">
      <c r="A1102">
        <v>3869685</v>
      </c>
      <c r="B1102">
        <v>1</v>
      </c>
      <c r="C1102" t="str">
        <f t="shared" si="85"/>
        <v>3869685-1</v>
      </c>
      <c r="D1102" s="13">
        <v>45070.031309606478</v>
      </c>
      <c r="E1102" s="10">
        <f>VLOOKUP(C1102,match_start_times!$E$1:$F$19,2,0)</f>
        <v>4.4444444444444401E-3</v>
      </c>
      <c r="F1102">
        <v>0.74920799999999999</v>
      </c>
      <c r="G1102" s="15" t="str">
        <f t="shared" si="86"/>
        <v>12:00:0.749208 AM</v>
      </c>
      <c r="H1102" t="s">
        <v>16</v>
      </c>
      <c r="I1102" t="s">
        <v>10</v>
      </c>
      <c r="J1102" t="s">
        <v>11</v>
      </c>
      <c r="K1102">
        <v>62.1</v>
      </c>
      <c r="L1102">
        <v>12.6</v>
      </c>
      <c r="M1102" t="str">
        <f t="shared" si="87"/>
        <v>Pass</v>
      </c>
      <c r="N1102" s="13">
        <f t="shared" si="88"/>
        <v>45070.035754050921</v>
      </c>
      <c r="O1102" s="13">
        <f t="shared" si="89"/>
        <v>45070.035762719905</v>
      </c>
      <c r="P1102">
        <v>419.07</v>
      </c>
    </row>
    <row r="1103" spans="1:16" x14ac:dyDescent="0.2">
      <c r="A1103">
        <v>3869685</v>
      </c>
      <c r="B1103">
        <v>1</v>
      </c>
      <c r="C1103" t="str">
        <f t="shared" si="85"/>
        <v>3869685-1</v>
      </c>
      <c r="D1103" s="13">
        <v>45070.031526331019</v>
      </c>
      <c r="E1103" s="10">
        <f>VLOOKUP(C1103,match_start_times!$E$1:$F$19,2,0)</f>
        <v>4.4444444444444401E-3</v>
      </c>
      <c r="F1103">
        <v>0.98169600000000001</v>
      </c>
      <c r="G1103" s="15" t="str">
        <f t="shared" si="86"/>
        <v>12:00:0.981696 AM</v>
      </c>
      <c r="H1103" t="s">
        <v>14</v>
      </c>
      <c r="I1103" t="s">
        <v>15</v>
      </c>
      <c r="J1103" t="s">
        <v>11</v>
      </c>
      <c r="K1103">
        <v>57.6</v>
      </c>
      <c r="L1103">
        <v>80</v>
      </c>
      <c r="M1103" t="str">
        <f t="shared" si="87"/>
        <v>Pass</v>
      </c>
      <c r="N1103" s="13">
        <f t="shared" si="88"/>
        <v>45070.035970775461</v>
      </c>
      <c r="O1103" s="13">
        <f t="shared" si="89"/>
        <v>45070.035982141206</v>
      </c>
      <c r="P1103">
        <v>621.16</v>
      </c>
    </row>
    <row r="1104" spans="1:16" x14ac:dyDescent="0.2">
      <c r="A1104">
        <v>3869685</v>
      </c>
      <c r="B1104">
        <v>1</v>
      </c>
      <c r="C1104" t="str">
        <f t="shared" si="85"/>
        <v>3869685-1</v>
      </c>
      <c r="D1104" s="13">
        <v>45070.031537696763</v>
      </c>
      <c r="E1104" s="10">
        <f>VLOOKUP(C1104,match_start_times!$E$1:$F$19,2,0)</f>
        <v>4.4444444444444401E-3</v>
      </c>
      <c r="F1104">
        <v>0.87351899999999993</v>
      </c>
      <c r="G1104" s="15" t="str">
        <f t="shared" si="86"/>
        <v>12:00:0.873519 AM</v>
      </c>
      <c r="H1104" t="s">
        <v>18</v>
      </c>
      <c r="I1104" t="s">
        <v>15</v>
      </c>
      <c r="J1104" t="s">
        <v>13</v>
      </c>
      <c r="K1104">
        <v>52</v>
      </c>
      <c r="L1104">
        <v>72.900000000000006</v>
      </c>
      <c r="M1104" t="str">
        <f t="shared" si="87"/>
        <v>Carry</v>
      </c>
      <c r="N1104" s="13">
        <f t="shared" si="88"/>
        <v>45070.035982141206</v>
      </c>
      <c r="O1104" s="13">
        <f t="shared" si="89"/>
        <v>45070.035992256948</v>
      </c>
      <c r="P1104">
        <v>620.97</v>
      </c>
    </row>
    <row r="1105" spans="1:16" x14ac:dyDescent="0.2">
      <c r="A1105">
        <v>3869685</v>
      </c>
      <c r="B1105">
        <v>1</v>
      </c>
      <c r="C1105" t="str">
        <f t="shared" si="85"/>
        <v>3869685-1</v>
      </c>
      <c r="D1105" s="13">
        <v>45070.031547800929</v>
      </c>
      <c r="E1105" s="10">
        <f>VLOOKUP(C1105,match_start_times!$E$1:$F$19,2,0)</f>
        <v>4.4444444444444401E-3</v>
      </c>
      <c r="F1105">
        <v>1.3635630000000001</v>
      </c>
      <c r="G1105" s="15" t="str">
        <f t="shared" si="86"/>
        <v>12:00:1.363563 AM</v>
      </c>
      <c r="H1105" t="s">
        <v>18</v>
      </c>
      <c r="I1105" t="s">
        <v>15</v>
      </c>
      <c r="J1105" t="s">
        <v>11</v>
      </c>
      <c r="K1105">
        <v>50.5</v>
      </c>
      <c r="L1105">
        <v>74.599999999999994</v>
      </c>
      <c r="M1105" t="str">
        <f t="shared" si="87"/>
        <v>Pass</v>
      </c>
      <c r="N1105" s="13">
        <f t="shared" si="88"/>
        <v>45070.035992245372</v>
      </c>
      <c r="O1105" s="13">
        <f t="shared" si="89"/>
        <v>45070.03600803241</v>
      </c>
      <c r="P1105">
        <v>617.16999999999996</v>
      </c>
    </row>
    <row r="1106" spans="1:16" x14ac:dyDescent="0.2">
      <c r="A1106">
        <v>3869685</v>
      </c>
      <c r="B1106">
        <v>1</v>
      </c>
      <c r="C1106" t="str">
        <f t="shared" si="85"/>
        <v>3869685-1</v>
      </c>
      <c r="D1106" s="13">
        <v>45070.03156358796</v>
      </c>
      <c r="E1106" s="10">
        <f>VLOOKUP(C1106,match_start_times!$E$1:$F$19,2,0)</f>
        <v>4.4444444444444401E-3</v>
      </c>
      <c r="F1106">
        <v>2.5277569999999998</v>
      </c>
      <c r="G1106" s="15" t="str">
        <f t="shared" si="86"/>
        <v>12:00:2.527757 AM</v>
      </c>
      <c r="H1106" t="s">
        <v>21</v>
      </c>
      <c r="I1106" t="s">
        <v>15</v>
      </c>
      <c r="J1106" t="s">
        <v>13</v>
      </c>
      <c r="K1106">
        <v>32.1</v>
      </c>
      <c r="L1106">
        <v>70.099999999999994</v>
      </c>
      <c r="M1106" t="str">
        <f t="shared" si="87"/>
        <v>Carry</v>
      </c>
      <c r="N1106" s="13">
        <f t="shared" si="88"/>
        <v>45070.036008032403</v>
      </c>
      <c r="O1106" s="13">
        <f t="shared" si="89"/>
        <v>45070.036037291662</v>
      </c>
      <c r="P1106">
        <v>597.26</v>
      </c>
    </row>
    <row r="1107" spans="1:16" x14ac:dyDescent="0.2">
      <c r="A1107">
        <v>3869685</v>
      </c>
      <c r="B1107">
        <v>1</v>
      </c>
      <c r="C1107" t="str">
        <f t="shared" si="85"/>
        <v>3869685-1</v>
      </c>
      <c r="D1107" s="13">
        <v>45070.03159283565</v>
      </c>
      <c r="E1107" s="10">
        <f>VLOOKUP(C1107,match_start_times!$E$1:$F$19,2,0)</f>
        <v>4.4444444444444401E-3</v>
      </c>
      <c r="F1107">
        <v>2.0383</v>
      </c>
      <c r="G1107" s="15" t="str">
        <f t="shared" si="86"/>
        <v>12:00:2.0383 AM</v>
      </c>
      <c r="H1107" t="s">
        <v>21</v>
      </c>
      <c r="I1107" t="s">
        <v>15</v>
      </c>
      <c r="J1107" t="s">
        <v>11</v>
      </c>
      <c r="K1107">
        <v>30.2</v>
      </c>
      <c r="L1107">
        <v>64.5</v>
      </c>
      <c r="M1107" t="str">
        <f t="shared" si="87"/>
        <v>Pass</v>
      </c>
      <c r="N1107" s="13">
        <f t="shared" si="88"/>
        <v>45070.036037280093</v>
      </c>
      <c r="O1107" s="13">
        <f t="shared" si="89"/>
        <v>45070.036060868057</v>
      </c>
      <c r="P1107">
        <v>559.72</v>
      </c>
    </row>
    <row r="1108" spans="1:16" x14ac:dyDescent="0.2">
      <c r="A1108">
        <v>3869685</v>
      </c>
      <c r="B1108">
        <v>1</v>
      </c>
      <c r="C1108" t="str">
        <f t="shared" si="85"/>
        <v>3869685-1</v>
      </c>
      <c r="D1108" s="13">
        <v>45070.031616435183</v>
      </c>
      <c r="E1108" s="10">
        <f>VLOOKUP(C1108,match_start_times!$E$1:$F$19,2,0)</f>
        <v>4.4444444444444401E-3</v>
      </c>
      <c r="F1108">
        <v>1.567518</v>
      </c>
      <c r="G1108" s="15" t="str">
        <f t="shared" si="86"/>
        <v>12:00:1.567518 AM</v>
      </c>
      <c r="H1108" t="s">
        <v>22</v>
      </c>
      <c r="I1108" t="s">
        <v>15</v>
      </c>
      <c r="J1108" t="s">
        <v>13</v>
      </c>
      <c r="K1108">
        <v>27.7</v>
      </c>
      <c r="L1108">
        <v>28</v>
      </c>
      <c r="M1108" t="str">
        <f t="shared" si="87"/>
        <v>Carry</v>
      </c>
      <c r="N1108" s="13">
        <f t="shared" si="88"/>
        <v>45070.036060879625</v>
      </c>
      <c r="O1108" s="13">
        <f t="shared" si="89"/>
        <v>45070.03607902777</v>
      </c>
      <c r="P1108">
        <v>554.12</v>
      </c>
    </row>
    <row r="1109" spans="1:16" x14ac:dyDescent="0.2">
      <c r="A1109">
        <v>3869685</v>
      </c>
      <c r="B1109">
        <v>1</v>
      </c>
      <c r="C1109" t="str">
        <f t="shared" si="85"/>
        <v>3869685-1</v>
      </c>
      <c r="D1109" s="13">
        <v>45070.031634571758</v>
      </c>
      <c r="E1109" s="10">
        <f>VLOOKUP(C1109,match_start_times!$E$1:$F$19,2,0)</f>
        <v>4.4444444444444401E-3</v>
      </c>
      <c r="F1109">
        <v>1.4979960000000001</v>
      </c>
      <c r="G1109" s="15" t="str">
        <f t="shared" si="86"/>
        <v>12:00:1.497996 AM</v>
      </c>
      <c r="H1109" t="s">
        <v>22</v>
      </c>
      <c r="I1109" t="s">
        <v>15</v>
      </c>
      <c r="J1109" t="s">
        <v>11</v>
      </c>
      <c r="K1109">
        <v>27.4</v>
      </c>
      <c r="L1109">
        <v>26.2</v>
      </c>
      <c r="M1109" t="str">
        <f t="shared" si="87"/>
        <v>Pass</v>
      </c>
      <c r="N1109" s="13">
        <f t="shared" si="88"/>
        <v>45070.036079016201</v>
      </c>
      <c r="O1109" s="13">
        <f t="shared" si="89"/>
        <v>45070.036096354161</v>
      </c>
      <c r="P1109">
        <v>560.32000000000005</v>
      </c>
    </row>
    <row r="1110" spans="1:16" x14ac:dyDescent="0.2">
      <c r="A1110">
        <v>3869685</v>
      </c>
      <c r="B1110">
        <v>1</v>
      </c>
      <c r="C1110" t="str">
        <f t="shared" si="85"/>
        <v>3869685-1</v>
      </c>
      <c r="D1110" s="13">
        <v>45070.031651909732</v>
      </c>
      <c r="E1110" s="10">
        <f>VLOOKUP(C1110,match_start_times!$E$1:$F$19,2,0)</f>
        <v>4.4444444444444401E-3</v>
      </c>
      <c r="F1110">
        <v>1.189649</v>
      </c>
      <c r="G1110" s="15" t="str">
        <f t="shared" si="86"/>
        <v>12:00:1.189649 AM</v>
      </c>
      <c r="H1110" t="s">
        <v>24</v>
      </c>
      <c r="I1110" t="s">
        <v>15</v>
      </c>
      <c r="J1110" t="s">
        <v>13</v>
      </c>
      <c r="K1110">
        <v>43.5</v>
      </c>
      <c r="L1110">
        <v>3.6</v>
      </c>
      <c r="M1110" t="str">
        <f t="shared" si="87"/>
        <v>Carry</v>
      </c>
      <c r="N1110" s="13">
        <f t="shared" si="88"/>
        <v>45070.036096354175</v>
      </c>
      <c r="O1110" s="13">
        <f t="shared" si="89"/>
        <v>45070.036110127323</v>
      </c>
      <c r="P1110">
        <v>589.57000000000005</v>
      </c>
    </row>
    <row r="1111" spans="1:16" x14ac:dyDescent="0.2">
      <c r="A1111">
        <v>3869685</v>
      </c>
      <c r="B1111">
        <v>1</v>
      </c>
      <c r="C1111" t="str">
        <f t="shared" si="85"/>
        <v>3869685-1</v>
      </c>
      <c r="D1111" s="13">
        <v>45070.031665682873</v>
      </c>
      <c r="E1111" s="10">
        <f>VLOOKUP(C1111,match_start_times!$E$1:$F$19,2,0)</f>
        <v>4.4444444444444401E-3</v>
      </c>
      <c r="F1111">
        <v>4.7393939999999999</v>
      </c>
      <c r="G1111" s="15" t="str">
        <f t="shared" si="86"/>
        <v>12:00:4.739394 AM</v>
      </c>
      <c r="H1111" t="s">
        <v>24</v>
      </c>
      <c r="I1111" t="s">
        <v>15</v>
      </c>
      <c r="J1111" t="s">
        <v>11</v>
      </c>
      <c r="K1111">
        <v>43.5</v>
      </c>
      <c r="L1111">
        <v>3.6</v>
      </c>
      <c r="M1111" t="str">
        <f t="shared" si="87"/>
        <v>Pass</v>
      </c>
      <c r="N1111" s="13">
        <f t="shared" si="88"/>
        <v>45070.036110127316</v>
      </c>
      <c r="O1111" s="13">
        <f t="shared" si="89"/>
        <v>45070.036164976853</v>
      </c>
      <c r="P1111">
        <v>672.37</v>
      </c>
    </row>
    <row r="1112" spans="1:16" x14ac:dyDescent="0.2">
      <c r="A1112">
        <v>3869685</v>
      </c>
      <c r="B1112">
        <v>1</v>
      </c>
      <c r="C1112" t="str">
        <f t="shared" si="85"/>
        <v>3869685-1</v>
      </c>
      <c r="D1112" s="13">
        <v>45070.03172053241</v>
      </c>
      <c r="E1112" s="10">
        <f>VLOOKUP(C1112,match_start_times!$E$1:$F$19,2,0)</f>
        <v>4.4444444444444401E-3</v>
      </c>
      <c r="F1112">
        <v>0</v>
      </c>
      <c r="G1112" s="15" t="str">
        <f t="shared" si="86"/>
        <v>12:00:0 AM</v>
      </c>
      <c r="H1112" t="s">
        <v>36</v>
      </c>
      <c r="I1112" t="s">
        <v>10</v>
      </c>
      <c r="J1112" t="s">
        <v>28</v>
      </c>
      <c r="K1112">
        <v>7.3</v>
      </c>
      <c r="L1112">
        <v>61.1</v>
      </c>
      <c r="M1112" t="str">
        <f t="shared" si="87"/>
        <v>Ball Recovery</v>
      </c>
      <c r="N1112" s="13">
        <f t="shared" si="88"/>
        <v>45070.036164976853</v>
      </c>
      <c r="O1112" s="13">
        <f t="shared" si="89"/>
        <v>45070.036164976853</v>
      </c>
      <c r="P1112">
        <v>735.53</v>
      </c>
    </row>
    <row r="1113" spans="1:16" x14ac:dyDescent="0.2">
      <c r="A1113">
        <v>3869685</v>
      </c>
      <c r="B1113">
        <v>1</v>
      </c>
      <c r="C1113" t="str">
        <f t="shared" si="85"/>
        <v>3869685-1</v>
      </c>
      <c r="D1113" s="13">
        <v>45070.031756018521</v>
      </c>
      <c r="E1113" s="10">
        <f>VLOOKUP(C1113,match_start_times!$E$1:$F$19,2,0)</f>
        <v>4.4444444444444401E-3</v>
      </c>
      <c r="F1113">
        <v>2.1462249999999998</v>
      </c>
      <c r="G1113" s="15" t="str">
        <f t="shared" si="86"/>
        <v>12:00:2.146225 AM</v>
      </c>
      <c r="H1113" t="s">
        <v>36</v>
      </c>
      <c r="I1113" t="s">
        <v>10</v>
      </c>
      <c r="J1113" t="s">
        <v>11</v>
      </c>
      <c r="K1113">
        <v>9.1999999999999993</v>
      </c>
      <c r="L1113">
        <v>57.7</v>
      </c>
      <c r="M1113" t="str">
        <f t="shared" si="87"/>
        <v>Pass</v>
      </c>
      <c r="N1113" s="13">
        <f t="shared" si="88"/>
        <v>45070.036200462964</v>
      </c>
      <c r="O1113" s="13">
        <f t="shared" si="89"/>
        <v>45070.03622530093</v>
      </c>
      <c r="P1113">
        <v>653.26</v>
      </c>
    </row>
    <row r="1114" spans="1:16" x14ac:dyDescent="0.2">
      <c r="A1114">
        <v>3869685</v>
      </c>
      <c r="B1114">
        <v>1</v>
      </c>
      <c r="C1114" t="str">
        <f t="shared" si="85"/>
        <v>3869685-1</v>
      </c>
      <c r="D1114" s="13">
        <v>45070.03178085648</v>
      </c>
      <c r="E1114" s="10">
        <f>VLOOKUP(C1114,match_start_times!$E$1:$F$19,2,0)</f>
        <v>4.4444444444444401E-3</v>
      </c>
      <c r="F1114">
        <v>2.9951680000000001</v>
      </c>
      <c r="G1114" s="15" t="str">
        <f t="shared" si="86"/>
        <v>12:00:2.995168 AM</v>
      </c>
      <c r="H1114" t="s">
        <v>39</v>
      </c>
      <c r="I1114" t="s">
        <v>10</v>
      </c>
      <c r="J1114" t="s">
        <v>13</v>
      </c>
      <c r="K1114">
        <v>26.8</v>
      </c>
      <c r="L1114">
        <v>34.799999999999997</v>
      </c>
      <c r="M1114" t="str">
        <f t="shared" si="87"/>
        <v>Carry</v>
      </c>
      <c r="N1114" s="13">
        <f t="shared" si="88"/>
        <v>45070.036225300923</v>
      </c>
      <c r="O1114" s="13">
        <f t="shared" si="89"/>
        <v>45070.036259965273</v>
      </c>
      <c r="P1114">
        <v>584.27</v>
      </c>
    </row>
    <row r="1115" spans="1:16" x14ac:dyDescent="0.2">
      <c r="A1115">
        <v>3869685</v>
      </c>
      <c r="B1115">
        <v>1</v>
      </c>
      <c r="C1115" t="str">
        <f t="shared" si="85"/>
        <v>3869685-1</v>
      </c>
      <c r="D1115" s="13">
        <v>45070.03181552083</v>
      </c>
      <c r="E1115" s="10">
        <f>VLOOKUP(C1115,match_start_times!$E$1:$F$19,2,0)</f>
        <v>4.4444444444444401E-3</v>
      </c>
      <c r="F1115">
        <v>1.1298999999999999</v>
      </c>
      <c r="G1115" s="15" t="str">
        <f t="shared" si="86"/>
        <v>12:00:1.1299 AM</v>
      </c>
      <c r="H1115" t="s">
        <v>39</v>
      </c>
      <c r="I1115" t="s">
        <v>10</v>
      </c>
      <c r="J1115" t="s">
        <v>11</v>
      </c>
      <c r="K1115">
        <v>38.799999999999997</v>
      </c>
      <c r="L1115">
        <v>33.299999999999997</v>
      </c>
      <c r="M1115" t="str">
        <f t="shared" si="87"/>
        <v>Pass</v>
      </c>
      <c r="N1115" s="13">
        <f t="shared" si="88"/>
        <v>45070.036259965273</v>
      </c>
      <c r="O1115" s="13">
        <f t="shared" si="89"/>
        <v>45070.036273043974</v>
      </c>
      <c r="P1115">
        <v>519.04999999999995</v>
      </c>
    </row>
    <row r="1116" spans="1:16" x14ac:dyDescent="0.2">
      <c r="A1116">
        <v>3869685</v>
      </c>
      <c r="B1116">
        <v>1</v>
      </c>
      <c r="C1116" t="str">
        <f t="shared" si="85"/>
        <v>3869685-1</v>
      </c>
      <c r="D1116" s="13">
        <v>45070.031828599538</v>
      </c>
      <c r="E1116" s="10">
        <f>VLOOKUP(C1116,match_start_times!$E$1:$F$19,2,0)</f>
        <v>4.4444444444444401E-3</v>
      </c>
      <c r="F1116">
        <v>2.2166990000000002</v>
      </c>
      <c r="G1116" s="15" t="str">
        <f t="shared" si="86"/>
        <v>12:00:2.216699 AM</v>
      </c>
      <c r="H1116" t="s">
        <v>12</v>
      </c>
      <c r="I1116" t="s">
        <v>10</v>
      </c>
      <c r="J1116" t="s">
        <v>13</v>
      </c>
      <c r="K1116">
        <v>46.7</v>
      </c>
      <c r="L1116">
        <v>26.9</v>
      </c>
      <c r="M1116" t="str">
        <f t="shared" si="87"/>
        <v>Carry</v>
      </c>
      <c r="N1116" s="13">
        <f t="shared" si="88"/>
        <v>45070.036273043981</v>
      </c>
      <c r="O1116" s="13">
        <f t="shared" si="89"/>
        <v>45070.036298703701</v>
      </c>
      <c r="P1116">
        <v>469.08</v>
      </c>
    </row>
    <row r="1117" spans="1:16" x14ac:dyDescent="0.2">
      <c r="A1117">
        <v>3869685</v>
      </c>
      <c r="B1117">
        <v>1</v>
      </c>
      <c r="C1117" t="str">
        <f t="shared" si="85"/>
        <v>3869685-1</v>
      </c>
      <c r="D1117" s="13">
        <v>45070.031854259258</v>
      </c>
      <c r="E1117" s="10">
        <f>VLOOKUP(C1117,match_start_times!$E$1:$F$19,2,0)</f>
        <v>4.4444444444444401E-3</v>
      </c>
      <c r="F1117">
        <v>1.3244579999999999</v>
      </c>
      <c r="G1117" s="15" t="str">
        <f t="shared" si="86"/>
        <v>12:00:1.324458 AM</v>
      </c>
      <c r="H1117" t="s">
        <v>12</v>
      </c>
      <c r="I1117" t="s">
        <v>10</v>
      </c>
      <c r="J1117" t="s">
        <v>11</v>
      </c>
      <c r="K1117">
        <v>56.1</v>
      </c>
      <c r="L1117">
        <v>20.9</v>
      </c>
      <c r="M1117" t="str">
        <f t="shared" si="87"/>
        <v>Pass</v>
      </c>
      <c r="N1117" s="13">
        <f t="shared" si="88"/>
        <v>45070.036298703701</v>
      </c>
      <c r="O1117" s="13">
        <f t="shared" si="89"/>
        <v>45070.036314027777</v>
      </c>
      <c r="P1117">
        <v>438.99</v>
      </c>
    </row>
    <row r="1118" spans="1:16" x14ac:dyDescent="0.2">
      <c r="A1118">
        <v>3869685</v>
      </c>
      <c r="B1118">
        <v>1</v>
      </c>
      <c r="C1118" t="str">
        <f t="shared" si="85"/>
        <v>3869685-1</v>
      </c>
      <c r="D1118" s="13">
        <v>45070.031869583327</v>
      </c>
      <c r="E1118" s="10">
        <f>VLOOKUP(C1118,match_start_times!$E$1:$F$19,2,0)</f>
        <v>4.4444444444444401E-3</v>
      </c>
      <c r="F1118">
        <v>0.91474100000000003</v>
      </c>
      <c r="G1118" s="15" t="str">
        <f t="shared" si="86"/>
        <v>12:00:0.914741 AM</v>
      </c>
      <c r="H1118" t="s">
        <v>27</v>
      </c>
      <c r="I1118" t="s">
        <v>10</v>
      </c>
      <c r="J1118" t="s">
        <v>13</v>
      </c>
      <c r="K1118">
        <v>66.400000000000006</v>
      </c>
      <c r="L1118">
        <v>7.7</v>
      </c>
      <c r="M1118" t="str">
        <f t="shared" si="87"/>
        <v>Carry</v>
      </c>
      <c r="N1118" s="13">
        <f t="shared" si="88"/>
        <v>45070.03631402777</v>
      </c>
      <c r="O1118" s="13">
        <f t="shared" si="89"/>
        <v>45070.03632461805</v>
      </c>
      <c r="P1118">
        <v>405.11</v>
      </c>
    </row>
    <row r="1119" spans="1:16" x14ac:dyDescent="0.2">
      <c r="A1119">
        <v>3869685</v>
      </c>
      <c r="B1119">
        <v>1</v>
      </c>
      <c r="C1119" t="str">
        <f t="shared" si="85"/>
        <v>3869685-1</v>
      </c>
      <c r="D1119" s="13">
        <v>45070.03187421296</v>
      </c>
      <c r="E1119" s="10">
        <f>VLOOKUP(C1119,match_start_times!$E$1:$F$19,2,0)</f>
        <v>4.4444444444444401E-3</v>
      </c>
      <c r="F1119">
        <v>0.60885699999999998</v>
      </c>
      <c r="G1119" s="15" t="str">
        <f t="shared" si="86"/>
        <v>12:00:0.608857 AM</v>
      </c>
      <c r="H1119" t="s">
        <v>18</v>
      </c>
      <c r="I1119" t="s">
        <v>15</v>
      </c>
      <c r="J1119" t="s">
        <v>17</v>
      </c>
      <c r="K1119">
        <v>49</v>
      </c>
      <c r="L1119">
        <v>72.400000000000006</v>
      </c>
      <c r="M1119" t="str">
        <f t="shared" si="87"/>
        <v>Pressure</v>
      </c>
      <c r="N1119" s="13">
        <f t="shared" si="88"/>
        <v>45070.036318657403</v>
      </c>
      <c r="O1119" s="13">
        <f t="shared" si="89"/>
        <v>45070.036325706016</v>
      </c>
      <c r="P1119">
        <v>405.11</v>
      </c>
    </row>
    <row r="1120" spans="1:16" x14ac:dyDescent="0.2">
      <c r="A1120">
        <v>3869685</v>
      </c>
      <c r="B1120">
        <v>1</v>
      </c>
      <c r="C1120" t="str">
        <f t="shared" si="85"/>
        <v>3869685-1</v>
      </c>
      <c r="D1120" s="13">
        <v>45070.031880173607</v>
      </c>
      <c r="E1120" s="10">
        <f>VLOOKUP(C1120,match_start_times!$E$1:$F$19,2,0)</f>
        <v>4.4444444444444401E-3</v>
      </c>
      <c r="F1120">
        <v>2.2732830000000002</v>
      </c>
      <c r="G1120" s="15" t="str">
        <f t="shared" si="86"/>
        <v>12:00:2.273283 AM</v>
      </c>
      <c r="H1120" t="s">
        <v>27</v>
      </c>
      <c r="I1120" t="s">
        <v>10</v>
      </c>
      <c r="J1120" t="s">
        <v>11</v>
      </c>
      <c r="K1120">
        <v>67.8</v>
      </c>
      <c r="L1120">
        <v>7.2</v>
      </c>
      <c r="M1120" t="str">
        <f t="shared" si="87"/>
        <v>Pass</v>
      </c>
      <c r="N1120" s="13">
        <f t="shared" si="88"/>
        <v>45070.03632461805</v>
      </c>
      <c r="O1120" s="13">
        <f t="shared" si="89"/>
        <v>45070.036350925919</v>
      </c>
      <c r="P1120">
        <v>375.74</v>
      </c>
    </row>
    <row r="1121" spans="1:16" x14ac:dyDescent="0.2">
      <c r="A1121">
        <v>3869685</v>
      </c>
      <c r="B1121">
        <v>1</v>
      </c>
      <c r="C1121" t="str">
        <f t="shared" si="85"/>
        <v>3869685-1</v>
      </c>
      <c r="D1121" s="13">
        <v>45070.031906481483</v>
      </c>
      <c r="E1121" s="10">
        <f>VLOOKUP(C1121,match_start_times!$E$1:$F$19,2,0)</f>
        <v>4.4444444444444401E-3</v>
      </c>
      <c r="F1121">
        <v>2.7546400000000002</v>
      </c>
      <c r="G1121" s="15" t="str">
        <f t="shared" si="86"/>
        <v>12:00:2.75464 AM</v>
      </c>
      <c r="H1121" t="s">
        <v>39</v>
      </c>
      <c r="I1121" t="s">
        <v>10</v>
      </c>
      <c r="J1121" t="s">
        <v>13</v>
      </c>
      <c r="K1121">
        <v>42.2</v>
      </c>
      <c r="L1121">
        <v>14.9</v>
      </c>
      <c r="M1121" t="str">
        <f t="shared" si="87"/>
        <v>Carry</v>
      </c>
      <c r="N1121" s="13">
        <f t="shared" si="88"/>
        <v>45070.036350925926</v>
      </c>
      <c r="O1121" s="13">
        <f t="shared" si="89"/>
        <v>45070.036382812497</v>
      </c>
      <c r="P1121">
        <v>354.53</v>
      </c>
    </row>
    <row r="1122" spans="1:16" x14ac:dyDescent="0.2">
      <c r="A1122">
        <v>3869685</v>
      </c>
      <c r="B1122">
        <v>1</v>
      </c>
      <c r="C1122" t="str">
        <f t="shared" si="85"/>
        <v>3869685-1</v>
      </c>
      <c r="D1122" s="13">
        <v>45070.031938368047</v>
      </c>
      <c r="E1122" s="10">
        <f>VLOOKUP(C1122,match_start_times!$E$1:$F$19,2,0)</f>
        <v>4.4444444444444401E-3</v>
      </c>
      <c r="F1122">
        <v>1.5323819999999999</v>
      </c>
      <c r="G1122" s="15" t="str">
        <f t="shared" si="86"/>
        <v>12:00:1.532382 AM</v>
      </c>
      <c r="H1122" t="s">
        <v>39</v>
      </c>
      <c r="I1122" t="s">
        <v>10</v>
      </c>
      <c r="J1122" t="s">
        <v>11</v>
      </c>
      <c r="K1122">
        <v>42.8</v>
      </c>
      <c r="L1122">
        <v>16.2</v>
      </c>
      <c r="M1122" t="str">
        <f t="shared" si="87"/>
        <v>Pass</v>
      </c>
      <c r="N1122" s="13">
        <f t="shared" si="88"/>
        <v>45070.03638281249</v>
      </c>
      <c r="O1122" s="13">
        <f t="shared" si="89"/>
        <v>45070.03640054397</v>
      </c>
      <c r="P1122">
        <v>361.83</v>
      </c>
    </row>
    <row r="1123" spans="1:16" x14ac:dyDescent="0.2">
      <c r="A1123">
        <v>3869685</v>
      </c>
      <c r="B1123">
        <v>1</v>
      </c>
      <c r="C1123" t="str">
        <f t="shared" si="85"/>
        <v>3869685-1</v>
      </c>
      <c r="D1123" s="13">
        <v>45070.031956099527</v>
      </c>
      <c r="E1123" s="10">
        <f>VLOOKUP(C1123,match_start_times!$E$1:$F$19,2,0)</f>
        <v>4.4444444444444401E-3</v>
      </c>
      <c r="F1123">
        <v>8.0293019999999995</v>
      </c>
      <c r="G1123" s="15" t="str">
        <f t="shared" si="86"/>
        <v>12:00:8.029302 AM</v>
      </c>
      <c r="H1123" t="s">
        <v>16</v>
      </c>
      <c r="I1123" t="s">
        <v>10</v>
      </c>
      <c r="J1123" t="s">
        <v>13</v>
      </c>
      <c r="K1123">
        <v>53.3</v>
      </c>
      <c r="L1123">
        <v>48.1</v>
      </c>
      <c r="M1123" t="str">
        <f t="shared" si="87"/>
        <v>Carry</v>
      </c>
      <c r="N1123" s="13">
        <f t="shared" si="88"/>
        <v>45070.03640054397</v>
      </c>
      <c r="O1123" s="13">
        <f t="shared" si="89"/>
        <v>45070.036493472209</v>
      </c>
      <c r="P1123">
        <v>424.62</v>
      </c>
    </row>
    <row r="1124" spans="1:16" x14ac:dyDescent="0.2">
      <c r="A1124">
        <v>3869685</v>
      </c>
      <c r="B1124">
        <v>1</v>
      </c>
      <c r="C1124" t="str">
        <f t="shared" si="85"/>
        <v>3869685-1</v>
      </c>
      <c r="D1124" s="13">
        <v>45070.032039803242</v>
      </c>
      <c r="E1124" s="10">
        <f>VLOOKUP(C1124,match_start_times!$E$1:$F$19,2,0)</f>
        <v>4.4444444444444401E-3</v>
      </c>
      <c r="F1124">
        <v>0.96752300000000002</v>
      </c>
      <c r="G1124" s="15" t="str">
        <f t="shared" si="86"/>
        <v>12:00:0.967523 AM</v>
      </c>
      <c r="H1124" t="s">
        <v>25</v>
      </c>
      <c r="I1124" t="s">
        <v>15</v>
      </c>
      <c r="J1124" t="s">
        <v>17</v>
      </c>
      <c r="K1124">
        <v>42.2</v>
      </c>
      <c r="L1124">
        <v>4.4000000000000004</v>
      </c>
      <c r="M1124" t="str">
        <f t="shared" si="87"/>
        <v>Pressure</v>
      </c>
      <c r="N1124" s="13">
        <f t="shared" si="88"/>
        <v>45070.036484247685</v>
      </c>
      <c r="O1124" s="13">
        <f t="shared" si="89"/>
        <v>45070.036495451386</v>
      </c>
      <c r="P1124">
        <v>488.54</v>
      </c>
    </row>
    <row r="1125" spans="1:16" x14ac:dyDescent="0.2">
      <c r="A1125">
        <v>3869685</v>
      </c>
      <c r="B1125">
        <v>1</v>
      </c>
      <c r="C1125" t="str">
        <f t="shared" si="85"/>
        <v>3869685-1</v>
      </c>
      <c r="D1125" s="13">
        <v>45070.03204903935</v>
      </c>
      <c r="E1125" s="10">
        <f>VLOOKUP(C1125,match_start_times!$E$1:$F$19,2,0)</f>
        <v>4.4444444444444401E-3</v>
      </c>
      <c r="F1125">
        <v>1.110036</v>
      </c>
      <c r="G1125" s="15" t="str">
        <f t="shared" si="86"/>
        <v>12:00:1.110036 AM</v>
      </c>
      <c r="H1125" t="s">
        <v>16</v>
      </c>
      <c r="I1125" t="s">
        <v>10</v>
      </c>
      <c r="J1125" t="s">
        <v>11</v>
      </c>
      <c r="K1125">
        <v>80.7</v>
      </c>
      <c r="L1125">
        <v>72.900000000000006</v>
      </c>
      <c r="M1125" t="str">
        <f t="shared" si="87"/>
        <v>Pass</v>
      </c>
      <c r="N1125" s="13">
        <f t="shared" si="88"/>
        <v>45070.036493483793</v>
      </c>
      <c r="O1125" s="13">
        <f t="shared" si="89"/>
        <v>45070.036506331016</v>
      </c>
      <c r="P1125">
        <v>509.01</v>
      </c>
    </row>
    <row r="1126" spans="1:16" x14ac:dyDescent="0.2">
      <c r="A1126">
        <v>3869685</v>
      </c>
      <c r="B1126">
        <v>1</v>
      </c>
      <c r="C1126" t="str">
        <f t="shared" si="85"/>
        <v>3869685-1</v>
      </c>
      <c r="D1126" s="13">
        <v>45070.032061886574</v>
      </c>
      <c r="E1126" s="10">
        <f>VLOOKUP(C1126,match_start_times!$E$1:$F$19,2,0)</f>
        <v>4.4444444444444401E-3</v>
      </c>
      <c r="F1126">
        <v>0.87176399999999998</v>
      </c>
      <c r="G1126" s="15" t="str">
        <f t="shared" si="86"/>
        <v>12:00:0.871764 AM</v>
      </c>
      <c r="H1126" t="s">
        <v>31</v>
      </c>
      <c r="I1126" t="s">
        <v>10</v>
      </c>
      <c r="J1126" t="s">
        <v>13</v>
      </c>
      <c r="K1126">
        <v>73.599999999999994</v>
      </c>
      <c r="L1126">
        <v>76.099999999999994</v>
      </c>
      <c r="M1126" t="str">
        <f t="shared" si="87"/>
        <v>Carry</v>
      </c>
      <c r="N1126" s="13">
        <f t="shared" si="88"/>
        <v>45070.036506331016</v>
      </c>
      <c r="O1126" s="13">
        <f t="shared" si="89"/>
        <v>45070.036516423606</v>
      </c>
      <c r="P1126">
        <v>522.20000000000005</v>
      </c>
    </row>
    <row r="1127" spans="1:16" x14ac:dyDescent="0.2">
      <c r="A1127">
        <v>3869685</v>
      </c>
      <c r="B1127">
        <v>1</v>
      </c>
      <c r="C1127" t="str">
        <f t="shared" si="85"/>
        <v>3869685-1</v>
      </c>
      <c r="D1127" s="13">
        <v>45070.032071967587</v>
      </c>
      <c r="E1127" s="10">
        <f>VLOOKUP(C1127,match_start_times!$E$1:$F$19,2,0)</f>
        <v>4.4444444444444401E-3</v>
      </c>
      <c r="F1127">
        <v>1.2365330000000001</v>
      </c>
      <c r="G1127" s="15" t="str">
        <f t="shared" si="86"/>
        <v>12:00:1.236533 AM</v>
      </c>
      <c r="H1127" t="s">
        <v>31</v>
      </c>
      <c r="I1127" t="s">
        <v>10</v>
      </c>
      <c r="J1127" t="s">
        <v>11</v>
      </c>
      <c r="K1127">
        <v>74.099999999999994</v>
      </c>
      <c r="L1127">
        <v>76.3</v>
      </c>
      <c r="M1127" t="str">
        <f t="shared" si="87"/>
        <v>Pass</v>
      </c>
      <c r="N1127" s="13">
        <f t="shared" si="88"/>
        <v>45070.03651641203</v>
      </c>
      <c r="O1127" s="13">
        <f t="shared" si="89"/>
        <v>45070.036530729158</v>
      </c>
      <c r="P1127">
        <v>532.4</v>
      </c>
    </row>
    <row r="1128" spans="1:16" x14ac:dyDescent="0.2">
      <c r="A1128">
        <v>3869685</v>
      </c>
      <c r="B1128">
        <v>1</v>
      </c>
      <c r="C1128" t="str">
        <f t="shared" si="85"/>
        <v>3869685-1</v>
      </c>
      <c r="D1128" s="13">
        <v>45070.032086284722</v>
      </c>
      <c r="E1128" s="10">
        <f>VLOOKUP(C1128,match_start_times!$E$1:$F$19,2,0)</f>
        <v>4.4444444444444401E-3</v>
      </c>
      <c r="F1128">
        <v>2.5113569999999998</v>
      </c>
      <c r="G1128" s="15" t="str">
        <f t="shared" si="86"/>
        <v>12:00:2.511357 AM</v>
      </c>
      <c r="H1128" t="s">
        <v>12</v>
      </c>
      <c r="I1128" t="s">
        <v>10</v>
      </c>
      <c r="J1128" t="s">
        <v>13</v>
      </c>
      <c r="K1128">
        <v>65.900000000000006</v>
      </c>
      <c r="L1128">
        <v>49.6</v>
      </c>
      <c r="M1128" t="str">
        <f t="shared" si="87"/>
        <v>Carry</v>
      </c>
      <c r="N1128" s="13">
        <f t="shared" si="88"/>
        <v>45070.036530729165</v>
      </c>
      <c r="O1128" s="13">
        <f t="shared" si="89"/>
        <v>45070.036559791668</v>
      </c>
      <c r="P1128">
        <v>528.1</v>
      </c>
    </row>
    <row r="1129" spans="1:16" x14ac:dyDescent="0.2">
      <c r="A1129">
        <v>3869685</v>
      </c>
      <c r="B1129">
        <v>1</v>
      </c>
      <c r="C1129" t="str">
        <f t="shared" si="85"/>
        <v>3869685-1</v>
      </c>
      <c r="D1129" s="13">
        <v>45070.032115347232</v>
      </c>
      <c r="E1129" s="10">
        <f>VLOOKUP(C1129,match_start_times!$E$1:$F$19,2,0)</f>
        <v>4.4444444444444401E-3</v>
      </c>
      <c r="F1129">
        <v>1.6161890000000001</v>
      </c>
      <c r="G1129" s="15" t="str">
        <f t="shared" si="86"/>
        <v>12:00:1.616189 AM</v>
      </c>
      <c r="H1129" t="s">
        <v>12</v>
      </c>
      <c r="I1129" t="s">
        <v>10</v>
      </c>
      <c r="J1129" t="s">
        <v>11</v>
      </c>
      <c r="K1129">
        <v>67.400000000000006</v>
      </c>
      <c r="L1129">
        <v>41</v>
      </c>
      <c r="M1129" t="str">
        <f t="shared" si="87"/>
        <v>Pass</v>
      </c>
      <c r="N1129" s="13">
        <f t="shared" si="88"/>
        <v>45070.036559791675</v>
      </c>
      <c r="O1129" s="13">
        <f t="shared" si="89"/>
        <v>45070.036578495376</v>
      </c>
      <c r="P1129">
        <v>516.86</v>
      </c>
    </row>
    <row r="1130" spans="1:16" x14ac:dyDescent="0.2">
      <c r="A1130">
        <v>3869685</v>
      </c>
      <c r="B1130">
        <v>1</v>
      </c>
      <c r="C1130" t="str">
        <f t="shared" si="85"/>
        <v>3869685-1</v>
      </c>
      <c r="D1130" s="13">
        <v>45070.032134062501</v>
      </c>
      <c r="E1130" s="10">
        <f>VLOOKUP(C1130,match_start_times!$E$1:$F$19,2,0)</f>
        <v>4.4444444444444401E-3</v>
      </c>
      <c r="F1130">
        <v>1.777471</v>
      </c>
      <c r="G1130" s="15" t="str">
        <f t="shared" si="86"/>
        <v>12:00:1.777471 AM</v>
      </c>
      <c r="H1130" t="s">
        <v>27</v>
      </c>
      <c r="I1130" t="s">
        <v>10</v>
      </c>
      <c r="J1130" t="s">
        <v>13</v>
      </c>
      <c r="K1130">
        <v>78.3</v>
      </c>
      <c r="L1130">
        <v>7.9</v>
      </c>
      <c r="M1130" t="str">
        <f t="shared" si="87"/>
        <v>Carry</v>
      </c>
      <c r="N1130" s="13">
        <f t="shared" si="88"/>
        <v>45070.036578506944</v>
      </c>
      <c r="O1130" s="13">
        <f t="shared" si="89"/>
        <v>45070.036599074076</v>
      </c>
      <c r="P1130">
        <v>488.52</v>
      </c>
    </row>
    <row r="1131" spans="1:16" x14ac:dyDescent="0.2">
      <c r="A1131">
        <v>3869685</v>
      </c>
      <c r="B1131">
        <v>1</v>
      </c>
      <c r="C1131" t="str">
        <f t="shared" si="85"/>
        <v>3869685-1</v>
      </c>
      <c r="D1131" s="13">
        <v>45070.032154629633</v>
      </c>
      <c r="E1131" s="10">
        <f>VLOOKUP(C1131,match_start_times!$E$1:$F$19,2,0)</f>
        <v>4.4444444444444401E-3</v>
      </c>
      <c r="F1131">
        <v>1.3492789999999999</v>
      </c>
      <c r="G1131" s="15" t="str">
        <f t="shared" si="86"/>
        <v>12:00:1.349279 AM</v>
      </c>
      <c r="H1131" t="s">
        <v>27</v>
      </c>
      <c r="I1131" t="s">
        <v>10</v>
      </c>
      <c r="J1131" t="s">
        <v>11</v>
      </c>
      <c r="K1131">
        <v>78.3</v>
      </c>
      <c r="L1131">
        <v>6.8</v>
      </c>
      <c r="M1131" t="str">
        <f t="shared" si="87"/>
        <v>Pass</v>
      </c>
      <c r="N1131" s="13">
        <f t="shared" si="88"/>
        <v>45070.036599074076</v>
      </c>
      <c r="O1131" s="13">
        <f t="shared" si="89"/>
        <v>45070.036614687502</v>
      </c>
      <c r="P1131">
        <v>459.23</v>
      </c>
    </row>
    <row r="1132" spans="1:16" x14ac:dyDescent="0.2">
      <c r="A1132">
        <v>3869685</v>
      </c>
      <c r="B1132">
        <v>1</v>
      </c>
      <c r="C1132" t="str">
        <f t="shared" si="85"/>
        <v>3869685-1</v>
      </c>
      <c r="D1132" s="13">
        <v>45070.032170243052</v>
      </c>
      <c r="E1132" s="10">
        <f>VLOOKUP(C1132,match_start_times!$E$1:$F$19,2,0)</f>
        <v>4.4444444444444401E-3</v>
      </c>
      <c r="F1132">
        <v>0.76895899999999995</v>
      </c>
      <c r="G1132" s="15" t="str">
        <f t="shared" si="86"/>
        <v>12:00:0.768959 AM</v>
      </c>
      <c r="H1132" t="s">
        <v>12</v>
      </c>
      <c r="I1132" t="s">
        <v>10</v>
      </c>
      <c r="J1132" t="s">
        <v>13</v>
      </c>
      <c r="K1132">
        <v>69.099999999999994</v>
      </c>
      <c r="L1132">
        <v>17.5</v>
      </c>
      <c r="M1132" t="str">
        <f t="shared" si="87"/>
        <v>Carry</v>
      </c>
      <c r="N1132" s="13">
        <f t="shared" si="88"/>
        <v>45070.036614687495</v>
      </c>
      <c r="O1132" s="13">
        <f t="shared" si="89"/>
        <v>45070.036623587956</v>
      </c>
      <c r="P1132">
        <v>451.79</v>
      </c>
    </row>
    <row r="1133" spans="1:16" x14ac:dyDescent="0.2">
      <c r="A1133">
        <v>3869685</v>
      </c>
      <c r="B1133">
        <v>1</v>
      </c>
      <c r="C1133" t="str">
        <f t="shared" si="85"/>
        <v>3869685-1</v>
      </c>
      <c r="D1133" s="13">
        <v>45070.032173136577</v>
      </c>
      <c r="E1133" s="10">
        <f>VLOOKUP(C1133,match_start_times!$E$1:$F$19,2,0)</f>
        <v>4.4444444444444401E-3</v>
      </c>
      <c r="F1133">
        <v>0.74254500000000001</v>
      </c>
      <c r="G1133" s="15" t="str">
        <f t="shared" si="86"/>
        <v>12:00:0.742545 AM</v>
      </c>
      <c r="H1133" t="s">
        <v>33</v>
      </c>
      <c r="I1133" t="s">
        <v>15</v>
      </c>
      <c r="J1133" t="s">
        <v>17</v>
      </c>
      <c r="K1133">
        <v>46.3</v>
      </c>
      <c r="L1133">
        <v>61.8</v>
      </c>
      <c r="M1133" t="str">
        <f t="shared" si="87"/>
        <v>Pressure</v>
      </c>
      <c r="N1133" s="13">
        <f t="shared" si="88"/>
        <v>45070.03661758102</v>
      </c>
      <c r="O1133" s="13">
        <f t="shared" si="89"/>
        <v>45070.036626180554</v>
      </c>
      <c r="P1133">
        <v>451.79</v>
      </c>
    </row>
    <row r="1134" spans="1:16" x14ac:dyDescent="0.2">
      <c r="A1134">
        <v>3869685</v>
      </c>
      <c r="B1134">
        <v>1</v>
      </c>
      <c r="C1134" t="str">
        <f t="shared" si="85"/>
        <v>3869685-1</v>
      </c>
      <c r="D1134" s="13">
        <v>45070.03217914352</v>
      </c>
      <c r="E1134" s="10">
        <f>VLOOKUP(C1134,match_start_times!$E$1:$F$19,2,0)</f>
        <v>4.4444444444444401E-3</v>
      </c>
      <c r="F1134">
        <v>1.007579</v>
      </c>
      <c r="G1134" s="15" t="str">
        <f t="shared" si="86"/>
        <v>12:00:1.007579 AM</v>
      </c>
      <c r="H1134" t="s">
        <v>12</v>
      </c>
      <c r="I1134" t="s">
        <v>10</v>
      </c>
      <c r="J1134" t="s">
        <v>11</v>
      </c>
      <c r="K1134">
        <v>69.8</v>
      </c>
      <c r="L1134">
        <v>16.399999999999999</v>
      </c>
      <c r="M1134" t="str">
        <f t="shared" si="87"/>
        <v>Pass</v>
      </c>
      <c r="N1134" s="13">
        <f t="shared" si="88"/>
        <v>45070.036623587963</v>
      </c>
      <c r="O1134" s="13">
        <f t="shared" si="89"/>
        <v>45070.036635254626</v>
      </c>
      <c r="P1134">
        <v>451.54</v>
      </c>
    </row>
    <row r="1135" spans="1:16" x14ac:dyDescent="0.2">
      <c r="A1135">
        <v>3869685</v>
      </c>
      <c r="B1135">
        <v>1</v>
      </c>
      <c r="C1135" t="str">
        <f t="shared" si="85"/>
        <v>3869685-1</v>
      </c>
      <c r="D1135" s="13">
        <v>45070.032190810183</v>
      </c>
      <c r="E1135" s="10">
        <f>VLOOKUP(C1135,match_start_times!$E$1:$F$19,2,0)</f>
        <v>4.4444444444444401E-3</v>
      </c>
      <c r="F1135">
        <v>1.0436049999999999</v>
      </c>
      <c r="G1135" s="15" t="str">
        <f t="shared" si="86"/>
        <v>12:00:1.043605 AM</v>
      </c>
      <c r="H1135" t="s">
        <v>39</v>
      </c>
      <c r="I1135" t="s">
        <v>10</v>
      </c>
      <c r="J1135" t="s">
        <v>13</v>
      </c>
      <c r="K1135">
        <v>56.9</v>
      </c>
      <c r="L1135">
        <v>24.8</v>
      </c>
      <c r="M1135" t="str">
        <f t="shared" si="87"/>
        <v>Carry</v>
      </c>
      <c r="N1135" s="13">
        <f t="shared" si="88"/>
        <v>45070.036635254626</v>
      </c>
      <c r="O1135" s="13">
        <f t="shared" si="89"/>
        <v>45070.036647337962</v>
      </c>
      <c r="P1135">
        <v>465.35</v>
      </c>
    </row>
    <row r="1136" spans="1:16" x14ac:dyDescent="0.2">
      <c r="A1136">
        <v>3869685</v>
      </c>
      <c r="B1136">
        <v>1</v>
      </c>
      <c r="C1136" t="str">
        <f t="shared" si="85"/>
        <v>3869685-1</v>
      </c>
      <c r="D1136" s="13">
        <v>45070.032199201392</v>
      </c>
      <c r="E1136" s="10">
        <f>VLOOKUP(C1136,match_start_times!$E$1:$F$19,2,0)</f>
        <v>4.4444444444444401E-3</v>
      </c>
      <c r="F1136">
        <v>0.39985999999999999</v>
      </c>
      <c r="G1136" s="15" t="str">
        <f t="shared" si="86"/>
        <v>12:00:0.39986 AM</v>
      </c>
      <c r="H1136" t="s">
        <v>33</v>
      </c>
      <c r="I1136" t="s">
        <v>15</v>
      </c>
      <c r="J1136" t="s">
        <v>17</v>
      </c>
      <c r="K1136">
        <v>58.5</v>
      </c>
      <c r="L1136">
        <v>55.3</v>
      </c>
      <c r="M1136" t="str">
        <f t="shared" si="87"/>
        <v>Pressure</v>
      </c>
      <c r="N1136" s="13">
        <f t="shared" si="88"/>
        <v>45070.036643645835</v>
      </c>
      <c r="O1136" s="13">
        <f t="shared" si="89"/>
        <v>45070.036648275462</v>
      </c>
      <c r="P1136">
        <v>469.2</v>
      </c>
    </row>
    <row r="1137" spans="1:16" x14ac:dyDescent="0.2">
      <c r="A1137">
        <v>3869685</v>
      </c>
      <c r="B1137">
        <v>1</v>
      </c>
      <c r="C1137" t="str">
        <f t="shared" si="85"/>
        <v>3869685-1</v>
      </c>
      <c r="D1137" s="13">
        <v>45070.032202881943</v>
      </c>
      <c r="E1137" s="10">
        <f>VLOOKUP(C1137,match_start_times!$E$1:$F$19,2,0)</f>
        <v>4.4444444444444401E-3</v>
      </c>
      <c r="F1137">
        <v>1.094279</v>
      </c>
      <c r="G1137" s="15" t="str">
        <f t="shared" si="86"/>
        <v>12:00:1.094279 AM</v>
      </c>
      <c r="H1137" t="s">
        <v>39</v>
      </c>
      <c r="I1137" t="s">
        <v>10</v>
      </c>
      <c r="J1137" t="s">
        <v>11</v>
      </c>
      <c r="K1137">
        <v>56.5</v>
      </c>
      <c r="L1137">
        <v>26.9</v>
      </c>
      <c r="M1137" t="str">
        <f t="shared" si="87"/>
        <v>Pass</v>
      </c>
      <c r="N1137" s="13">
        <f t="shared" si="88"/>
        <v>45070.036647326386</v>
      </c>
      <c r="O1137" s="13">
        <f t="shared" si="89"/>
        <v>45070.036659988422</v>
      </c>
      <c r="P1137">
        <v>486.27</v>
      </c>
    </row>
    <row r="1138" spans="1:16" x14ac:dyDescent="0.2">
      <c r="A1138">
        <v>3869685</v>
      </c>
      <c r="B1138">
        <v>1</v>
      </c>
      <c r="C1138" t="str">
        <f t="shared" si="85"/>
        <v>3869685-1</v>
      </c>
      <c r="D1138" s="13">
        <v>45070.032215555562</v>
      </c>
      <c r="E1138" s="10">
        <f>VLOOKUP(C1138,match_start_times!$E$1:$F$19,2,0)</f>
        <v>4.4444444444444401E-3</v>
      </c>
      <c r="F1138">
        <v>0</v>
      </c>
      <c r="G1138" s="15" t="str">
        <f t="shared" si="86"/>
        <v>12:00:0 AM</v>
      </c>
      <c r="H1138" t="s">
        <v>40</v>
      </c>
      <c r="I1138" t="s">
        <v>15</v>
      </c>
      <c r="J1138" t="s">
        <v>35</v>
      </c>
      <c r="K1138">
        <v>33.200000000000003</v>
      </c>
      <c r="L1138">
        <v>59.8</v>
      </c>
      <c r="M1138" t="str">
        <f t="shared" si="87"/>
        <v>Clearance</v>
      </c>
      <c r="N1138" s="13">
        <f t="shared" si="88"/>
        <v>45070.036660000005</v>
      </c>
      <c r="O1138" s="13">
        <f t="shared" si="89"/>
        <v>45070.036660000005</v>
      </c>
      <c r="P1138">
        <v>500.49</v>
      </c>
    </row>
    <row r="1139" spans="1:16" x14ac:dyDescent="0.2">
      <c r="A1139">
        <v>3869685</v>
      </c>
      <c r="B1139">
        <v>1</v>
      </c>
      <c r="C1139" t="str">
        <f t="shared" si="85"/>
        <v>3869685-1</v>
      </c>
      <c r="D1139" s="13">
        <v>45070.032234039347</v>
      </c>
      <c r="E1139" s="10">
        <f>VLOOKUP(C1139,match_start_times!$E$1:$F$19,2,0)</f>
        <v>4.4444444444444401E-3</v>
      </c>
      <c r="F1139">
        <v>0</v>
      </c>
      <c r="G1139" s="15" t="str">
        <f t="shared" si="86"/>
        <v>12:00:0 AM</v>
      </c>
      <c r="H1139" t="s">
        <v>43</v>
      </c>
      <c r="I1139" t="s">
        <v>10</v>
      </c>
      <c r="J1139" t="s">
        <v>28</v>
      </c>
      <c r="K1139">
        <v>87.1</v>
      </c>
      <c r="L1139">
        <v>6.2</v>
      </c>
      <c r="M1139" t="str">
        <f t="shared" si="87"/>
        <v>Ball Recovery</v>
      </c>
      <c r="N1139" s="13">
        <f t="shared" si="88"/>
        <v>45070.03667848379</v>
      </c>
      <c r="O1139" s="13">
        <f t="shared" si="89"/>
        <v>45070.03667848379</v>
      </c>
      <c r="P1139">
        <v>562.13</v>
      </c>
    </row>
    <row r="1140" spans="1:16" x14ac:dyDescent="0.2">
      <c r="A1140">
        <v>3869685</v>
      </c>
      <c r="B1140">
        <v>1</v>
      </c>
      <c r="C1140" t="str">
        <f t="shared" si="85"/>
        <v>3869685-1</v>
      </c>
      <c r="D1140" s="13">
        <v>45070.032234039347</v>
      </c>
      <c r="E1140" s="10">
        <f>VLOOKUP(C1140,match_start_times!$E$1:$F$19,2,0)</f>
        <v>4.4444444444444401E-3</v>
      </c>
      <c r="F1140">
        <v>2.03484</v>
      </c>
      <c r="G1140" s="15" t="str">
        <f t="shared" si="86"/>
        <v>12:00:2.03484 AM</v>
      </c>
      <c r="H1140" t="s">
        <v>43</v>
      </c>
      <c r="I1140" t="s">
        <v>10</v>
      </c>
      <c r="J1140" t="s">
        <v>13</v>
      </c>
      <c r="K1140">
        <v>87.1</v>
      </c>
      <c r="L1140">
        <v>6.2</v>
      </c>
      <c r="M1140" t="str">
        <f t="shared" si="87"/>
        <v>Carry</v>
      </c>
      <c r="N1140" s="13">
        <f t="shared" si="88"/>
        <v>45070.03667848379</v>
      </c>
      <c r="O1140" s="13">
        <f t="shared" si="89"/>
        <v>45070.036702037032</v>
      </c>
      <c r="P1140">
        <v>570.6</v>
      </c>
    </row>
    <row r="1141" spans="1:16" x14ac:dyDescent="0.2">
      <c r="A1141">
        <v>3869685</v>
      </c>
      <c r="B1141">
        <v>1</v>
      </c>
      <c r="C1141" t="str">
        <f t="shared" si="85"/>
        <v>3869685-1</v>
      </c>
      <c r="D1141" s="13">
        <v>45070.032257592589</v>
      </c>
      <c r="E1141" s="10">
        <f>VLOOKUP(C1141,match_start_times!$E$1:$F$19,2,0)</f>
        <v>4.4444444444444401E-3</v>
      </c>
      <c r="F1141">
        <v>0.62423000000000006</v>
      </c>
      <c r="G1141" s="15" t="str">
        <f t="shared" si="86"/>
        <v>12:00:0.62423 AM</v>
      </c>
      <c r="H1141" t="s">
        <v>43</v>
      </c>
      <c r="I1141" t="s">
        <v>10</v>
      </c>
      <c r="J1141" t="s">
        <v>11</v>
      </c>
      <c r="K1141">
        <v>91.8</v>
      </c>
      <c r="L1141">
        <v>4.7</v>
      </c>
      <c r="M1141" t="str">
        <f t="shared" si="87"/>
        <v>Pass</v>
      </c>
      <c r="N1141" s="13">
        <f t="shared" si="88"/>
        <v>45070.036702037032</v>
      </c>
      <c r="O1141" s="13">
        <f t="shared" si="89"/>
        <v>45070.036709259257</v>
      </c>
      <c r="P1141">
        <v>581.84</v>
      </c>
    </row>
    <row r="1142" spans="1:16" x14ac:dyDescent="0.2">
      <c r="A1142">
        <v>3869685</v>
      </c>
      <c r="B1142">
        <v>1</v>
      </c>
      <c r="C1142" t="str">
        <f t="shared" si="85"/>
        <v>3869685-1</v>
      </c>
      <c r="D1142" s="13">
        <v>45070.032264814807</v>
      </c>
      <c r="E1142" s="10">
        <f>VLOOKUP(C1142,match_start_times!$E$1:$F$19,2,0)</f>
        <v>4.4444444444444401E-3</v>
      </c>
      <c r="F1142">
        <v>0.48461699999999991</v>
      </c>
      <c r="G1142" s="15" t="str">
        <f t="shared" si="86"/>
        <v>12:00:0.484617 AM</v>
      </c>
      <c r="H1142" t="s">
        <v>52</v>
      </c>
      <c r="I1142" t="s">
        <v>10</v>
      </c>
      <c r="J1142" t="s">
        <v>13</v>
      </c>
      <c r="K1142">
        <v>99.7</v>
      </c>
      <c r="L1142">
        <v>10.9</v>
      </c>
      <c r="M1142" t="str">
        <f t="shared" si="87"/>
        <v>Carry</v>
      </c>
      <c r="N1142" s="13">
        <f t="shared" si="88"/>
        <v>45070.03670925925</v>
      </c>
      <c r="O1142" s="13">
        <f t="shared" si="89"/>
        <v>45070.036714872673</v>
      </c>
      <c r="P1142">
        <v>573.67999999999995</v>
      </c>
    </row>
    <row r="1143" spans="1:16" x14ac:dyDescent="0.2">
      <c r="A1143">
        <v>3869685</v>
      </c>
      <c r="B1143">
        <v>1</v>
      </c>
      <c r="C1143" t="str">
        <f t="shared" si="85"/>
        <v>3869685-1</v>
      </c>
      <c r="D1143" s="13">
        <v>45070.032270428237</v>
      </c>
      <c r="E1143" s="10">
        <f>VLOOKUP(C1143,match_start_times!$E$1:$F$19,2,0)</f>
        <v>4.4444444444444401E-3</v>
      </c>
      <c r="F1143">
        <v>0</v>
      </c>
      <c r="G1143" s="15" t="str">
        <f t="shared" si="86"/>
        <v>12:00:0 AM</v>
      </c>
      <c r="H1143" t="s">
        <v>14</v>
      </c>
      <c r="I1143" t="s">
        <v>15</v>
      </c>
      <c r="J1143" t="s">
        <v>48</v>
      </c>
      <c r="K1143">
        <v>20.2</v>
      </c>
      <c r="L1143">
        <v>72.400000000000006</v>
      </c>
      <c r="M1143" t="str">
        <f t="shared" si="87"/>
        <v>Dribbled Past</v>
      </c>
      <c r="N1143" s="13">
        <f t="shared" si="88"/>
        <v>45070.03671487268</v>
      </c>
      <c r="O1143" s="13">
        <f t="shared" si="89"/>
        <v>45070.03671487268</v>
      </c>
      <c r="P1143">
        <v>574.1</v>
      </c>
    </row>
    <row r="1144" spans="1:16" x14ac:dyDescent="0.2">
      <c r="A1144">
        <v>3869685</v>
      </c>
      <c r="B1144">
        <v>1</v>
      </c>
      <c r="C1144" t="str">
        <f t="shared" si="85"/>
        <v>3869685-1</v>
      </c>
      <c r="D1144" s="13">
        <v>45070.032270428237</v>
      </c>
      <c r="E1144" s="10">
        <f>VLOOKUP(C1144,match_start_times!$E$1:$F$19,2,0)</f>
        <v>4.4444444444444401E-3</v>
      </c>
      <c r="F1144">
        <v>0</v>
      </c>
      <c r="G1144" s="15" t="str">
        <f t="shared" si="86"/>
        <v>12:00:0 AM</v>
      </c>
      <c r="H1144" t="s">
        <v>52</v>
      </c>
      <c r="I1144" t="s">
        <v>10</v>
      </c>
      <c r="J1144" t="s">
        <v>42</v>
      </c>
      <c r="K1144">
        <v>99.9</v>
      </c>
      <c r="L1144">
        <v>7.7</v>
      </c>
      <c r="M1144" t="str">
        <f t="shared" si="87"/>
        <v>Dribble</v>
      </c>
      <c r="N1144" s="13">
        <f t="shared" si="88"/>
        <v>45070.03671487268</v>
      </c>
      <c r="O1144" s="13">
        <f t="shared" si="89"/>
        <v>45070.03671487268</v>
      </c>
      <c r="P1144">
        <v>574.1</v>
      </c>
    </row>
    <row r="1145" spans="1:16" x14ac:dyDescent="0.2">
      <c r="A1145">
        <v>3869685</v>
      </c>
      <c r="B1145">
        <v>1</v>
      </c>
      <c r="C1145" t="str">
        <f t="shared" si="85"/>
        <v>3869685-1</v>
      </c>
      <c r="D1145" s="13">
        <v>45070.032270428237</v>
      </c>
      <c r="E1145" s="10">
        <f>VLOOKUP(C1145,match_start_times!$E$1:$F$19,2,0)</f>
        <v>4.4444444444444401E-3</v>
      </c>
      <c r="F1145">
        <v>3.9393889999999998</v>
      </c>
      <c r="G1145" s="15" t="str">
        <f t="shared" si="86"/>
        <v>12:00:3.939389 AM</v>
      </c>
      <c r="H1145" t="s">
        <v>52</v>
      </c>
      <c r="I1145" t="s">
        <v>10</v>
      </c>
      <c r="J1145" t="s">
        <v>13</v>
      </c>
      <c r="K1145">
        <v>99.9</v>
      </c>
      <c r="L1145">
        <v>7.7</v>
      </c>
      <c r="M1145" t="str">
        <f t="shared" si="87"/>
        <v>Carry</v>
      </c>
      <c r="N1145" s="13">
        <f t="shared" si="88"/>
        <v>45070.03671487268</v>
      </c>
      <c r="O1145" s="13">
        <f t="shared" si="89"/>
        <v>45070.036760462957</v>
      </c>
      <c r="P1145">
        <v>552.45000000000005</v>
      </c>
    </row>
    <row r="1146" spans="1:16" x14ac:dyDescent="0.2">
      <c r="A1146">
        <v>3869685</v>
      </c>
      <c r="B1146">
        <v>1</v>
      </c>
      <c r="C1146" t="str">
        <f t="shared" si="85"/>
        <v>3869685-1</v>
      </c>
      <c r="D1146" s="13">
        <v>45070.032295543977</v>
      </c>
      <c r="E1146" s="10">
        <f>VLOOKUP(C1146,match_start_times!$E$1:$F$19,2,0)</f>
        <v>4.4444444444444401E-3</v>
      </c>
      <c r="F1146">
        <v>0.40468199999999999</v>
      </c>
      <c r="G1146" s="15" t="str">
        <f t="shared" si="86"/>
        <v>12:00:0.404682 AM</v>
      </c>
      <c r="H1146" t="s">
        <v>14</v>
      </c>
      <c r="I1146" t="s">
        <v>15</v>
      </c>
      <c r="J1146" t="s">
        <v>17</v>
      </c>
      <c r="K1146">
        <v>14.6</v>
      </c>
      <c r="L1146">
        <v>72</v>
      </c>
      <c r="M1146" t="str">
        <f t="shared" si="87"/>
        <v>Pressure</v>
      </c>
      <c r="N1146" s="13">
        <f t="shared" si="88"/>
        <v>45070.03673998842</v>
      </c>
      <c r="O1146" s="13">
        <f t="shared" si="89"/>
        <v>45070.036744675919</v>
      </c>
      <c r="P1146">
        <v>540.86</v>
      </c>
    </row>
    <row r="1147" spans="1:16" x14ac:dyDescent="0.2">
      <c r="A1147">
        <v>3869685</v>
      </c>
      <c r="B1147">
        <v>1</v>
      </c>
      <c r="C1147" t="str">
        <f t="shared" si="85"/>
        <v>3869685-1</v>
      </c>
      <c r="D1147" s="13">
        <v>45070.032316018522</v>
      </c>
      <c r="E1147" s="10">
        <f>VLOOKUP(C1147,match_start_times!$E$1:$F$19,2,0)</f>
        <v>4.4444444444444401E-3</v>
      </c>
      <c r="F1147">
        <v>0.18627099999999999</v>
      </c>
      <c r="G1147" s="15" t="str">
        <f t="shared" si="86"/>
        <v>12:00:0.186271 AM</v>
      </c>
      <c r="H1147" t="s">
        <v>52</v>
      </c>
      <c r="I1147" t="s">
        <v>10</v>
      </c>
      <c r="J1147" t="s">
        <v>11</v>
      </c>
      <c r="K1147">
        <v>113</v>
      </c>
      <c r="L1147">
        <v>5.5</v>
      </c>
      <c r="M1147" t="str">
        <f t="shared" si="87"/>
        <v>Pass</v>
      </c>
      <c r="N1147" s="13">
        <f t="shared" si="88"/>
        <v>45070.036760462965</v>
      </c>
      <c r="O1147" s="13">
        <f t="shared" si="89"/>
        <v>45070.036762615746</v>
      </c>
      <c r="P1147">
        <v>526.89</v>
      </c>
    </row>
    <row r="1148" spans="1:16" x14ac:dyDescent="0.2">
      <c r="A1148">
        <v>3869685</v>
      </c>
      <c r="B1148">
        <v>1</v>
      </c>
      <c r="C1148" t="str">
        <f t="shared" si="85"/>
        <v>3869685-1</v>
      </c>
      <c r="D1148" s="13">
        <v>45070.032318171303</v>
      </c>
      <c r="E1148" s="10">
        <f>VLOOKUP(C1148,match_start_times!$E$1:$F$19,2,0)</f>
        <v>4.4444444444444401E-3</v>
      </c>
      <c r="F1148">
        <v>0</v>
      </c>
      <c r="G1148" s="15" t="str">
        <f t="shared" si="86"/>
        <v>12:00:0 AM</v>
      </c>
      <c r="H1148" t="s">
        <v>21</v>
      </c>
      <c r="I1148" t="s">
        <v>15</v>
      </c>
      <c r="J1148" t="s">
        <v>29</v>
      </c>
      <c r="K1148">
        <v>7.5</v>
      </c>
      <c r="L1148">
        <v>69.900000000000006</v>
      </c>
      <c r="M1148" t="str">
        <f t="shared" si="87"/>
        <v>Block</v>
      </c>
      <c r="N1148" s="13">
        <f t="shared" si="88"/>
        <v>45070.036762615746</v>
      </c>
      <c r="O1148" s="13">
        <f t="shared" si="89"/>
        <v>45070.036762615746</v>
      </c>
      <c r="P1148">
        <v>526.89</v>
      </c>
    </row>
    <row r="1149" spans="1:16" x14ac:dyDescent="0.2">
      <c r="A1149">
        <v>3869685</v>
      </c>
      <c r="B1149">
        <v>1</v>
      </c>
      <c r="C1149" t="str">
        <f t="shared" si="85"/>
        <v>3869685-1</v>
      </c>
      <c r="D1149" s="13">
        <v>45070.032333344912</v>
      </c>
      <c r="E1149" s="10">
        <f>VLOOKUP(C1149,match_start_times!$E$1:$F$19,2,0)</f>
        <v>4.4444444444444401E-3</v>
      </c>
      <c r="F1149">
        <v>0.32526499999999992</v>
      </c>
      <c r="G1149" s="15" t="str">
        <f t="shared" si="86"/>
        <v>12:00:0.325265 AM</v>
      </c>
      <c r="H1149" t="s">
        <v>27</v>
      </c>
      <c r="I1149" t="s">
        <v>10</v>
      </c>
      <c r="J1149" t="s">
        <v>17</v>
      </c>
      <c r="K1149">
        <v>108.9</v>
      </c>
      <c r="L1149">
        <v>10.6</v>
      </c>
      <c r="M1149" t="str">
        <f t="shared" si="87"/>
        <v>Pressure</v>
      </c>
      <c r="N1149" s="13">
        <f t="shared" si="88"/>
        <v>45070.036777789355</v>
      </c>
      <c r="O1149" s="13">
        <f t="shared" si="89"/>
        <v>45070.036781550931</v>
      </c>
      <c r="P1149">
        <v>553.14</v>
      </c>
    </row>
    <row r="1150" spans="1:16" x14ac:dyDescent="0.2">
      <c r="A1150">
        <v>3869685</v>
      </c>
      <c r="B1150">
        <v>1</v>
      </c>
      <c r="C1150" t="str">
        <f t="shared" si="85"/>
        <v>3869685-1</v>
      </c>
      <c r="D1150" s="13">
        <v>45070.032339421297</v>
      </c>
      <c r="E1150" s="10">
        <f>VLOOKUP(C1150,match_start_times!$E$1:$F$19,2,0)</f>
        <v>4.4444444444444401E-3</v>
      </c>
      <c r="F1150">
        <v>0</v>
      </c>
      <c r="G1150" s="15" t="str">
        <f t="shared" si="86"/>
        <v>12:00:0 AM</v>
      </c>
      <c r="H1150" t="s">
        <v>27</v>
      </c>
      <c r="I1150" t="s">
        <v>10</v>
      </c>
      <c r="J1150" t="s">
        <v>19</v>
      </c>
      <c r="K1150">
        <v>109.1</v>
      </c>
      <c r="L1150">
        <v>8.6999999999999993</v>
      </c>
      <c r="M1150" t="str">
        <f t="shared" si="87"/>
        <v>Foul Committed</v>
      </c>
      <c r="N1150" s="13">
        <f t="shared" si="88"/>
        <v>45070.03678386574</v>
      </c>
      <c r="O1150" s="13">
        <f t="shared" si="89"/>
        <v>45070.03678386574</v>
      </c>
      <c r="P1150">
        <v>579.73</v>
      </c>
    </row>
    <row r="1151" spans="1:16" x14ac:dyDescent="0.2">
      <c r="A1151">
        <v>3869685</v>
      </c>
      <c r="B1151">
        <v>1</v>
      </c>
      <c r="C1151" t="str">
        <f t="shared" si="85"/>
        <v>3869685-1</v>
      </c>
      <c r="D1151" s="13">
        <v>45070.032339421297</v>
      </c>
      <c r="E1151" s="10">
        <f>VLOOKUP(C1151,match_start_times!$E$1:$F$19,2,0)</f>
        <v>4.4444444444444401E-3</v>
      </c>
      <c r="F1151">
        <v>0</v>
      </c>
      <c r="G1151" s="15" t="str">
        <f t="shared" si="86"/>
        <v>12:00:0 AM</v>
      </c>
      <c r="H1151" t="s">
        <v>18</v>
      </c>
      <c r="I1151" t="s">
        <v>15</v>
      </c>
      <c r="J1151" t="s">
        <v>20</v>
      </c>
      <c r="K1151">
        <v>11</v>
      </c>
      <c r="L1151">
        <v>71.400000000000006</v>
      </c>
      <c r="M1151" t="str">
        <f t="shared" si="87"/>
        <v>Foul Won</v>
      </c>
      <c r="N1151" s="13">
        <f t="shared" si="88"/>
        <v>45070.03678386574</v>
      </c>
      <c r="O1151" s="13">
        <f t="shared" si="89"/>
        <v>45070.03678386574</v>
      </c>
      <c r="P1151">
        <v>579.73</v>
      </c>
    </row>
    <row r="1152" spans="1:16" x14ac:dyDescent="0.2">
      <c r="A1152">
        <v>3869685</v>
      </c>
      <c r="B1152">
        <v>1</v>
      </c>
      <c r="C1152" t="str">
        <f t="shared" si="85"/>
        <v>3869685-1</v>
      </c>
      <c r="D1152" s="13">
        <v>45070.033137430553</v>
      </c>
      <c r="E1152" s="10">
        <f>VLOOKUP(C1152,match_start_times!$E$1:$F$19,2,0)</f>
        <v>4.4444444444444401E-3</v>
      </c>
      <c r="F1152">
        <v>3.4508930000000002</v>
      </c>
      <c r="G1152" s="15" t="str">
        <f t="shared" si="86"/>
        <v>12:00:3.450893 AM</v>
      </c>
      <c r="H1152" t="s">
        <v>26</v>
      </c>
      <c r="I1152" t="s">
        <v>15</v>
      </c>
      <c r="J1152" t="s">
        <v>11</v>
      </c>
      <c r="K1152">
        <v>15.9</v>
      </c>
      <c r="L1152">
        <v>73.099999999999994</v>
      </c>
      <c r="M1152" t="str">
        <f t="shared" si="87"/>
        <v>Pass</v>
      </c>
      <c r="N1152" s="13">
        <f t="shared" si="88"/>
        <v>45070.037581874996</v>
      </c>
      <c r="O1152" s="13">
        <f t="shared" si="89"/>
        <v>45070.037621817122</v>
      </c>
      <c r="P1152">
        <v>694.99</v>
      </c>
    </row>
    <row r="1153" spans="1:16" x14ac:dyDescent="0.2">
      <c r="A1153">
        <v>3869685</v>
      </c>
      <c r="B1153">
        <v>1</v>
      </c>
      <c r="C1153" t="str">
        <f t="shared" si="85"/>
        <v>3869685-1</v>
      </c>
      <c r="D1153" s="13">
        <v>45070.033177361111</v>
      </c>
      <c r="E1153" s="10">
        <f>VLOOKUP(C1153,match_start_times!$E$1:$F$19,2,0)</f>
        <v>4.4444444444444401E-3</v>
      </c>
      <c r="F1153">
        <v>2.2444199999999999</v>
      </c>
      <c r="G1153" s="15" t="str">
        <f t="shared" si="86"/>
        <v>12:00:2.24442 AM</v>
      </c>
      <c r="H1153" t="s">
        <v>12</v>
      </c>
      <c r="I1153" t="s">
        <v>10</v>
      </c>
      <c r="J1153" t="s">
        <v>11</v>
      </c>
      <c r="K1153">
        <v>34.9</v>
      </c>
      <c r="L1153">
        <v>18.8</v>
      </c>
      <c r="M1153" t="str">
        <f t="shared" si="87"/>
        <v>Pass</v>
      </c>
      <c r="N1153" s="13">
        <f t="shared" si="88"/>
        <v>45070.037621805553</v>
      </c>
      <c r="O1153" s="13">
        <f t="shared" si="89"/>
        <v>45070.037647777775</v>
      </c>
      <c r="P1153">
        <v>712.73</v>
      </c>
    </row>
    <row r="1154" spans="1:16" x14ac:dyDescent="0.2">
      <c r="A1154">
        <v>3869685</v>
      </c>
      <c r="B1154">
        <v>1</v>
      </c>
      <c r="C1154" t="str">
        <f t="shared" si="85"/>
        <v>3869685-1</v>
      </c>
      <c r="D1154" s="13">
        <v>45070.033203344909</v>
      </c>
      <c r="E1154" s="10">
        <f>VLOOKUP(C1154,match_start_times!$E$1:$F$19,2,0)</f>
        <v>4.4444444444444401E-3</v>
      </c>
      <c r="F1154">
        <v>0</v>
      </c>
      <c r="G1154" s="15" t="str">
        <f t="shared" si="86"/>
        <v>12:00:0 AM</v>
      </c>
      <c r="H1154" t="s">
        <v>14</v>
      </c>
      <c r="I1154" t="s">
        <v>15</v>
      </c>
      <c r="J1154" t="s">
        <v>28</v>
      </c>
      <c r="K1154">
        <v>67</v>
      </c>
      <c r="L1154">
        <v>65.400000000000006</v>
      </c>
      <c r="M1154" t="str">
        <f t="shared" si="87"/>
        <v>Ball Recovery</v>
      </c>
      <c r="N1154" s="13">
        <f t="shared" si="88"/>
        <v>45070.037647789351</v>
      </c>
      <c r="O1154" s="13">
        <f t="shared" si="89"/>
        <v>45070.037647789351</v>
      </c>
      <c r="P1154">
        <v>718.12</v>
      </c>
    </row>
    <row r="1155" spans="1:16" x14ac:dyDescent="0.2">
      <c r="A1155">
        <v>3869685</v>
      </c>
      <c r="B1155">
        <v>1</v>
      </c>
      <c r="C1155" t="str">
        <f t="shared" ref="C1155:C1218" si="90">A1155&amp;"-"&amp;B1155</f>
        <v>3869685-1</v>
      </c>
      <c r="D1155" s="13">
        <v>45070.033203344909</v>
      </c>
      <c r="E1155" s="10">
        <f>VLOOKUP(C1155,match_start_times!$E$1:$F$19,2,0)</f>
        <v>4.4444444444444401E-3</v>
      </c>
      <c r="F1155">
        <v>0.85021099999999994</v>
      </c>
      <c r="G1155" s="15" t="str">
        <f t="shared" ref="G1155:G1218" si="91">"12:00:"&amp;F1155&amp;" AM"</f>
        <v>12:00:0.850211 AM</v>
      </c>
      <c r="H1155" t="s">
        <v>14</v>
      </c>
      <c r="I1155" t="s">
        <v>15</v>
      </c>
      <c r="J1155" t="s">
        <v>13</v>
      </c>
      <c r="K1155">
        <v>67</v>
      </c>
      <c r="L1155">
        <v>65.400000000000006</v>
      </c>
      <c r="M1155" t="str">
        <f t="shared" ref="M1155:M1218" si="92">J1155</f>
        <v>Carry</v>
      </c>
      <c r="N1155" s="13">
        <f t="shared" ref="N1155:N1218" si="93">D1155+E1155</f>
        <v>45070.037647789351</v>
      </c>
      <c r="O1155" s="13">
        <f t="shared" ref="O1155:O1218" si="94">N1155+G1155</f>
        <v>45070.037657627312</v>
      </c>
      <c r="P1155">
        <v>729.43</v>
      </c>
    </row>
    <row r="1156" spans="1:16" x14ac:dyDescent="0.2">
      <c r="A1156">
        <v>3869685</v>
      </c>
      <c r="B1156">
        <v>1</v>
      </c>
      <c r="C1156" t="str">
        <f t="shared" si="90"/>
        <v>3869685-1</v>
      </c>
      <c r="D1156" s="13">
        <v>45070.033213182869</v>
      </c>
      <c r="E1156" s="10">
        <f>VLOOKUP(C1156,match_start_times!$E$1:$F$19,2,0)</f>
        <v>4.4444444444444401E-3</v>
      </c>
      <c r="F1156">
        <v>0.90364900000000004</v>
      </c>
      <c r="G1156" s="15" t="str">
        <f t="shared" si="91"/>
        <v>12:00:0.903649 AM</v>
      </c>
      <c r="H1156" t="s">
        <v>14</v>
      </c>
      <c r="I1156" t="s">
        <v>15</v>
      </c>
      <c r="J1156" t="s">
        <v>11</v>
      </c>
      <c r="K1156">
        <v>66.8</v>
      </c>
      <c r="L1156">
        <v>64.5</v>
      </c>
      <c r="M1156" t="str">
        <f t="shared" si="92"/>
        <v>Pass</v>
      </c>
      <c r="N1156" s="13">
        <f t="shared" si="93"/>
        <v>45070.037657627312</v>
      </c>
      <c r="O1156" s="13">
        <f t="shared" si="94"/>
        <v>45070.037668090277</v>
      </c>
      <c r="P1156">
        <v>719.21</v>
      </c>
    </row>
    <row r="1157" spans="1:16" x14ac:dyDescent="0.2">
      <c r="A1157">
        <v>3869685</v>
      </c>
      <c r="B1157">
        <v>1</v>
      </c>
      <c r="C1157" t="str">
        <f t="shared" si="90"/>
        <v>3869685-1</v>
      </c>
      <c r="D1157" s="13">
        <v>45070.033223645827</v>
      </c>
      <c r="E1157" s="10">
        <f>VLOOKUP(C1157,match_start_times!$E$1:$F$19,2,0)</f>
        <v>4.4444444444444401E-3</v>
      </c>
      <c r="F1157">
        <v>0.61449000000000009</v>
      </c>
      <c r="G1157" s="15" t="str">
        <f t="shared" si="91"/>
        <v>12:00:0.61449 AM</v>
      </c>
      <c r="H1157" t="s">
        <v>33</v>
      </c>
      <c r="I1157" t="s">
        <v>15</v>
      </c>
      <c r="J1157" t="s">
        <v>13</v>
      </c>
      <c r="K1157">
        <v>80.3</v>
      </c>
      <c r="L1157">
        <v>54.5</v>
      </c>
      <c r="M1157" t="str">
        <f t="shared" si="92"/>
        <v>Carry</v>
      </c>
      <c r="N1157" s="13">
        <f t="shared" si="93"/>
        <v>45070.03766809027</v>
      </c>
      <c r="O1157" s="13">
        <f t="shared" si="94"/>
        <v>45070.037675196749</v>
      </c>
      <c r="P1157">
        <v>712.54</v>
      </c>
    </row>
    <row r="1158" spans="1:16" x14ac:dyDescent="0.2">
      <c r="A1158">
        <v>3869685</v>
      </c>
      <c r="B1158">
        <v>1</v>
      </c>
      <c r="C1158" t="str">
        <f t="shared" si="90"/>
        <v>3869685-1</v>
      </c>
      <c r="D1158" s="13">
        <v>45070.033230752313</v>
      </c>
      <c r="E1158" s="10">
        <f>VLOOKUP(C1158,match_start_times!$E$1:$F$19,2,0)</f>
        <v>4.4444444444444401E-3</v>
      </c>
      <c r="F1158">
        <v>2.3672360000000001</v>
      </c>
      <c r="G1158" s="15" t="str">
        <f t="shared" si="91"/>
        <v>12:00:2.367236 AM</v>
      </c>
      <c r="H1158" t="s">
        <v>33</v>
      </c>
      <c r="I1158" t="s">
        <v>15</v>
      </c>
      <c r="J1158" t="s">
        <v>11</v>
      </c>
      <c r="K1158">
        <v>80.3</v>
      </c>
      <c r="L1158">
        <v>56.4</v>
      </c>
      <c r="M1158" t="str">
        <f t="shared" si="92"/>
        <v>Pass</v>
      </c>
      <c r="N1158" s="13">
        <f t="shared" si="93"/>
        <v>45070.037675196756</v>
      </c>
      <c r="O1158" s="13">
        <f t="shared" si="94"/>
        <v>45070.037702592592</v>
      </c>
      <c r="P1158">
        <v>714.74</v>
      </c>
    </row>
    <row r="1159" spans="1:16" x14ac:dyDescent="0.2">
      <c r="A1159">
        <v>3869685</v>
      </c>
      <c r="B1159">
        <v>1</v>
      </c>
      <c r="C1159" t="str">
        <f t="shared" si="90"/>
        <v>3869685-1</v>
      </c>
      <c r="D1159" s="13">
        <v>45070.033254652779</v>
      </c>
      <c r="E1159" s="10">
        <f>VLOOKUP(C1159,match_start_times!$E$1:$F$19,2,0)</f>
        <v>4.4444444444444401E-3</v>
      </c>
      <c r="F1159">
        <v>0.447322</v>
      </c>
      <c r="G1159" s="15" t="str">
        <f t="shared" si="91"/>
        <v>12:00:0.447322 AM</v>
      </c>
      <c r="H1159" t="s">
        <v>44</v>
      </c>
      <c r="I1159" t="s">
        <v>15</v>
      </c>
      <c r="J1159" t="s">
        <v>17</v>
      </c>
      <c r="K1159">
        <v>97.8</v>
      </c>
      <c r="L1159">
        <v>55.8</v>
      </c>
      <c r="M1159" t="str">
        <f t="shared" si="92"/>
        <v>Pressure</v>
      </c>
      <c r="N1159" s="13">
        <f t="shared" si="93"/>
        <v>45070.037699097222</v>
      </c>
      <c r="O1159" s="13">
        <f t="shared" si="94"/>
        <v>45070.037704270835</v>
      </c>
      <c r="P1159">
        <v>715.97</v>
      </c>
    </row>
    <row r="1160" spans="1:16" x14ac:dyDescent="0.2">
      <c r="A1160">
        <v>3869685</v>
      </c>
      <c r="B1160">
        <v>1</v>
      </c>
      <c r="C1160" t="str">
        <f t="shared" si="90"/>
        <v>3869685-1</v>
      </c>
      <c r="D1160" s="13">
        <v>45070.033258148149</v>
      </c>
      <c r="E1160" s="10">
        <f>VLOOKUP(C1160,match_start_times!$E$1:$F$19,2,0)</f>
        <v>4.4444444444444401E-3</v>
      </c>
      <c r="F1160">
        <v>0</v>
      </c>
      <c r="G1160" s="15" t="str">
        <f t="shared" si="91"/>
        <v>12:00:0 AM</v>
      </c>
      <c r="H1160" t="s">
        <v>30</v>
      </c>
      <c r="I1160" t="s">
        <v>10</v>
      </c>
      <c r="J1160" t="s">
        <v>35</v>
      </c>
      <c r="K1160">
        <v>19.3</v>
      </c>
      <c r="L1160">
        <v>27.1</v>
      </c>
      <c r="M1160" t="str">
        <f t="shared" si="92"/>
        <v>Clearance</v>
      </c>
      <c r="N1160" s="13">
        <f t="shared" si="93"/>
        <v>45070.037702592592</v>
      </c>
      <c r="O1160" s="13">
        <f t="shared" si="94"/>
        <v>45070.037702592592</v>
      </c>
      <c r="P1160">
        <v>715.97</v>
      </c>
    </row>
    <row r="1161" spans="1:16" x14ac:dyDescent="0.2">
      <c r="A1161">
        <v>3869685</v>
      </c>
      <c r="B1161">
        <v>1</v>
      </c>
      <c r="C1161" t="str">
        <f t="shared" si="90"/>
        <v>3869685-1</v>
      </c>
      <c r="D1161" s="13">
        <v>45070.0335475463</v>
      </c>
      <c r="E1161" s="10">
        <f>VLOOKUP(C1161,match_start_times!$E$1:$F$19,2,0)</f>
        <v>4.4444444444444401E-3</v>
      </c>
      <c r="F1161">
        <v>0.76350799999999996</v>
      </c>
      <c r="G1161" s="15" t="str">
        <f t="shared" si="91"/>
        <v>12:00:0.763508 AM</v>
      </c>
      <c r="H1161" t="s">
        <v>14</v>
      </c>
      <c r="I1161" t="s">
        <v>15</v>
      </c>
      <c r="J1161" t="s">
        <v>11</v>
      </c>
      <c r="K1161">
        <v>104.9</v>
      </c>
      <c r="L1161">
        <v>80</v>
      </c>
      <c r="M1161" t="str">
        <f t="shared" si="92"/>
        <v>Pass</v>
      </c>
      <c r="N1161" s="13">
        <f t="shared" si="93"/>
        <v>45070.037991990743</v>
      </c>
      <c r="O1161" s="13">
        <f t="shared" si="94"/>
        <v>45070.038000833338</v>
      </c>
      <c r="P1161">
        <v>574.82000000000005</v>
      </c>
    </row>
    <row r="1162" spans="1:16" x14ac:dyDescent="0.2">
      <c r="A1162">
        <v>3869685</v>
      </c>
      <c r="B1162">
        <v>1</v>
      </c>
      <c r="C1162" t="str">
        <f t="shared" si="90"/>
        <v>3869685-1</v>
      </c>
      <c r="D1162" s="13">
        <v>45070.033556388888</v>
      </c>
      <c r="E1162" s="10">
        <f>VLOOKUP(C1162,match_start_times!$E$1:$F$19,2,0)</f>
        <v>4.4444444444444401E-3</v>
      </c>
      <c r="F1162">
        <v>0.89642099999999991</v>
      </c>
      <c r="G1162" s="15" t="str">
        <f t="shared" si="91"/>
        <v>12:00:0.896421 AM</v>
      </c>
      <c r="H1162" t="s">
        <v>18</v>
      </c>
      <c r="I1162" t="s">
        <v>15</v>
      </c>
      <c r="J1162" t="s">
        <v>11</v>
      </c>
      <c r="K1162">
        <v>97.4</v>
      </c>
      <c r="L1162">
        <v>72</v>
      </c>
      <c r="M1162" t="str">
        <f t="shared" si="92"/>
        <v>Pass</v>
      </c>
      <c r="N1162" s="13">
        <f t="shared" si="93"/>
        <v>45070.03800083333</v>
      </c>
      <c r="O1162" s="13">
        <f t="shared" si="94"/>
        <v>45070.038011203702</v>
      </c>
      <c r="P1162">
        <v>583.86</v>
      </c>
    </row>
    <row r="1163" spans="1:16" x14ac:dyDescent="0.2">
      <c r="A1163">
        <v>3869685</v>
      </c>
      <c r="B1163">
        <v>1</v>
      </c>
      <c r="C1163" t="str">
        <f t="shared" si="90"/>
        <v>3869685-1</v>
      </c>
      <c r="D1163" s="13">
        <v>45070.033566759259</v>
      </c>
      <c r="E1163" s="10">
        <f>VLOOKUP(C1163,match_start_times!$E$1:$F$19,2,0)</f>
        <v>4.4444444444444401E-3</v>
      </c>
      <c r="F1163">
        <v>0.85881299999999994</v>
      </c>
      <c r="G1163" s="15" t="str">
        <f t="shared" si="91"/>
        <v>12:00:0.858813 AM</v>
      </c>
      <c r="H1163" t="s">
        <v>14</v>
      </c>
      <c r="I1163" t="s">
        <v>15</v>
      </c>
      <c r="J1163" t="s">
        <v>11</v>
      </c>
      <c r="K1163">
        <v>105.3</v>
      </c>
      <c r="L1163">
        <v>75.2</v>
      </c>
      <c r="M1163" t="str">
        <f t="shared" si="92"/>
        <v>Pass</v>
      </c>
      <c r="N1163" s="13">
        <f t="shared" si="93"/>
        <v>45070.038011203702</v>
      </c>
      <c r="O1163" s="13">
        <f t="shared" si="94"/>
        <v>45070.038021145832</v>
      </c>
      <c r="P1163">
        <v>596.42999999999995</v>
      </c>
    </row>
    <row r="1164" spans="1:16" x14ac:dyDescent="0.2">
      <c r="A1164">
        <v>3869685</v>
      </c>
      <c r="B1164">
        <v>1</v>
      </c>
      <c r="C1164" t="str">
        <f t="shared" si="90"/>
        <v>3869685-1</v>
      </c>
      <c r="D1164" s="13">
        <v>45070.033574351852</v>
      </c>
      <c r="E1164" s="10">
        <f>VLOOKUP(C1164,match_start_times!$E$1:$F$19,2,0)</f>
        <v>4.4444444444444401E-3</v>
      </c>
      <c r="F1164">
        <v>0.31670599999999999</v>
      </c>
      <c r="G1164" s="15" t="str">
        <f t="shared" si="91"/>
        <v>12:00:0.316706 AM</v>
      </c>
      <c r="H1164" t="s">
        <v>27</v>
      </c>
      <c r="I1164" t="s">
        <v>10</v>
      </c>
      <c r="J1164" t="s">
        <v>17</v>
      </c>
      <c r="K1164">
        <v>15.7</v>
      </c>
      <c r="L1164">
        <v>14.3</v>
      </c>
      <c r="M1164" t="str">
        <f t="shared" si="92"/>
        <v>Pressure</v>
      </c>
      <c r="N1164" s="13">
        <f t="shared" si="93"/>
        <v>45070.038018796295</v>
      </c>
      <c r="O1164" s="13">
        <f t="shared" si="94"/>
        <v>45070.038022465276</v>
      </c>
      <c r="P1164">
        <v>596.42999999999995</v>
      </c>
    </row>
    <row r="1165" spans="1:16" x14ac:dyDescent="0.2">
      <c r="A1165">
        <v>3869685</v>
      </c>
      <c r="B1165">
        <v>1</v>
      </c>
      <c r="C1165" t="str">
        <f t="shared" si="90"/>
        <v>3869685-1</v>
      </c>
      <c r="D1165" s="13">
        <v>45070.033576701389</v>
      </c>
      <c r="E1165" s="10">
        <f>VLOOKUP(C1165,match_start_times!$E$1:$F$19,2,0)</f>
        <v>4.4444444444444401E-3</v>
      </c>
      <c r="F1165">
        <v>0.91436600000000001</v>
      </c>
      <c r="G1165" s="15" t="str">
        <f t="shared" si="91"/>
        <v>12:00:0.914366 AM</v>
      </c>
      <c r="H1165" t="s">
        <v>44</v>
      </c>
      <c r="I1165" t="s">
        <v>15</v>
      </c>
      <c r="J1165" t="s">
        <v>11</v>
      </c>
      <c r="K1165">
        <v>104.7</v>
      </c>
      <c r="L1165">
        <v>68.2</v>
      </c>
      <c r="M1165" t="str">
        <f t="shared" si="92"/>
        <v>Pass</v>
      </c>
      <c r="N1165" s="13">
        <f t="shared" si="93"/>
        <v>45070.038021145832</v>
      </c>
      <c r="O1165" s="13">
        <f t="shared" si="94"/>
        <v>45070.038031724536</v>
      </c>
      <c r="P1165">
        <v>595.53</v>
      </c>
    </row>
    <row r="1166" spans="1:16" x14ac:dyDescent="0.2">
      <c r="A1166">
        <v>3869685</v>
      </c>
      <c r="B1166">
        <v>1</v>
      </c>
      <c r="C1166" t="str">
        <f t="shared" si="90"/>
        <v>3869685-1</v>
      </c>
      <c r="D1166" s="13">
        <v>45070.033587280093</v>
      </c>
      <c r="E1166" s="10">
        <f>VLOOKUP(C1166,match_start_times!$E$1:$F$19,2,0)</f>
        <v>4.4444444444444401E-3</v>
      </c>
      <c r="F1166">
        <v>0</v>
      </c>
      <c r="G1166" s="15" t="str">
        <f t="shared" si="91"/>
        <v>12:00:0 AM</v>
      </c>
      <c r="H1166" t="s">
        <v>16</v>
      </c>
      <c r="I1166" t="s">
        <v>10</v>
      </c>
      <c r="J1166" t="s">
        <v>28</v>
      </c>
      <c r="K1166">
        <v>18.899999999999999</v>
      </c>
      <c r="L1166">
        <v>8.3000000000000007</v>
      </c>
      <c r="M1166" t="str">
        <f t="shared" si="92"/>
        <v>Ball Recovery</v>
      </c>
      <c r="N1166" s="13">
        <f t="shared" si="93"/>
        <v>45070.038031724536</v>
      </c>
      <c r="O1166" s="13">
        <f t="shared" si="94"/>
        <v>45070.038031724536</v>
      </c>
      <c r="P1166">
        <v>595.53</v>
      </c>
    </row>
    <row r="1167" spans="1:16" x14ac:dyDescent="0.2">
      <c r="A1167">
        <v>3869685</v>
      </c>
      <c r="B1167">
        <v>1</v>
      </c>
      <c r="C1167" t="str">
        <f t="shared" si="90"/>
        <v>3869685-1</v>
      </c>
      <c r="D1167" s="13">
        <v>45070.033587280093</v>
      </c>
      <c r="E1167" s="10">
        <f>VLOOKUP(C1167,match_start_times!$E$1:$F$19,2,0)</f>
        <v>4.4444444444444401E-3</v>
      </c>
      <c r="F1167">
        <v>0.73152600000000001</v>
      </c>
      <c r="G1167" s="15" t="str">
        <f t="shared" si="91"/>
        <v>12:00:0.731526 AM</v>
      </c>
      <c r="H1167" t="s">
        <v>16</v>
      </c>
      <c r="I1167" t="s">
        <v>10</v>
      </c>
      <c r="J1167" t="s">
        <v>13</v>
      </c>
      <c r="K1167">
        <v>18.899999999999999</v>
      </c>
      <c r="L1167">
        <v>8.3000000000000007</v>
      </c>
      <c r="M1167" t="str">
        <f t="shared" si="92"/>
        <v>Carry</v>
      </c>
      <c r="N1167" s="13">
        <f t="shared" si="93"/>
        <v>45070.038031724536</v>
      </c>
      <c r="O1167" s="13">
        <f t="shared" si="94"/>
        <v>45070.038040196756</v>
      </c>
      <c r="P1167">
        <v>603.54999999999995</v>
      </c>
    </row>
    <row r="1168" spans="1:16" x14ac:dyDescent="0.2">
      <c r="A1168">
        <v>3869685</v>
      </c>
      <c r="B1168">
        <v>1</v>
      </c>
      <c r="C1168" t="str">
        <f t="shared" si="90"/>
        <v>3869685-1</v>
      </c>
      <c r="D1168" s="13">
        <v>45070.033595752313</v>
      </c>
      <c r="E1168" s="10">
        <f>VLOOKUP(C1168,match_start_times!$E$1:$F$19,2,0)</f>
        <v>4.4444444444444401E-3</v>
      </c>
      <c r="F1168">
        <v>0.82125899999999996</v>
      </c>
      <c r="G1168" s="15" t="str">
        <f t="shared" si="91"/>
        <v>12:00:0.821259 AM</v>
      </c>
      <c r="H1168" t="s">
        <v>16</v>
      </c>
      <c r="I1168" t="s">
        <v>10</v>
      </c>
      <c r="J1168" t="s">
        <v>11</v>
      </c>
      <c r="K1168">
        <v>22.5</v>
      </c>
      <c r="L1168">
        <v>10</v>
      </c>
      <c r="M1168" t="str">
        <f t="shared" si="92"/>
        <v>Pass</v>
      </c>
      <c r="N1168" s="13">
        <f t="shared" si="93"/>
        <v>45070.038040196756</v>
      </c>
      <c r="O1168" s="13">
        <f t="shared" si="94"/>
        <v>45070.038049699069</v>
      </c>
      <c r="P1168">
        <v>615.70000000000005</v>
      </c>
    </row>
    <row r="1169" spans="1:16" x14ac:dyDescent="0.2">
      <c r="A1169">
        <v>3869685</v>
      </c>
      <c r="B1169">
        <v>1</v>
      </c>
      <c r="C1169" t="str">
        <f t="shared" si="90"/>
        <v>3869685-1</v>
      </c>
      <c r="D1169" s="13">
        <v>45070.033605254634</v>
      </c>
      <c r="E1169" s="10">
        <f>VLOOKUP(C1169,match_start_times!$E$1:$F$19,2,0)</f>
        <v>4.4444444444444401E-3</v>
      </c>
      <c r="F1169">
        <v>0</v>
      </c>
      <c r="G1169" s="15" t="str">
        <f t="shared" si="91"/>
        <v>12:00:0 AM</v>
      </c>
      <c r="H1169" t="s">
        <v>43</v>
      </c>
      <c r="I1169" t="s">
        <v>10</v>
      </c>
      <c r="J1169" t="s">
        <v>32</v>
      </c>
      <c r="K1169">
        <v>40.299999999999997</v>
      </c>
      <c r="L1169">
        <v>12.1</v>
      </c>
      <c r="M1169" t="str">
        <f t="shared" si="92"/>
        <v>Miscontrol</v>
      </c>
      <c r="N1169" s="13">
        <f t="shared" si="93"/>
        <v>45070.038049699077</v>
      </c>
      <c r="O1169" s="13">
        <f t="shared" si="94"/>
        <v>45070.038049699077</v>
      </c>
      <c r="P1169">
        <v>619.26</v>
      </c>
    </row>
    <row r="1170" spans="1:16" x14ac:dyDescent="0.2">
      <c r="A1170">
        <v>3869685</v>
      </c>
      <c r="B1170">
        <v>1</v>
      </c>
      <c r="C1170" t="str">
        <f t="shared" si="90"/>
        <v>3869685-1</v>
      </c>
      <c r="D1170" s="13">
        <v>45070.033635081018</v>
      </c>
      <c r="E1170" s="10">
        <f>VLOOKUP(C1170,match_start_times!$E$1:$F$19,2,0)</f>
        <v>4.4444444444444401E-3</v>
      </c>
      <c r="F1170">
        <v>3.4470890000000001</v>
      </c>
      <c r="G1170" s="15" t="str">
        <f t="shared" si="91"/>
        <v>12:00:3.447089 AM</v>
      </c>
      <c r="H1170" t="s">
        <v>21</v>
      </c>
      <c r="I1170" t="s">
        <v>15</v>
      </c>
      <c r="J1170" t="s">
        <v>11</v>
      </c>
      <c r="K1170">
        <v>57</v>
      </c>
      <c r="L1170">
        <v>71.400000000000006</v>
      </c>
      <c r="M1170" t="str">
        <f t="shared" si="92"/>
        <v>Pass</v>
      </c>
      <c r="N1170" s="13">
        <f t="shared" si="93"/>
        <v>45070.03807952546</v>
      </c>
      <c r="O1170" s="13">
        <f t="shared" si="94"/>
        <v>45070.038119421297</v>
      </c>
      <c r="P1170">
        <v>642.99</v>
      </c>
    </row>
    <row r="1171" spans="1:16" x14ac:dyDescent="0.2">
      <c r="A1171">
        <v>3869685</v>
      </c>
      <c r="B1171">
        <v>1</v>
      </c>
      <c r="C1171" t="str">
        <f t="shared" si="90"/>
        <v>3869685-1</v>
      </c>
      <c r="D1171" s="13">
        <v>45070.033674988423</v>
      </c>
      <c r="E1171" s="10">
        <f>VLOOKUP(C1171,match_start_times!$E$1:$F$19,2,0)</f>
        <v>4.4444444444444401E-3</v>
      </c>
      <c r="F1171">
        <v>2.4883299999999999</v>
      </c>
      <c r="G1171" s="15" t="str">
        <f t="shared" si="91"/>
        <v>12:00:2.48833 AM</v>
      </c>
      <c r="H1171" t="s">
        <v>26</v>
      </c>
      <c r="I1171" t="s">
        <v>15</v>
      </c>
      <c r="J1171" t="s">
        <v>13</v>
      </c>
      <c r="K1171">
        <v>20</v>
      </c>
      <c r="L1171">
        <v>47.2</v>
      </c>
      <c r="M1171" t="str">
        <f t="shared" si="92"/>
        <v>Carry</v>
      </c>
      <c r="N1171" s="13">
        <f t="shared" si="93"/>
        <v>45070.038119432866</v>
      </c>
      <c r="O1171" s="13">
        <f t="shared" si="94"/>
        <v>45070.038148229163</v>
      </c>
      <c r="P1171">
        <v>630.27</v>
      </c>
    </row>
    <row r="1172" spans="1:16" x14ac:dyDescent="0.2">
      <c r="A1172">
        <v>3869685</v>
      </c>
      <c r="B1172">
        <v>1</v>
      </c>
      <c r="C1172" t="str">
        <f t="shared" si="90"/>
        <v>3869685-1</v>
      </c>
      <c r="D1172" s="13">
        <v>45070.03370378472</v>
      </c>
      <c r="E1172" s="10">
        <f>VLOOKUP(C1172,match_start_times!$E$1:$F$19,2,0)</f>
        <v>4.4444444444444401E-3</v>
      </c>
      <c r="F1172">
        <v>2.1446000000000001</v>
      </c>
      <c r="G1172" s="15" t="str">
        <f t="shared" si="91"/>
        <v>12:00:2.1446 AM</v>
      </c>
      <c r="H1172" t="s">
        <v>26</v>
      </c>
      <c r="I1172" t="s">
        <v>15</v>
      </c>
      <c r="J1172" t="s">
        <v>11</v>
      </c>
      <c r="K1172">
        <v>18.899999999999999</v>
      </c>
      <c r="L1172">
        <v>48.1</v>
      </c>
      <c r="M1172" t="str">
        <f t="shared" si="92"/>
        <v>Pass</v>
      </c>
      <c r="N1172" s="13">
        <f t="shared" si="93"/>
        <v>45070.038148229163</v>
      </c>
      <c r="O1172" s="13">
        <f t="shared" si="94"/>
        <v>45070.038173055553</v>
      </c>
      <c r="P1172">
        <v>610.72</v>
      </c>
    </row>
    <row r="1173" spans="1:16" x14ac:dyDescent="0.2">
      <c r="A1173">
        <v>3869685</v>
      </c>
      <c r="B1173">
        <v>1</v>
      </c>
      <c r="C1173" t="str">
        <f t="shared" si="90"/>
        <v>3869685-1</v>
      </c>
      <c r="D1173" s="13">
        <v>45070.033728599527</v>
      </c>
      <c r="E1173" s="10">
        <f>VLOOKUP(C1173,match_start_times!$E$1:$F$19,2,0)</f>
        <v>4.4444444444444401E-3</v>
      </c>
      <c r="F1173">
        <v>4.2156570000000002</v>
      </c>
      <c r="G1173" s="15" t="str">
        <f t="shared" si="91"/>
        <v>12:00:4.215657 AM</v>
      </c>
      <c r="H1173" t="s">
        <v>22</v>
      </c>
      <c r="I1173" t="s">
        <v>15</v>
      </c>
      <c r="J1173" t="s">
        <v>13</v>
      </c>
      <c r="K1173">
        <v>22.1</v>
      </c>
      <c r="L1173">
        <v>23</v>
      </c>
      <c r="M1173" t="str">
        <f t="shared" si="92"/>
        <v>Carry</v>
      </c>
      <c r="N1173" s="13">
        <f t="shared" si="93"/>
        <v>45070.038173043969</v>
      </c>
      <c r="O1173" s="13">
        <f t="shared" si="94"/>
        <v>45070.038221840266</v>
      </c>
      <c r="P1173">
        <v>625.4</v>
      </c>
    </row>
    <row r="1174" spans="1:16" x14ac:dyDescent="0.2">
      <c r="A1174">
        <v>3869685</v>
      </c>
      <c r="B1174">
        <v>1</v>
      </c>
      <c r="C1174" t="str">
        <f t="shared" si="90"/>
        <v>3869685-1</v>
      </c>
      <c r="D1174" s="13">
        <v>45070.033777395831</v>
      </c>
      <c r="E1174" s="10">
        <f>VLOOKUP(C1174,match_start_times!$E$1:$F$19,2,0)</f>
        <v>4.4444444444444401E-3</v>
      </c>
      <c r="F1174">
        <v>1.297369</v>
      </c>
      <c r="G1174" s="15" t="str">
        <f t="shared" si="91"/>
        <v>12:00:1.297369 AM</v>
      </c>
      <c r="H1174" t="s">
        <v>22</v>
      </c>
      <c r="I1174" t="s">
        <v>15</v>
      </c>
      <c r="J1174" t="s">
        <v>11</v>
      </c>
      <c r="K1174">
        <v>34.5</v>
      </c>
      <c r="L1174">
        <v>16.600000000000001</v>
      </c>
      <c r="M1174" t="str">
        <f t="shared" si="92"/>
        <v>Pass</v>
      </c>
      <c r="N1174" s="13">
        <f t="shared" si="93"/>
        <v>45070.038221840274</v>
      </c>
      <c r="O1174" s="13">
        <f t="shared" si="94"/>
        <v>45070.038236851848</v>
      </c>
      <c r="P1174">
        <v>631.55999999999995</v>
      </c>
    </row>
    <row r="1175" spans="1:16" x14ac:dyDescent="0.2">
      <c r="A1175">
        <v>3869685</v>
      </c>
      <c r="B1175">
        <v>1</v>
      </c>
      <c r="C1175" t="str">
        <f t="shared" si="90"/>
        <v>3869685-1</v>
      </c>
      <c r="D1175" s="13">
        <v>45070.033786979169</v>
      </c>
      <c r="E1175" s="10">
        <f>VLOOKUP(C1175,match_start_times!$E$1:$F$19,2,0)</f>
        <v>4.4444444444444401E-3</v>
      </c>
      <c r="F1175">
        <v>1.225303</v>
      </c>
      <c r="G1175" s="15" t="str">
        <f t="shared" si="91"/>
        <v>12:00:1.225303 AM</v>
      </c>
      <c r="H1175" t="s">
        <v>50</v>
      </c>
      <c r="I1175" t="s">
        <v>10</v>
      </c>
      <c r="J1175" t="s">
        <v>17</v>
      </c>
      <c r="K1175">
        <v>67.599999999999994</v>
      </c>
      <c r="L1175">
        <v>75</v>
      </c>
      <c r="M1175" t="str">
        <f t="shared" si="92"/>
        <v>Pressure</v>
      </c>
      <c r="N1175" s="13">
        <f t="shared" si="93"/>
        <v>45070.038231423612</v>
      </c>
      <c r="O1175" s="13">
        <f t="shared" si="94"/>
        <v>45070.038245601856</v>
      </c>
      <c r="P1175">
        <v>639.28</v>
      </c>
    </row>
    <row r="1176" spans="1:16" x14ac:dyDescent="0.2">
      <c r="A1176">
        <v>3869685</v>
      </c>
      <c r="B1176">
        <v>1</v>
      </c>
      <c r="C1176" t="str">
        <f t="shared" si="90"/>
        <v>3869685-1</v>
      </c>
      <c r="D1176" s="13">
        <v>45070.033792407397</v>
      </c>
      <c r="E1176" s="10">
        <f>VLOOKUP(C1176,match_start_times!$E$1:$F$19,2,0)</f>
        <v>4.4444444444444401E-3</v>
      </c>
      <c r="F1176">
        <v>1.8606119999999999</v>
      </c>
      <c r="G1176" s="15" t="str">
        <f t="shared" si="91"/>
        <v>12:00:1.860612 AM</v>
      </c>
      <c r="H1176" t="s">
        <v>34</v>
      </c>
      <c r="I1176" t="s">
        <v>15</v>
      </c>
      <c r="J1176" t="s">
        <v>13</v>
      </c>
      <c r="K1176">
        <v>52.7</v>
      </c>
      <c r="L1176">
        <v>2.9</v>
      </c>
      <c r="M1176" t="str">
        <f t="shared" si="92"/>
        <v>Carry</v>
      </c>
      <c r="N1176" s="13">
        <f t="shared" si="93"/>
        <v>45070.03823685184</v>
      </c>
      <c r="O1176" s="13">
        <f t="shared" si="94"/>
        <v>45070.038258391192</v>
      </c>
      <c r="P1176">
        <v>642.26</v>
      </c>
    </row>
    <row r="1177" spans="1:16" x14ac:dyDescent="0.2">
      <c r="A1177">
        <v>3869685</v>
      </c>
      <c r="B1177">
        <v>1</v>
      </c>
      <c r="C1177" t="str">
        <f t="shared" si="90"/>
        <v>3869685-1</v>
      </c>
      <c r="D1177" s="13">
        <v>45070.033813946757</v>
      </c>
      <c r="E1177" s="10">
        <f>VLOOKUP(C1177,match_start_times!$E$1:$F$19,2,0)</f>
        <v>4.4444444444444401E-3</v>
      </c>
      <c r="F1177">
        <v>0</v>
      </c>
      <c r="G1177" s="15" t="str">
        <f t="shared" si="91"/>
        <v>12:00:0 AM</v>
      </c>
      <c r="H1177" t="s">
        <v>34</v>
      </c>
      <c r="I1177" t="s">
        <v>15</v>
      </c>
      <c r="J1177" t="s">
        <v>42</v>
      </c>
      <c r="K1177">
        <v>54.4</v>
      </c>
      <c r="L1177">
        <v>3.8</v>
      </c>
      <c r="M1177" t="str">
        <f t="shared" si="92"/>
        <v>Dribble</v>
      </c>
      <c r="N1177" s="13">
        <f t="shared" si="93"/>
        <v>45070.0382583912</v>
      </c>
      <c r="O1177" s="13">
        <f t="shared" si="94"/>
        <v>45070.0382583912</v>
      </c>
      <c r="P1177">
        <v>637.54999999999995</v>
      </c>
    </row>
    <row r="1178" spans="1:16" x14ac:dyDescent="0.2">
      <c r="A1178">
        <v>3869685</v>
      </c>
      <c r="B1178">
        <v>1</v>
      </c>
      <c r="C1178" t="str">
        <f t="shared" si="90"/>
        <v>3869685-1</v>
      </c>
      <c r="D1178" s="13">
        <v>45070.033813946757</v>
      </c>
      <c r="E1178" s="10">
        <f>VLOOKUP(C1178,match_start_times!$E$1:$F$19,2,0)</f>
        <v>4.4444444444444401E-3</v>
      </c>
      <c r="F1178">
        <v>0</v>
      </c>
      <c r="G1178" s="15" t="str">
        <f t="shared" si="91"/>
        <v>12:00:0 AM</v>
      </c>
      <c r="H1178" t="s">
        <v>50</v>
      </c>
      <c r="I1178" t="s">
        <v>10</v>
      </c>
      <c r="J1178" t="s">
        <v>37</v>
      </c>
      <c r="K1178">
        <v>65.7</v>
      </c>
      <c r="L1178">
        <v>76.3</v>
      </c>
      <c r="M1178" t="str">
        <f t="shared" si="92"/>
        <v>Duel</v>
      </c>
      <c r="N1178" s="13">
        <f t="shared" si="93"/>
        <v>45070.0382583912</v>
      </c>
      <c r="O1178" s="13">
        <f t="shared" si="94"/>
        <v>45070.0382583912</v>
      </c>
      <c r="P1178">
        <v>637.54999999999995</v>
      </c>
    </row>
    <row r="1179" spans="1:16" x14ac:dyDescent="0.2">
      <c r="A1179">
        <v>3869685</v>
      </c>
      <c r="B1179">
        <v>1</v>
      </c>
      <c r="C1179" t="str">
        <f t="shared" si="90"/>
        <v>3869685-1</v>
      </c>
      <c r="D1179" s="13">
        <v>45070.033813946757</v>
      </c>
      <c r="E1179" s="10">
        <f>VLOOKUP(C1179,match_start_times!$E$1:$F$19,2,0)</f>
        <v>4.4444444444444401E-3</v>
      </c>
      <c r="F1179">
        <v>1.61212</v>
      </c>
      <c r="G1179" s="15" t="str">
        <f t="shared" si="91"/>
        <v>12:00:1.61212 AM</v>
      </c>
      <c r="H1179" t="s">
        <v>50</v>
      </c>
      <c r="I1179" t="s">
        <v>10</v>
      </c>
      <c r="J1179" t="s">
        <v>13</v>
      </c>
      <c r="K1179">
        <v>65.7</v>
      </c>
      <c r="L1179">
        <v>76.3</v>
      </c>
      <c r="M1179" t="str">
        <f t="shared" si="92"/>
        <v>Carry</v>
      </c>
      <c r="N1179" s="13">
        <f t="shared" si="93"/>
        <v>45070.0382583912</v>
      </c>
      <c r="O1179" s="13">
        <f t="shared" si="94"/>
        <v>45070.03827704861</v>
      </c>
      <c r="P1179">
        <v>632.38</v>
      </c>
    </row>
    <row r="1180" spans="1:16" x14ac:dyDescent="0.2">
      <c r="A1180">
        <v>3869685</v>
      </c>
      <c r="B1180">
        <v>1</v>
      </c>
      <c r="C1180" t="str">
        <f t="shared" si="90"/>
        <v>3869685-1</v>
      </c>
      <c r="D1180" s="13">
        <v>45070.033832604167</v>
      </c>
      <c r="E1180" s="10">
        <f>VLOOKUP(C1180,match_start_times!$E$1:$F$19,2,0)</f>
        <v>4.4444444444444401E-3</v>
      </c>
      <c r="F1180">
        <v>1.0957049999999999</v>
      </c>
      <c r="G1180" s="15" t="str">
        <f t="shared" si="91"/>
        <v>12:00:1.095705 AM</v>
      </c>
      <c r="H1180" t="s">
        <v>50</v>
      </c>
      <c r="I1180" t="s">
        <v>10</v>
      </c>
      <c r="J1180" t="s">
        <v>11</v>
      </c>
      <c r="K1180">
        <v>64.599999999999994</v>
      </c>
      <c r="L1180">
        <v>73.7</v>
      </c>
      <c r="M1180" t="str">
        <f t="shared" si="92"/>
        <v>Pass</v>
      </c>
      <c r="N1180" s="13">
        <f t="shared" si="93"/>
        <v>45070.03827704861</v>
      </c>
      <c r="O1180" s="13">
        <f t="shared" si="94"/>
        <v>45070.038289733799</v>
      </c>
      <c r="P1180">
        <v>622.12</v>
      </c>
    </row>
    <row r="1181" spans="1:16" x14ac:dyDescent="0.2">
      <c r="A1181">
        <v>3869685</v>
      </c>
      <c r="B1181">
        <v>1</v>
      </c>
      <c r="C1181" t="str">
        <f t="shared" si="90"/>
        <v>3869685-1</v>
      </c>
      <c r="D1181" s="13">
        <v>45070.033845289348</v>
      </c>
      <c r="E1181" s="10">
        <f>VLOOKUP(C1181,match_start_times!$E$1:$F$19,2,0)</f>
        <v>4.4444444444444401E-3</v>
      </c>
      <c r="F1181">
        <v>5.5073660000000002</v>
      </c>
      <c r="G1181" s="15" t="str">
        <f t="shared" si="91"/>
        <v>12:00:5.507366 AM</v>
      </c>
      <c r="H1181" t="s">
        <v>30</v>
      </c>
      <c r="I1181" t="s">
        <v>10</v>
      </c>
      <c r="J1181" t="s">
        <v>13</v>
      </c>
      <c r="K1181">
        <v>47.1</v>
      </c>
      <c r="L1181">
        <v>56.4</v>
      </c>
      <c r="M1181" t="str">
        <f t="shared" si="92"/>
        <v>Carry</v>
      </c>
      <c r="N1181" s="13">
        <f t="shared" si="93"/>
        <v>45070.038289733791</v>
      </c>
      <c r="O1181" s="13">
        <f t="shared" si="94"/>
        <v>45070.03835347222</v>
      </c>
      <c r="P1181">
        <v>624.84</v>
      </c>
    </row>
    <row r="1182" spans="1:16" x14ac:dyDescent="0.2">
      <c r="A1182">
        <v>3869685</v>
      </c>
      <c r="B1182">
        <v>1</v>
      </c>
      <c r="C1182" t="str">
        <f t="shared" si="90"/>
        <v>3869685-1</v>
      </c>
      <c r="D1182" s="13">
        <v>45070.033909027778</v>
      </c>
      <c r="E1182" s="10">
        <f>VLOOKUP(C1182,match_start_times!$E$1:$F$19,2,0)</f>
        <v>4.4444444444444401E-3</v>
      </c>
      <c r="F1182">
        <v>1.0341400000000001</v>
      </c>
      <c r="G1182" s="15" t="str">
        <f t="shared" si="91"/>
        <v>12:00:1.03414 AM</v>
      </c>
      <c r="H1182" t="s">
        <v>30</v>
      </c>
      <c r="I1182" t="s">
        <v>10</v>
      </c>
      <c r="J1182" t="s">
        <v>11</v>
      </c>
      <c r="K1182">
        <v>40</v>
      </c>
      <c r="L1182">
        <v>40.200000000000003</v>
      </c>
      <c r="M1182" t="str">
        <f t="shared" si="92"/>
        <v>Pass</v>
      </c>
      <c r="N1182" s="13">
        <f t="shared" si="93"/>
        <v>45070.03835347222</v>
      </c>
      <c r="O1182" s="13">
        <f t="shared" si="94"/>
        <v>45070.03836543981</v>
      </c>
      <c r="P1182">
        <v>626.98</v>
      </c>
    </row>
    <row r="1183" spans="1:16" x14ac:dyDescent="0.2">
      <c r="A1183">
        <v>3869685</v>
      </c>
      <c r="B1183">
        <v>1</v>
      </c>
      <c r="C1183" t="str">
        <f t="shared" si="90"/>
        <v>3869685-1</v>
      </c>
      <c r="D1183" s="13">
        <v>45070.033920995367</v>
      </c>
      <c r="E1183" s="10">
        <f>VLOOKUP(C1183,match_start_times!$E$1:$F$19,2,0)</f>
        <v>4.4444444444444401E-3</v>
      </c>
      <c r="F1183">
        <v>0.98035600000000001</v>
      </c>
      <c r="G1183" s="15" t="str">
        <f t="shared" si="91"/>
        <v>12:00:0.980356 AM</v>
      </c>
      <c r="H1183" t="s">
        <v>12</v>
      </c>
      <c r="I1183" t="s">
        <v>10</v>
      </c>
      <c r="J1183" t="s">
        <v>13</v>
      </c>
      <c r="K1183">
        <v>50.7</v>
      </c>
      <c r="L1183">
        <v>56</v>
      </c>
      <c r="M1183" t="str">
        <f t="shared" si="92"/>
        <v>Carry</v>
      </c>
      <c r="N1183" s="13">
        <f t="shared" si="93"/>
        <v>45070.03836543981</v>
      </c>
      <c r="O1183" s="13">
        <f t="shared" si="94"/>
        <v>45070.038376782402</v>
      </c>
      <c r="P1183">
        <v>631.48</v>
      </c>
    </row>
    <row r="1184" spans="1:16" x14ac:dyDescent="0.2">
      <c r="A1184">
        <v>3869685</v>
      </c>
      <c r="B1184">
        <v>1</v>
      </c>
      <c r="C1184" t="str">
        <f t="shared" si="90"/>
        <v>3869685-1</v>
      </c>
      <c r="D1184" s="13">
        <v>45070.033932349543</v>
      </c>
      <c r="E1184" s="10">
        <f>VLOOKUP(C1184,match_start_times!$E$1:$F$19,2,0)</f>
        <v>4.4444444444444401E-3</v>
      </c>
      <c r="F1184">
        <v>2.045452</v>
      </c>
      <c r="G1184" s="15" t="str">
        <f t="shared" si="91"/>
        <v>12:00:2.045452 AM</v>
      </c>
      <c r="H1184" t="s">
        <v>12</v>
      </c>
      <c r="I1184" t="s">
        <v>10</v>
      </c>
      <c r="J1184" t="s">
        <v>11</v>
      </c>
      <c r="K1184">
        <v>50.9</v>
      </c>
      <c r="L1184">
        <v>56.9</v>
      </c>
      <c r="M1184" t="str">
        <f t="shared" si="92"/>
        <v>Pass</v>
      </c>
      <c r="N1184" s="13">
        <f t="shared" si="93"/>
        <v>45070.038376793986</v>
      </c>
      <c r="O1184" s="13">
        <f t="shared" si="94"/>
        <v>45070.038400462967</v>
      </c>
      <c r="P1184">
        <v>590.91999999999996</v>
      </c>
    </row>
    <row r="1185" spans="1:16" x14ac:dyDescent="0.2">
      <c r="A1185">
        <v>3869685</v>
      </c>
      <c r="B1185">
        <v>1</v>
      </c>
      <c r="C1185" t="str">
        <f t="shared" si="90"/>
        <v>3869685-1</v>
      </c>
      <c r="D1185" s="13">
        <v>45070.033956018517</v>
      </c>
      <c r="E1185" s="10">
        <f>VLOOKUP(C1185,match_start_times!$E$1:$F$19,2,0)</f>
        <v>4.4444444444444401E-3</v>
      </c>
      <c r="F1185">
        <v>3.5784899999999999</v>
      </c>
      <c r="G1185" s="15" t="str">
        <f t="shared" si="91"/>
        <v>12:00:3.57849 AM</v>
      </c>
      <c r="H1185" t="s">
        <v>39</v>
      </c>
      <c r="I1185" t="s">
        <v>10</v>
      </c>
      <c r="J1185" t="s">
        <v>13</v>
      </c>
      <c r="K1185">
        <v>44.3</v>
      </c>
      <c r="L1185">
        <v>29.7</v>
      </c>
      <c r="M1185" t="str">
        <f t="shared" si="92"/>
        <v>Carry</v>
      </c>
      <c r="N1185" s="13">
        <f t="shared" si="93"/>
        <v>45070.03840046296</v>
      </c>
      <c r="O1185" s="13">
        <f t="shared" si="94"/>
        <v>45070.038441874996</v>
      </c>
      <c r="P1185">
        <v>550.09</v>
      </c>
    </row>
    <row r="1186" spans="1:16" x14ac:dyDescent="0.2">
      <c r="A1186">
        <v>3869685</v>
      </c>
      <c r="B1186">
        <v>1</v>
      </c>
      <c r="C1186" t="str">
        <f t="shared" si="90"/>
        <v>3869685-1</v>
      </c>
      <c r="D1186" s="13">
        <v>45070.033997442129</v>
      </c>
      <c r="E1186" s="10">
        <f>VLOOKUP(C1186,match_start_times!$E$1:$F$19,2,0)</f>
        <v>4.4444444444444401E-3</v>
      </c>
      <c r="F1186">
        <v>1.3297399999999999</v>
      </c>
      <c r="G1186" s="15" t="str">
        <f t="shared" si="91"/>
        <v>12:00:1.32974 AM</v>
      </c>
      <c r="H1186" t="s">
        <v>39</v>
      </c>
      <c r="I1186" t="s">
        <v>10</v>
      </c>
      <c r="J1186" t="s">
        <v>11</v>
      </c>
      <c r="K1186">
        <v>53.3</v>
      </c>
      <c r="L1186">
        <v>25.8</v>
      </c>
      <c r="M1186" t="str">
        <f t="shared" si="92"/>
        <v>Pass</v>
      </c>
      <c r="N1186" s="13">
        <f t="shared" si="93"/>
        <v>45070.038441886572</v>
      </c>
      <c r="O1186" s="13">
        <f t="shared" si="94"/>
        <v>45070.03845728009</v>
      </c>
      <c r="P1186">
        <v>498.02</v>
      </c>
    </row>
    <row r="1187" spans="1:16" x14ac:dyDescent="0.2">
      <c r="A1187">
        <v>3869685</v>
      </c>
      <c r="B1187">
        <v>1</v>
      </c>
      <c r="C1187" t="str">
        <f t="shared" si="90"/>
        <v>3869685-1</v>
      </c>
      <c r="D1187" s="13">
        <v>45070.034012824071</v>
      </c>
      <c r="E1187" s="10">
        <f>VLOOKUP(C1187,match_start_times!$E$1:$F$19,2,0)</f>
        <v>4.4444444444444401E-3</v>
      </c>
      <c r="F1187">
        <v>1.9465950000000001</v>
      </c>
      <c r="G1187" s="15" t="str">
        <f t="shared" si="91"/>
        <v>12:00:1.946595 AM</v>
      </c>
      <c r="H1187" t="s">
        <v>30</v>
      </c>
      <c r="I1187" t="s">
        <v>10</v>
      </c>
      <c r="J1187" t="s">
        <v>13</v>
      </c>
      <c r="K1187">
        <v>44.3</v>
      </c>
      <c r="L1187">
        <v>41.9</v>
      </c>
      <c r="M1187" t="str">
        <f t="shared" si="92"/>
        <v>Carry</v>
      </c>
      <c r="N1187" s="13">
        <f t="shared" si="93"/>
        <v>45070.038457268514</v>
      </c>
      <c r="O1187" s="13">
        <f t="shared" si="94"/>
        <v>45070.038479803239</v>
      </c>
      <c r="P1187">
        <v>483.32</v>
      </c>
    </row>
    <row r="1188" spans="1:16" x14ac:dyDescent="0.2">
      <c r="A1188">
        <v>3869685</v>
      </c>
      <c r="B1188">
        <v>1</v>
      </c>
      <c r="C1188" t="str">
        <f t="shared" si="90"/>
        <v>3869685-1</v>
      </c>
      <c r="D1188" s="13">
        <v>45070.034035358804</v>
      </c>
      <c r="E1188" s="10">
        <f>VLOOKUP(C1188,match_start_times!$E$1:$F$19,2,0)</f>
        <v>4.4444444444444401E-3</v>
      </c>
      <c r="F1188">
        <v>1.000019</v>
      </c>
      <c r="G1188" s="15" t="str">
        <f t="shared" si="91"/>
        <v>12:00:1.000019 AM</v>
      </c>
      <c r="H1188" t="s">
        <v>30</v>
      </c>
      <c r="I1188" t="s">
        <v>10</v>
      </c>
      <c r="J1188" t="s">
        <v>11</v>
      </c>
      <c r="K1188">
        <v>47.7</v>
      </c>
      <c r="L1188">
        <v>45.5</v>
      </c>
      <c r="M1188" t="str">
        <f t="shared" si="92"/>
        <v>Pass</v>
      </c>
      <c r="N1188" s="13">
        <f t="shared" si="93"/>
        <v>45070.038479803246</v>
      </c>
      <c r="O1188" s="13">
        <f t="shared" si="94"/>
        <v>45070.038491377323</v>
      </c>
      <c r="P1188">
        <v>453.19</v>
      </c>
    </row>
    <row r="1189" spans="1:16" x14ac:dyDescent="0.2">
      <c r="A1189">
        <v>3869685</v>
      </c>
      <c r="B1189">
        <v>1</v>
      </c>
      <c r="C1189" t="str">
        <f t="shared" si="90"/>
        <v>3869685-1</v>
      </c>
      <c r="D1189" s="13">
        <v>45070.034046932873</v>
      </c>
      <c r="E1189" s="10">
        <f>VLOOKUP(C1189,match_start_times!$E$1:$F$19,2,0)</f>
        <v>4.4444444444444401E-3</v>
      </c>
      <c r="F1189">
        <v>1.242289</v>
      </c>
      <c r="G1189" s="15" t="str">
        <f t="shared" si="91"/>
        <v>12:00:1.242289 AM</v>
      </c>
      <c r="H1189" t="s">
        <v>12</v>
      </c>
      <c r="I1189" t="s">
        <v>10</v>
      </c>
      <c r="J1189" t="s">
        <v>13</v>
      </c>
      <c r="K1189">
        <v>50.9</v>
      </c>
      <c r="L1189">
        <v>55.1</v>
      </c>
      <c r="M1189" t="str">
        <f t="shared" si="92"/>
        <v>Carry</v>
      </c>
      <c r="N1189" s="13">
        <f t="shared" si="93"/>
        <v>45070.038491377316</v>
      </c>
      <c r="O1189" s="13">
        <f t="shared" si="94"/>
        <v>45070.038505752316</v>
      </c>
      <c r="P1189">
        <v>446.33</v>
      </c>
    </row>
    <row r="1190" spans="1:16" x14ac:dyDescent="0.2">
      <c r="A1190">
        <v>3869685</v>
      </c>
      <c r="B1190">
        <v>1</v>
      </c>
      <c r="C1190" t="str">
        <f t="shared" si="90"/>
        <v>3869685-1</v>
      </c>
      <c r="D1190" s="13">
        <v>45070.034056956021</v>
      </c>
      <c r="E1190" s="10">
        <f>VLOOKUP(C1190,match_start_times!$E$1:$F$19,2,0)</f>
        <v>4.4444444444444401E-3</v>
      </c>
      <c r="F1190">
        <v>0.49759999999999999</v>
      </c>
      <c r="G1190" s="15" t="str">
        <f t="shared" si="91"/>
        <v>12:00:0.4976 AM</v>
      </c>
      <c r="H1190" t="s">
        <v>44</v>
      </c>
      <c r="I1190" t="s">
        <v>15</v>
      </c>
      <c r="J1190" t="s">
        <v>17</v>
      </c>
      <c r="K1190">
        <v>64.900000000000006</v>
      </c>
      <c r="L1190">
        <v>34.799999999999997</v>
      </c>
      <c r="M1190" t="str">
        <f t="shared" si="92"/>
        <v>Pressure</v>
      </c>
      <c r="N1190" s="13">
        <f t="shared" si="93"/>
        <v>45070.038501400464</v>
      </c>
      <c r="O1190" s="13">
        <f t="shared" si="94"/>
        <v>45070.038507164354</v>
      </c>
      <c r="P1190">
        <v>442.86</v>
      </c>
    </row>
    <row r="1191" spans="1:16" x14ac:dyDescent="0.2">
      <c r="A1191">
        <v>3869685</v>
      </c>
      <c r="B1191">
        <v>1</v>
      </c>
      <c r="C1191" t="str">
        <f t="shared" si="90"/>
        <v>3869685-1</v>
      </c>
      <c r="D1191" s="13">
        <v>45070.034061307873</v>
      </c>
      <c r="E1191" s="10">
        <f>VLOOKUP(C1191,match_start_times!$E$1:$F$19,2,0)</f>
        <v>4.4444444444444401E-3</v>
      </c>
      <c r="F1191">
        <v>1.1504030000000001</v>
      </c>
      <c r="G1191" s="15" t="str">
        <f t="shared" si="91"/>
        <v>12:00:1.150403 AM</v>
      </c>
      <c r="H1191" t="s">
        <v>12</v>
      </c>
      <c r="I1191" t="s">
        <v>10</v>
      </c>
      <c r="J1191" t="s">
        <v>11</v>
      </c>
      <c r="K1191">
        <v>52.7</v>
      </c>
      <c r="L1191">
        <v>49.4</v>
      </c>
      <c r="M1191" t="str">
        <f t="shared" si="92"/>
        <v>Pass</v>
      </c>
      <c r="N1191" s="13">
        <f t="shared" si="93"/>
        <v>45070.038505752316</v>
      </c>
      <c r="O1191" s="13">
        <f t="shared" si="94"/>
        <v>45070.038519062502</v>
      </c>
      <c r="P1191">
        <v>443.92</v>
      </c>
    </row>
    <row r="1192" spans="1:16" x14ac:dyDescent="0.2">
      <c r="A1192">
        <v>3869685</v>
      </c>
      <c r="B1192">
        <v>1</v>
      </c>
      <c r="C1192" t="str">
        <f t="shared" si="90"/>
        <v>3869685-1</v>
      </c>
      <c r="D1192" s="13">
        <v>45070.034074629628</v>
      </c>
      <c r="E1192" s="10">
        <f>VLOOKUP(C1192,match_start_times!$E$1:$F$19,2,0)</f>
        <v>4.4444444444444401E-3</v>
      </c>
      <c r="F1192">
        <v>2.4127689999999999</v>
      </c>
      <c r="G1192" s="15" t="str">
        <f t="shared" si="91"/>
        <v>12:00:2.412769 AM</v>
      </c>
      <c r="H1192" t="s">
        <v>39</v>
      </c>
      <c r="I1192" t="s">
        <v>10</v>
      </c>
      <c r="J1192" t="s">
        <v>13</v>
      </c>
      <c r="K1192">
        <v>52.4</v>
      </c>
      <c r="L1192">
        <v>28.8</v>
      </c>
      <c r="M1192" t="str">
        <f t="shared" si="92"/>
        <v>Carry</v>
      </c>
      <c r="N1192" s="13">
        <f t="shared" si="93"/>
        <v>45070.038519074071</v>
      </c>
      <c r="O1192" s="13">
        <f t="shared" si="94"/>
        <v>45070.03854700231</v>
      </c>
      <c r="P1192">
        <v>456.2</v>
      </c>
    </row>
    <row r="1193" spans="1:16" x14ac:dyDescent="0.2">
      <c r="A1193">
        <v>3869685</v>
      </c>
      <c r="B1193">
        <v>1</v>
      </c>
      <c r="C1193" t="str">
        <f t="shared" si="90"/>
        <v>3869685-1</v>
      </c>
      <c r="D1193" s="13">
        <v>45070.034102557867</v>
      </c>
      <c r="E1193" s="10">
        <f>VLOOKUP(C1193,match_start_times!$E$1:$F$19,2,0)</f>
        <v>4.4444444444444401E-3</v>
      </c>
      <c r="F1193">
        <v>1.166385</v>
      </c>
      <c r="G1193" s="15" t="str">
        <f t="shared" si="91"/>
        <v>12:00:1.166385 AM</v>
      </c>
      <c r="H1193" t="s">
        <v>39</v>
      </c>
      <c r="I1193" t="s">
        <v>10</v>
      </c>
      <c r="J1193" t="s">
        <v>11</v>
      </c>
      <c r="K1193">
        <v>63.1</v>
      </c>
      <c r="L1193">
        <v>24.8</v>
      </c>
      <c r="M1193" t="str">
        <f t="shared" si="92"/>
        <v>Pass</v>
      </c>
      <c r="N1193" s="13">
        <f t="shared" si="93"/>
        <v>45070.03854700231</v>
      </c>
      <c r="O1193" s="13">
        <f t="shared" si="94"/>
        <v>45070.038560497684</v>
      </c>
      <c r="P1193">
        <v>483.34</v>
      </c>
    </row>
    <row r="1194" spans="1:16" x14ac:dyDescent="0.2">
      <c r="A1194">
        <v>3869685</v>
      </c>
      <c r="B1194">
        <v>1</v>
      </c>
      <c r="C1194" t="str">
        <f t="shared" si="90"/>
        <v>3869685-1</v>
      </c>
      <c r="D1194" s="13">
        <v>45070.034116053241</v>
      </c>
      <c r="E1194" s="10">
        <f>VLOOKUP(C1194,match_start_times!$E$1:$F$19,2,0)</f>
        <v>4.4444444444444401E-3</v>
      </c>
      <c r="F1194">
        <v>5.6815110000000004</v>
      </c>
      <c r="G1194" s="15" t="str">
        <f t="shared" si="91"/>
        <v>12:00:5.681511 AM</v>
      </c>
      <c r="H1194" t="s">
        <v>52</v>
      </c>
      <c r="I1194" t="s">
        <v>10</v>
      </c>
      <c r="J1194" t="s">
        <v>13</v>
      </c>
      <c r="K1194">
        <v>78.099999999999994</v>
      </c>
      <c r="L1194">
        <v>5.5</v>
      </c>
      <c r="M1194" t="str">
        <f t="shared" si="92"/>
        <v>Carry</v>
      </c>
      <c r="N1194" s="13">
        <f t="shared" si="93"/>
        <v>45070.038560497684</v>
      </c>
      <c r="O1194" s="13">
        <f t="shared" si="94"/>
        <v>45070.038626261572</v>
      </c>
      <c r="P1194">
        <v>520.74</v>
      </c>
    </row>
    <row r="1195" spans="1:16" x14ac:dyDescent="0.2">
      <c r="A1195">
        <v>3869685</v>
      </c>
      <c r="B1195">
        <v>1</v>
      </c>
      <c r="C1195" t="str">
        <f t="shared" si="90"/>
        <v>3869685-1</v>
      </c>
      <c r="D1195" s="13">
        <v>45070.034152858803</v>
      </c>
      <c r="E1195" s="10">
        <f>VLOOKUP(C1195,match_start_times!$E$1:$F$19,2,0)</f>
        <v>4.4444444444444401E-3</v>
      </c>
      <c r="F1195">
        <v>1.2802230000000001</v>
      </c>
      <c r="G1195" s="15" t="str">
        <f t="shared" si="91"/>
        <v>12:00:1.280223 AM</v>
      </c>
      <c r="H1195" t="s">
        <v>33</v>
      </c>
      <c r="I1195" t="s">
        <v>15</v>
      </c>
      <c r="J1195" t="s">
        <v>17</v>
      </c>
      <c r="K1195">
        <v>41.1</v>
      </c>
      <c r="L1195">
        <v>70.5</v>
      </c>
      <c r="M1195" t="str">
        <f t="shared" si="92"/>
        <v>Pressure</v>
      </c>
      <c r="N1195" s="13">
        <f t="shared" si="93"/>
        <v>45070.038597303246</v>
      </c>
      <c r="O1195" s="13">
        <f t="shared" si="94"/>
        <v>45070.038612118064</v>
      </c>
      <c r="P1195">
        <v>516.5</v>
      </c>
    </row>
    <row r="1196" spans="1:16" x14ac:dyDescent="0.2">
      <c r="A1196">
        <v>3869685</v>
      </c>
      <c r="B1196">
        <v>1</v>
      </c>
      <c r="C1196" t="str">
        <f t="shared" si="90"/>
        <v>3869685-1</v>
      </c>
      <c r="D1196" s="13">
        <v>45070.034174606481</v>
      </c>
      <c r="E1196" s="10">
        <f>VLOOKUP(C1196,match_start_times!$E$1:$F$19,2,0)</f>
        <v>4.4444444444444401E-3</v>
      </c>
      <c r="F1196">
        <v>0.62226899999999996</v>
      </c>
      <c r="G1196" s="15" t="str">
        <f t="shared" si="91"/>
        <v>12:00:0.622269 AM</v>
      </c>
      <c r="H1196" t="s">
        <v>14</v>
      </c>
      <c r="I1196" t="s">
        <v>15</v>
      </c>
      <c r="J1196" t="s">
        <v>17</v>
      </c>
      <c r="K1196">
        <v>33.4</v>
      </c>
      <c r="L1196">
        <v>71.8</v>
      </c>
      <c r="M1196" t="str">
        <f t="shared" si="92"/>
        <v>Pressure</v>
      </c>
      <c r="N1196" s="13">
        <f t="shared" si="93"/>
        <v>45070.038619050923</v>
      </c>
      <c r="O1196" s="13">
        <f t="shared" si="94"/>
        <v>45070.038626249996</v>
      </c>
      <c r="P1196">
        <v>548.22</v>
      </c>
    </row>
    <row r="1197" spans="1:16" x14ac:dyDescent="0.2">
      <c r="A1197">
        <v>3869685</v>
      </c>
      <c r="B1197">
        <v>1</v>
      </c>
      <c r="C1197" t="str">
        <f t="shared" si="90"/>
        <v>3869685-1</v>
      </c>
      <c r="D1197" s="13">
        <v>45070.034181805553</v>
      </c>
      <c r="E1197" s="10">
        <f>VLOOKUP(C1197,match_start_times!$E$1:$F$19,2,0)</f>
        <v>4.4444444444444401E-3</v>
      </c>
      <c r="F1197">
        <v>0</v>
      </c>
      <c r="G1197" s="15" t="str">
        <f t="shared" si="91"/>
        <v>12:00:0 AM</v>
      </c>
      <c r="H1197" t="s">
        <v>52</v>
      </c>
      <c r="I1197" t="s">
        <v>10</v>
      </c>
      <c r="J1197" t="s">
        <v>47</v>
      </c>
      <c r="K1197">
        <v>88.2</v>
      </c>
      <c r="L1197">
        <v>6.8</v>
      </c>
      <c r="M1197" t="str">
        <f t="shared" si="92"/>
        <v>Dispossessed</v>
      </c>
      <c r="N1197" s="13">
        <f t="shared" si="93"/>
        <v>45070.038626249996</v>
      </c>
      <c r="O1197" s="13">
        <f t="shared" si="94"/>
        <v>45070.038626249996</v>
      </c>
      <c r="P1197">
        <v>565.14</v>
      </c>
    </row>
    <row r="1198" spans="1:16" x14ac:dyDescent="0.2">
      <c r="A1198">
        <v>3869685</v>
      </c>
      <c r="B1198">
        <v>1</v>
      </c>
      <c r="C1198" t="str">
        <f t="shared" si="90"/>
        <v>3869685-1</v>
      </c>
      <c r="D1198" s="13">
        <v>45070.034181805553</v>
      </c>
      <c r="E1198" s="10">
        <f>VLOOKUP(C1198,match_start_times!$E$1:$F$19,2,0)</f>
        <v>4.4444444444444401E-3</v>
      </c>
      <c r="F1198">
        <v>0</v>
      </c>
      <c r="G1198" s="15" t="str">
        <f t="shared" si="91"/>
        <v>12:00:0 AM</v>
      </c>
      <c r="H1198" t="s">
        <v>14</v>
      </c>
      <c r="I1198" t="s">
        <v>15</v>
      </c>
      <c r="J1198" t="s">
        <v>37</v>
      </c>
      <c r="K1198">
        <v>31.9</v>
      </c>
      <c r="L1198">
        <v>73.3</v>
      </c>
      <c r="M1198" t="str">
        <f t="shared" si="92"/>
        <v>Duel</v>
      </c>
      <c r="N1198" s="13">
        <f t="shared" si="93"/>
        <v>45070.038626249996</v>
      </c>
      <c r="O1198" s="13">
        <f t="shared" si="94"/>
        <v>45070.038626249996</v>
      </c>
      <c r="P1198">
        <v>565.14</v>
      </c>
    </row>
    <row r="1199" spans="1:16" x14ac:dyDescent="0.2">
      <c r="A1199">
        <v>3869685</v>
      </c>
      <c r="B1199">
        <v>1</v>
      </c>
      <c r="C1199" t="str">
        <f t="shared" si="90"/>
        <v>3869685-1</v>
      </c>
      <c r="D1199" s="13">
        <v>45070.034268252311</v>
      </c>
      <c r="E1199" s="10">
        <f>VLOOKUP(C1199,match_start_times!$E$1:$F$19,2,0)</f>
        <v>4.4444444444444401E-3</v>
      </c>
      <c r="F1199">
        <v>1.272696</v>
      </c>
      <c r="G1199" s="15" t="str">
        <f t="shared" si="91"/>
        <v>12:00:1.272696 AM</v>
      </c>
      <c r="H1199" t="s">
        <v>27</v>
      </c>
      <c r="I1199" t="s">
        <v>10</v>
      </c>
      <c r="J1199" t="s">
        <v>11</v>
      </c>
      <c r="K1199">
        <v>94.6</v>
      </c>
      <c r="L1199">
        <v>0.1</v>
      </c>
      <c r="M1199" t="str">
        <f t="shared" si="92"/>
        <v>Pass</v>
      </c>
      <c r="N1199" s="13">
        <f t="shared" si="93"/>
        <v>45070.038712696754</v>
      </c>
      <c r="O1199" s="13">
        <f t="shared" si="94"/>
        <v>45070.038727430554</v>
      </c>
      <c r="P1199">
        <v>651.33000000000004</v>
      </c>
    </row>
    <row r="1200" spans="1:16" x14ac:dyDescent="0.2">
      <c r="A1200">
        <v>3869685</v>
      </c>
      <c r="B1200">
        <v>1</v>
      </c>
      <c r="C1200" t="str">
        <f t="shared" si="90"/>
        <v>3869685-1</v>
      </c>
      <c r="D1200" s="13">
        <v>45070.034283310182</v>
      </c>
      <c r="E1200" s="10">
        <f>VLOOKUP(C1200,match_start_times!$E$1:$F$19,2,0)</f>
        <v>4.4444444444444401E-3</v>
      </c>
      <c r="F1200">
        <v>2.6833499999999999</v>
      </c>
      <c r="G1200" s="15" t="str">
        <f t="shared" si="91"/>
        <v>12:00:2.68335 AM</v>
      </c>
      <c r="H1200" t="s">
        <v>39</v>
      </c>
      <c r="I1200" t="s">
        <v>10</v>
      </c>
      <c r="J1200" t="s">
        <v>11</v>
      </c>
      <c r="K1200">
        <v>76.599999999999994</v>
      </c>
      <c r="L1200">
        <v>7.2</v>
      </c>
      <c r="M1200" t="str">
        <f t="shared" si="92"/>
        <v>Pass</v>
      </c>
      <c r="N1200" s="13">
        <f t="shared" si="93"/>
        <v>45070.038727754625</v>
      </c>
      <c r="O1200" s="13">
        <f t="shared" si="94"/>
        <v>45070.038758807867</v>
      </c>
      <c r="P1200">
        <v>646.16</v>
      </c>
    </row>
    <row r="1201" spans="1:16" x14ac:dyDescent="0.2">
      <c r="A1201">
        <v>3869685</v>
      </c>
      <c r="B1201">
        <v>1</v>
      </c>
      <c r="C1201" t="str">
        <f t="shared" si="90"/>
        <v>3869685-1</v>
      </c>
      <c r="D1201" s="13">
        <v>45070.034314375</v>
      </c>
      <c r="E1201" s="10">
        <f>VLOOKUP(C1201,match_start_times!$E$1:$F$19,2,0)</f>
        <v>4.4444444444444401E-3</v>
      </c>
      <c r="F1201">
        <v>1.300753</v>
      </c>
      <c r="G1201" s="15" t="str">
        <f t="shared" si="91"/>
        <v>12:00:1.300753 AM</v>
      </c>
      <c r="H1201" t="s">
        <v>30</v>
      </c>
      <c r="I1201" t="s">
        <v>10</v>
      </c>
      <c r="J1201" t="s">
        <v>13</v>
      </c>
      <c r="K1201">
        <v>56.7</v>
      </c>
      <c r="L1201">
        <v>27.5</v>
      </c>
      <c r="M1201" t="str">
        <f t="shared" si="92"/>
        <v>Carry</v>
      </c>
      <c r="N1201" s="13">
        <f t="shared" si="93"/>
        <v>45070.038758819443</v>
      </c>
      <c r="O1201" s="13">
        <f t="shared" si="94"/>
        <v>45070.038773877313</v>
      </c>
      <c r="P1201">
        <v>632.16</v>
      </c>
    </row>
    <row r="1202" spans="1:16" x14ac:dyDescent="0.2">
      <c r="A1202">
        <v>3869685</v>
      </c>
      <c r="B1202">
        <v>1</v>
      </c>
      <c r="C1202" t="str">
        <f t="shared" si="90"/>
        <v>3869685-1</v>
      </c>
      <c r="D1202" s="13">
        <v>45070.03432943287</v>
      </c>
      <c r="E1202" s="10">
        <f>VLOOKUP(C1202,match_start_times!$E$1:$F$19,2,0)</f>
        <v>4.4444444444444401E-3</v>
      </c>
      <c r="F1202">
        <v>1.803901</v>
      </c>
      <c r="G1202" s="15" t="str">
        <f t="shared" si="91"/>
        <v>12:00:1.803901 AM</v>
      </c>
      <c r="H1202" t="s">
        <v>30</v>
      </c>
      <c r="I1202" t="s">
        <v>10</v>
      </c>
      <c r="J1202" t="s">
        <v>11</v>
      </c>
      <c r="K1202">
        <v>55.2</v>
      </c>
      <c r="L1202">
        <v>34.799999999999997</v>
      </c>
      <c r="M1202" t="str">
        <f t="shared" si="92"/>
        <v>Pass</v>
      </c>
      <c r="N1202" s="13">
        <f t="shared" si="93"/>
        <v>45070.038773877313</v>
      </c>
      <c r="O1202" s="13">
        <f t="shared" si="94"/>
        <v>45070.03879475694</v>
      </c>
      <c r="P1202">
        <v>620.01</v>
      </c>
    </row>
    <row r="1203" spans="1:16" x14ac:dyDescent="0.2">
      <c r="A1203">
        <v>3869685</v>
      </c>
      <c r="B1203">
        <v>1</v>
      </c>
      <c r="C1203" t="str">
        <f t="shared" si="90"/>
        <v>3869685-1</v>
      </c>
      <c r="D1203" s="13">
        <v>45070.034350300928</v>
      </c>
      <c r="E1203" s="10">
        <f>VLOOKUP(C1203,match_start_times!$E$1:$F$19,2,0)</f>
        <v>4.4444444444444401E-3</v>
      </c>
      <c r="F1203">
        <v>1.636641</v>
      </c>
      <c r="G1203" s="15" t="str">
        <f t="shared" si="91"/>
        <v>12:00:1.636641 AM</v>
      </c>
      <c r="H1203" t="s">
        <v>31</v>
      </c>
      <c r="I1203" t="s">
        <v>10</v>
      </c>
      <c r="J1203" t="s">
        <v>13</v>
      </c>
      <c r="K1203">
        <v>63.6</v>
      </c>
      <c r="L1203">
        <v>59.8</v>
      </c>
      <c r="M1203" t="str">
        <f t="shared" si="92"/>
        <v>Carry</v>
      </c>
      <c r="N1203" s="13">
        <f t="shared" si="93"/>
        <v>45070.038794745371</v>
      </c>
      <c r="O1203" s="13">
        <f t="shared" si="94"/>
        <v>45070.038813692132</v>
      </c>
      <c r="P1203">
        <v>626.42999999999995</v>
      </c>
    </row>
    <row r="1204" spans="1:16" x14ac:dyDescent="0.2">
      <c r="A1204">
        <v>3869685</v>
      </c>
      <c r="B1204">
        <v>1</v>
      </c>
      <c r="C1204" t="str">
        <f t="shared" si="90"/>
        <v>3869685-1</v>
      </c>
      <c r="D1204" s="13">
        <v>45070.034369247682</v>
      </c>
      <c r="E1204" s="10">
        <f>VLOOKUP(C1204,match_start_times!$E$1:$F$19,2,0)</f>
        <v>4.4444444444444401E-3</v>
      </c>
      <c r="F1204">
        <v>1.0316780000000001</v>
      </c>
      <c r="G1204" s="15" t="str">
        <f t="shared" si="91"/>
        <v>12:00:1.031678 AM</v>
      </c>
      <c r="H1204" t="s">
        <v>31</v>
      </c>
      <c r="I1204" t="s">
        <v>10</v>
      </c>
      <c r="J1204" t="s">
        <v>11</v>
      </c>
      <c r="K1204">
        <v>70.8</v>
      </c>
      <c r="L1204">
        <v>65.2</v>
      </c>
      <c r="M1204" t="str">
        <f t="shared" si="92"/>
        <v>Pass</v>
      </c>
      <c r="N1204" s="13">
        <f t="shared" si="93"/>
        <v>45070.038813692125</v>
      </c>
      <c r="O1204" s="13">
        <f t="shared" si="94"/>
        <v>45070.03882563657</v>
      </c>
      <c r="P1204">
        <v>635.16</v>
      </c>
    </row>
    <row r="1205" spans="1:16" x14ac:dyDescent="0.2">
      <c r="A1205">
        <v>3869685</v>
      </c>
      <c r="B1205">
        <v>1</v>
      </c>
      <c r="C1205" t="str">
        <f t="shared" si="90"/>
        <v>3869685-1</v>
      </c>
      <c r="D1205" s="13">
        <v>45070.034381192127</v>
      </c>
      <c r="E1205" s="10">
        <f>VLOOKUP(C1205,match_start_times!$E$1:$F$19,2,0)</f>
        <v>4.4444444444444401E-3</v>
      </c>
      <c r="F1205">
        <v>2.1321089999999998</v>
      </c>
      <c r="G1205" s="15" t="str">
        <f t="shared" si="91"/>
        <v>12:00:2.132109 AM</v>
      </c>
      <c r="H1205" t="s">
        <v>9</v>
      </c>
      <c r="I1205" t="s">
        <v>10</v>
      </c>
      <c r="J1205" t="s">
        <v>13</v>
      </c>
      <c r="K1205">
        <v>83.5</v>
      </c>
      <c r="L1205">
        <v>76.7</v>
      </c>
      <c r="M1205" t="str">
        <f t="shared" si="92"/>
        <v>Carry</v>
      </c>
      <c r="N1205" s="13">
        <f t="shared" si="93"/>
        <v>45070.03882563657</v>
      </c>
      <c r="O1205" s="13">
        <f t="shared" si="94"/>
        <v>45070.038850312492</v>
      </c>
      <c r="P1205">
        <v>650.15</v>
      </c>
    </row>
    <row r="1206" spans="1:16" x14ac:dyDescent="0.2">
      <c r="A1206">
        <v>3869685</v>
      </c>
      <c r="B1206">
        <v>1</v>
      </c>
      <c r="C1206" t="str">
        <f t="shared" si="90"/>
        <v>3869685-1</v>
      </c>
      <c r="D1206" s="13">
        <v>45070.034405868057</v>
      </c>
      <c r="E1206" s="10">
        <f>VLOOKUP(C1206,match_start_times!$E$1:$F$19,2,0)</f>
        <v>4.4444444444444401E-3</v>
      </c>
      <c r="F1206">
        <v>1.2627409999999999</v>
      </c>
      <c r="G1206" s="15" t="str">
        <f t="shared" si="91"/>
        <v>12:00:1.262741 AM</v>
      </c>
      <c r="H1206" t="s">
        <v>9</v>
      </c>
      <c r="I1206" t="s">
        <v>10</v>
      </c>
      <c r="J1206" t="s">
        <v>11</v>
      </c>
      <c r="K1206">
        <v>81.8</v>
      </c>
      <c r="L1206">
        <v>75.7</v>
      </c>
      <c r="M1206" t="str">
        <f t="shared" si="92"/>
        <v>Pass</v>
      </c>
      <c r="N1206" s="13">
        <f t="shared" si="93"/>
        <v>45070.0388503125</v>
      </c>
      <c r="O1206" s="13">
        <f t="shared" si="94"/>
        <v>45070.038864930553</v>
      </c>
      <c r="P1206">
        <v>669.22</v>
      </c>
    </row>
    <row r="1207" spans="1:16" x14ac:dyDescent="0.2">
      <c r="A1207">
        <v>3869685</v>
      </c>
      <c r="B1207">
        <v>1</v>
      </c>
      <c r="C1207" t="str">
        <f t="shared" si="90"/>
        <v>3869685-1</v>
      </c>
      <c r="D1207" s="13">
        <v>45070.03442048611</v>
      </c>
      <c r="E1207" s="10">
        <f>VLOOKUP(C1207,match_start_times!$E$1:$F$19,2,0)</f>
        <v>4.4444444444444401E-3</v>
      </c>
      <c r="F1207">
        <v>3.6836899999999999</v>
      </c>
      <c r="G1207" s="15" t="str">
        <f t="shared" si="91"/>
        <v>12:00:3.68369 AM</v>
      </c>
      <c r="H1207" t="s">
        <v>30</v>
      </c>
      <c r="I1207" t="s">
        <v>10</v>
      </c>
      <c r="J1207" t="s">
        <v>13</v>
      </c>
      <c r="K1207">
        <v>65.099999999999994</v>
      </c>
      <c r="L1207">
        <v>63.9</v>
      </c>
      <c r="M1207" t="str">
        <f t="shared" si="92"/>
        <v>Carry</v>
      </c>
      <c r="N1207" s="13">
        <f t="shared" si="93"/>
        <v>45070.038864930553</v>
      </c>
      <c r="O1207" s="13">
        <f t="shared" si="94"/>
        <v>45070.03890756944</v>
      </c>
      <c r="P1207">
        <v>684.93</v>
      </c>
    </row>
    <row r="1208" spans="1:16" x14ac:dyDescent="0.2">
      <c r="A1208">
        <v>3869685</v>
      </c>
      <c r="B1208">
        <v>1</v>
      </c>
      <c r="C1208" t="str">
        <f t="shared" si="90"/>
        <v>3869685-1</v>
      </c>
      <c r="D1208" s="13">
        <v>45070.034463113429</v>
      </c>
      <c r="E1208" s="10">
        <f>VLOOKUP(C1208,match_start_times!$E$1:$F$19,2,0)</f>
        <v>4.4444444444444401E-3</v>
      </c>
      <c r="F1208">
        <v>2.1173440000000001</v>
      </c>
      <c r="G1208" s="15" t="str">
        <f t="shared" si="91"/>
        <v>12:00:2.117344 AM</v>
      </c>
      <c r="H1208" t="s">
        <v>30</v>
      </c>
      <c r="I1208" t="s">
        <v>10</v>
      </c>
      <c r="J1208" t="s">
        <v>11</v>
      </c>
      <c r="K1208">
        <v>68.900000000000006</v>
      </c>
      <c r="L1208">
        <v>60.3</v>
      </c>
      <c r="M1208" t="str">
        <f t="shared" si="92"/>
        <v>Pass</v>
      </c>
      <c r="N1208" s="13">
        <f t="shared" si="93"/>
        <v>45070.038907557871</v>
      </c>
      <c r="O1208" s="13">
        <f t="shared" si="94"/>
        <v>45070.03893206019</v>
      </c>
      <c r="P1208">
        <v>682.83</v>
      </c>
    </row>
    <row r="1209" spans="1:16" x14ac:dyDescent="0.2">
      <c r="A1209">
        <v>3869685</v>
      </c>
      <c r="B1209">
        <v>1</v>
      </c>
      <c r="C1209" t="str">
        <f t="shared" si="90"/>
        <v>3869685-1</v>
      </c>
      <c r="D1209" s="13">
        <v>45070.034487627323</v>
      </c>
      <c r="E1209" s="10">
        <f>VLOOKUP(C1209,match_start_times!$E$1:$F$19,2,0)</f>
        <v>4.4444444444444401E-3</v>
      </c>
      <c r="F1209">
        <v>0.75256699999999999</v>
      </c>
      <c r="G1209" s="15" t="str">
        <f t="shared" si="91"/>
        <v>12:00:0.752567 AM</v>
      </c>
      <c r="H1209" t="s">
        <v>21</v>
      </c>
      <c r="I1209" t="s">
        <v>15</v>
      </c>
      <c r="J1209" t="s">
        <v>11</v>
      </c>
      <c r="K1209">
        <v>20.6</v>
      </c>
      <c r="L1209">
        <v>42.7</v>
      </c>
      <c r="M1209" t="str">
        <f t="shared" si="92"/>
        <v>Pass</v>
      </c>
      <c r="N1209" s="13">
        <f t="shared" si="93"/>
        <v>45070.038932071766</v>
      </c>
      <c r="O1209" s="13">
        <f t="shared" si="94"/>
        <v>45070.038940787046</v>
      </c>
      <c r="P1209">
        <v>656.14</v>
      </c>
    </row>
    <row r="1210" spans="1:16" x14ac:dyDescent="0.2">
      <c r="A1210">
        <v>3869685</v>
      </c>
      <c r="B1210">
        <v>1</v>
      </c>
      <c r="C1210" t="str">
        <f t="shared" si="90"/>
        <v>3869685-1</v>
      </c>
      <c r="D1210" s="13">
        <v>45070.03449633102</v>
      </c>
      <c r="E1210" s="10">
        <f>VLOOKUP(C1210,match_start_times!$E$1:$F$19,2,0)</f>
        <v>4.4444444444444401E-3</v>
      </c>
      <c r="F1210">
        <v>0.75714199999999998</v>
      </c>
      <c r="G1210" s="15" t="str">
        <f t="shared" si="91"/>
        <v>12:00:0.757142 AM</v>
      </c>
      <c r="H1210" t="s">
        <v>40</v>
      </c>
      <c r="I1210" t="s">
        <v>15</v>
      </c>
      <c r="J1210" t="s">
        <v>13</v>
      </c>
      <c r="K1210">
        <v>28.3</v>
      </c>
      <c r="L1210">
        <v>32.9</v>
      </c>
      <c r="M1210" t="str">
        <f t="shared" si="92"/>
        <v>Carry</v>
      </c>
      <c r="N1210" s="13">
        <f t="shared" si="93"/>
        <v>45070.038940775463</v>
      </c>
      <c r="O1210" s="13">
        <f t="shared" si="94"/>
        <v>45070.03894953704</v>
      </c>
      <c r="P1210">
        <v>618.86</v>
      </c>
    </row>
    <row r="1211" spans="1:16" x14ac:dyDescent="0.2">
      <c r="A1211">
        <v>3869685</v>
      </c>
      <c r="B1211">
        <v>1</v>
      </c>
      <c r="C1211" t="str">
        <f t="shared" si="90"/>
        <v>3869685-1</v>
      </c>
      <c r="D1211" s="13">
        <v>45070.03450509259</v>
      </c>
      <c r="E1211" s="10">
        <f>VLOOKUP(C1211,match_start_times!$E$1:$F$19,2,0)</f>
        <v>4.4444444444444401E-3</v>
      </c>
      <c r="F1211">
        <v>1.351901</v>
      </c>
      <c r="G1211" s="15" t="str">
        <f t="shared" si="91"/>
        <v>12:00:1.351901 AM</v>
      </c>
      <c r="H1211" t="s">
        <v>40</v>
      </c>
      <c r="I1211" t="s">
        <v>15</v>
      </c>
      <c r="J1211" t="s">
        <v>11</v>
      </c>
      <c r="K1211">
        <v>29.8</v>
      </c>
      <c r="L1211">
        <v>33.1</v>
      </c>
      <c r="M1211" t="str">
        <f t="shared" si="92"/>
        <v>Pass</v>
      </c>
      <c r="N1211" s="13">
        <f t="shared" si="93"/>
        <v>45070.038949537033</v>
      </c>
      <c r="O1211" s="13">
        <f t="shared" si="94"/>
        <v>45070.03896518518</v>
      </c>
      <c r="P1211">
        <v>592.87</v>
      </c>
    </row>
    <row r="1212" spans="1:16" x14ac:dyDescent="0.2">
      <c r="A1212">
        <v>3869685</v>
      </c>
      <c r="B1212">
        <v>1</v>
      </c>
      <c r="C1212" t="str">
        <f t="shared" si="90"/>
        <v>3869685-1</v>
      </c>
      <c r="D1212" s="13">
        <v>45070.034514571758</v>
      </c>
      <c r="E1212" s="10">
        <f>VLOOKUP(C1212,match_start_times!$E$1:$F$19,2,0)</f>
        <v>4.4444444444444401E-3</v>
      </c>
      <c r="F1212">
        <v>0.57923400000000003</v>
      </c>
      <c r="G1212" s="15" t="str">
        <f t="shared" si="91"/>
        <v>12:00:0.579234 AM</v>
      </c>
      <c r="H1212" t="s">
        <v>50</v>
      </c>
      <c r="I1212" t="s">
        <v>10</v>
      </c>
      <c r="J1212" t="s">
        <v>17</v>
      </c>
      <c r="K1212">
        <v>93.9</v>
      </c>
      <c r="L1212">
        <v>54.5</v>
      </c>
      <c r="M1212" t="str">
        <f t="shared" si="92"/>
        <v>Pressure</v>
      </c>
      <c r="N1212" s="13">
        <f t="shared" si="93"/>
        <v>45070.038959016201</v>
      </c>
      <c r="O1212" s="13">
        <f t="shared" si="94"/>
        <v>45070.038965717591</v>
      </c>
      <c r="P1212">
        <v>577.53</v>
      </c>
    </row>
    <row r="1213" spans="1:16" x14ac:dyDescent="0.2">
      <c r="A1213">
        <v>3869685</v>
      </c>
      <c r="B1213">
        <v>1</v>
      </c>
      <c r="C1213" t="str">
        <f t="shared" si="90"/>
        <v>3869685-1</v>
      </c>
      <c r="D1213" s="13">
        <v>45070.034520740737</v>
      </c>
      <c r="E1213" s="10">
        <f>VLOOKUP(C1213,match_start_times!$E$1:$F$19,2,0)</f>
        <v>4.4444444444444401E-3</v>
      </c>
      <c r="F1213">
        <v>0.66962899999999992</v>
      </c>
      <c r="G1213" s="15" t="str">
        <f t="shared" si="91"/>
        <v>12:00:0.669629 AM</v>
      </c>
      <c r="H1213" t="s">
        <v>25</v>
      </c>
      <c r="I1213" t="s">
        <v>15</v>
      </c>
      <c r="J1213" t="s">
        <v>13</v>
      </c>
      <c r="K1213">
        <v>28.5</v>
      </c>
      <c r="L1213">
        <v>23.5</v>
      </c>
      <c r="M1213" t="str">
        <f t="shared" si="92"/>
        <v>Carry</v>
      </c>
      <c r="N1213" s="13">
        <f t="shared" si="93"/>
        <v>45070.03896518518</v>
      </c>
      <c r="O1213" s="13">
        <f t="shared" si="94"/>
        <v>45070.038972939808</v>
      </c>
      <c r="P1213">
        <v>581.19000000000005</v>
      </c>
    </row>
    <row r="1214" spans="1:16" x14ac:dyDescent="0.2">
      <c r="A1214">
        <v>3869685</v>
      </c>
      <c r="B1214">
        <v>1</v>
      </c>
      <c r="C1214" t="str">
        <f t="shared" si="90"/>
        <v>3869685-1</v>
      </c>
      <c r="D1214" s="13">
        <v>45070.034528495373</v>
      </c>
      <c r="E1214" s="10">
        <f>VLOOKUP(C1214,match_start_times!$E$1:$F$19,2,0)</f>
        <v>4.4444444444444401E-3</v>
      </c>
      <c r="F1214">
        <v>0</v>
      </c>
      <c r="G1214" s="15" t="str">
        <f t="shared" si="91"/>
        <v>12:00:0 AM</v>
      </c>
      <c r="H1214" t="s">
        <v>25</v>
      </c>
      <c r="I1214" t="s">
        <v>15</v>
      </c>
      <c r="J1214" t="s">
        <v>47</v>
      </c>
      <c r="K1214">
        <v>31.5</v>
      </c>
      <c r="L1214">
        <v>23.7</v>
      </c>
      <c r="M1214" t="str">
        <f t="shared" si="92"/>
        <v>Dispossessed</v>
      </c>
      <c r="N1214" s="13">
        <f t="shared" si="93"/>
        <v>45070.038972939816</v>
      </c>
      <c r="O1214" s="13">
        <f t="shared" si="94"/>
        <v>45070.038972939816</v>
      </c>
      <c r="P1214">
        <v>557.46</v>
      </c>
    </row>
    <row r="1215" spans="1:16" x14ac:dyDescent="0.2">
      <c r="A1215">
        <v>3869685</v>
      </c>
      <c r="B1215">
        <v>1</v>
      </c>
      <c r="C1215" t="str">
        <f t="shared" si="90"/>
        <v>3869685-1</v>
      </c>
      <c r="D1215" s="13">
        <v>45070.034528495373</v>
      </c>
      <c r="E1215" s="10">
        <f>VLOOKUP(C1215,match_start_times!$E$1:$F$19,2,0)</f>
        <v>4.4444444444444401E-3</v>
      </c>
      <c r="F1215">
        <v>0</v>
      </c>
      <c r="G1215" s="15" t="str">
        <f t="shared" si="91"/>
        <v>12:00:0 AM</v>
      </c>
      <c r="H1215" t="s">
        <v>50</v>
      </c>
      <c r="I1215" t="s">
        <v>10</v>
      </c>
      <c r="J1215" t="s">
        <v>37</v>
      </c>
      <c r="K1215">
        <v>88.6</v>
      </c>
      <c r="L1215">
        <v>56.4</v>
      </c>
      <c r="M1215" t="str">
        <f t="shared" si="92"/>
        <v>Duel</v>
      </c>
      <c r="N1215" s="13">
        <f t="shared" si="93"/>
        <v>45070.038972939816</v>
      </c>
      <c r="O1215" s="13">
        <f t="shared" si="94"/>
        <v>45070.038972939816</v>
      </c>
      <c r="P1215">
        <v>557.46</v>
      </c>
    </row>
    <row r="1216" spans="1:16" x14ac:dyDescent="0.2">
      <c r="A1216">
        <v>3869685</v>
      </c>
      <c r="B1216">
        <v>1</v>
      </c>
      <c r="C1216" t="str">
        <f t="shared" si="90"/>
        <v>3869685-1</v>
      </c>
      <c r="D1216" s="13">
        <v>45070.034551226847</v>
      </c>
      <c r="E1216" s="10">
        <f>VLOOKUP(C1216,match_start_times!$E$1:$F$19,2,0)</f>
        <v>4.4444444444444401E-3</v>
      </c>
      <c r="F1216">
        <v>0.1855919999999999</v>
      </c>
      <c r="G1216" s="15" t="str">
        <f t="shared" si="91"/>
        <v>12:00:0.185592 AM</v>
      </c>
      <c r="H1216" t="s">
        <v>40</v>
      </c>
      <c r="I1216" t="s">
        <v>15</v>
      </c>
      <c r="J1216" t="s">
        <v>11</v>
      </c>
      <c r="K1216">
        <v>36.4</v>
      </c>
      <c r="L1216">
        <v>22.4</v>
      </c>
      <c r="M1216" t="str">
        <f t="shared" si="92"/>
        <v>Pass</v>
      </c>
      <c r="N1216" s="13">
        <f t="shared" si="93"/>
        <v>45070.03899567129</v>
      </c>
      <c r="O1216" s="13">
        <f t="shared" si="94"/>
        <v>45070.038997824071</v>
      </c>
      <c r="P1216">
        <v>576.80999999999995</v>
      </c>
    </row>
    <row r="1217" spans="1:16" x14ac:dyDescent="0.2">
      <c r="A1217">
        <v>3869685</v>
      </c>
      <c r="B1217">
        <v>1</v>
      </c>
      <c r="C1217" t="str">
        <f t="shared" si="90"/>
        <v>3869685-1</v>
      </c>
      <c r="D1217" s="13">
        <v>45070.034553368052</v>
      </c>
      <c r="E1217" s="10">
        <f>VLOOKUP(C1217,match_start_times!$E$1:$F$19,2,0)</f>
        <v>4.4444444444444401E-3</v>
      </c>
      <c r="F1217">
        <v>0</v>
      </c>
      <c r="G1217" s="15" t="str">
        <f t="shared" si="91"/>
        <v>12:00:0 AM</v>
      </c>
      <c r="H1217" t="s">
        <v>9</v>
      </c>
      <c r="I1217" t="s">
        <v>10</v>
      </c>
      <c r="J1217" t="s">
        <v>29</v>
      </c>
      <c r="K1217">
        <v>83.7</v>
      </c>
      <c r="L1217">
        <v>60.3</v>
      </c>
      <c r="M1217" t="str">
        <f t="shared" si="92"/>
        <v>Block</v>
      </c>
      <c r="N1217" s="13">
        <f t="shared" si="93"/>
        <v>45070.038997812495</v>
      </c>
      <c r="O1217" s="13">
        <f t="shared" si="94"/>
        <v>45070.038997812495</v>
      </c>
      <c r="P1217">
        <v>576.80999999999995</v>
      </c>
    </row>
    <row r="1218" spans="1:16" x14ac:dyDescent="0.2">
      <c r="A1218">
        <v>3869685</v>
      </c>
      <c r="B1218">
        <v>1</v>
      </c>
      <c r="C1218" t="str">
        <f t="shared" si="90"/>
        <v>3869685-1</v>
      </c>
      <c r="D1218" s="13">
        <v>45070.034850393517</v>
      </c>
      <c r="E1218" s="10">
        <f>VLOOKUP(C1218,match_start_times!$E$1:$F$19,2,0)</f>
        <v>4.4444444444444401E-3</v>
      </c>
      <c r="F1218">
        <v>1.3859669999999999</v>
      </c>
      <c r="G1218" s="15" t="str">
        <f t="shared" si="91"/>
        <v>12:00:1.385967 AM</v>
      </c>
      <c r="H1218" t="s">
        <v>24</v>
      </c>
      <c r="I1218" t="s">
        <v>15</v>
      </c>
      <c r="J1218" t="s">
        <v>11</v>
      </c>
      <c r="K1218">
        <v>64.7</v>
      </c>
      <c r="L1218">
        <v>0.1</v>
      </c>
      <c r="M1218" t="str">
        <f t="shared" si="92"/>
        <v>Pass</v>
      </c>
      <c r="N1218" s="13">
        <f t="shared" si="93"/>
        <v>45070.039294837959</v>
      </c>
      <c r="O1218" s="13">
        <f t="shared" si="94"/>
        <v>45070.039310879627</v>
      </c>
      <c r="P1218">
        <v>588.41999999999996</v>
      </c>
    </row>
    <row r="1219" spans="1:16" x14ac:dyDescent="0.2">
      <c r="A1219">
        <v>3869685</v>
      </c>
      <c r="B1219">
        <v>1</v>
      </c>
      <c r="C1219" t="str">
        <f t="shared" ref="C1219:C1282" si="95">A1219&amp;"-"&amp;B1219</f>
        <v>3869685-1</v>
      </c>
      <c r="D1219" s="13">
        <v>45070.034866435177</v>
      </c>
      <c r="E1219" s="10">
        <f>VLOOKUP(C1219,match_start_times!$E$1:$F$19,2,0)</f>
        <v>4.4444444444444401E-3</v>
      </c>
      <c r="F1219">
        <v>0</v>
      </c>
      <c r="G1219" s="15" t="str">
        <f t="shared" ref="G1219:G1282" si="96">"12:00:"&amp;F1219&amp;" AM"</f>
        <v>12:00:0 AM</v>
      </c>
      <c r="H1219" t="s">
        <v>30</v>
      </c>
      <c r="I1219" t="s">
        <v>10</v>
      </c>
      <c r="J1219" t="s">
        <v>41</v>
      </c>
      <c r="K1219">
        <v>38.1</v>
      </c>
      <c r="L1219">
        <v>75.7</v>
      </c>
      <c r="M1219" t="str">
        <f t="shared" ref="M1219:M1282" si="97">J1219</f>
        <v>Interception</v>
      </c>
      <c r="N1219" s="13">
        <f t="shared" ref="N1219:N1282" si="98">D1219+E1219</f>
        <v>45070.03931087962</v>
      </c>
      <c r="O1219" s="13">
        <f t="shared" ref="O1219:O1282" si="99">N1219+G1219</f>
        <v>45070.03931087962</v>
      </c>
      <c r="P1219">
        <v>573.22</v>
      </c>
    </row>
    <row r="1220" spans="1:16" x14ac:dyDescent="0.2">
      <c r="A1220">
        <v>3869685</v>
      </c>
      <c r="B1220">
        <v>1</v>
      </c>
      <c r="C1220" t="str">
        <f t="shared" si="95"/>
        <v>3869685-1</v>
      </c>
      <c r="D1220" s="13">
        <v>45070.035076400462</v>
      </c>
      <c r="E1220" s="10">
        <f>VLOOKUP(C1220,match_start_times!$E$1:$F$19,2,0)</f>
        <v>4.4444444444444401E-3</v>
      </c>
      <c r="F1220">
        <v>1.2552099999999999</v>
      </c>
      <c r="G1220" s="15" t="str">
        <f t="shared" si="96"/>
        <v>12:00:1.25521 AM</v>
      </c>
      <c r="H1220" t="s">
        <v>24</v>
      </c>
      <c r="I1220" t="s">
        <v>15</v>
      </c>
      <c r="J1220" t="s">
        <v>11</v>
      </c>
      <c r="K1220">
        <v>80.099999999999994</v>
      </c>
      <c r="L1220">
        <v>0.1</v>
      </c>
      <c r="M1220" t="str">
        <f t="shared" si="97"/>
        <v>Pass</v>
      </c>
      <c r="N1220" s="13">
        <f t="shared" si="98"/>
        <v>45070.039520844904</v>
      </c>
      <c r="O1220" s="13">
        <f t="shared" si="99"/>
        <v>45070.039535370364</v>
      </c>
      <c r="P1220">
        <v>827.2</v>
      </c>
    </row>
    <row r="1221" spans="1:16" x14ac:dyDescent="0.2">
      <c r="A1221">
        <v>3869685</v>
      </c>
      <c r="B1221">
        <v>1</v>
      </c>
      <c r="C1221" t="str">
        <f t="shared" si="95"/>
        <v>3869685-1</v>
      </c>
      <c r="D1221" s="13">
        <v>45070.035086180556</v>
      </c>
      <c r="E1221" s="10">
        <f>VLOOKUP(C1221,match_start_times!$E$1:$F$19,2,0)</f>
        <v>4.4444444444444401E-3</v>
      </c>
      <c r="F1221">
        <v>0.32226299999999991</v>
      </c>
      <c r="G1221" s="15" t="str">
        <f t="shared" si="96"/>
        <v>12:00:0.322263 AM</v>
      </c>
      <c r="H1221" t="s">
        <v>31</v>
      </c>
      <c r="I1221" t="s">
        <v>10</v>
      </c>
      <c r="J1221" t="s">
        <v>17</v>
      </c>
      <c r="K1221">
        <v>24</v>
      </c>
      <c r="L1221">
        <v>74.8</v>
      </c>
      <c r="M1221" t="str">
        <f t="shared" si="97"/>
        <v>Pressure</v>
      </c>
      <c r="N1221" s="13">
        <f t="shared" si="98"/>
        <v>45070.039530624999</v>
      </c>
      <c r="O1221" s="13">
        <f t="shared" si="99"/>
        <v>45070.039534351854</v>
      </c>
      <c r="P1221">
        <v>821.67</v>
      </c>
    </row>
    <row r="1222" spans="1:16" x14ac:dyDescent="0.2">
      <c r="A1222">
        <v>3869685</v>
      </c>
      <c r="B1222">
        <v>1</v>
      </c>
      <c r="C1222" t="str">
        <f t="shared" si="95"/>
        <v>3869685-1</v>
      </c>
      <c r="D1222" s="13">
        <v>45070.035090925929</v>
      </c>
      <c r="E1222" s="10">
        <f>VLOOKUP(C1222,match_start_times!$E$1:$F$19,2,0)</f>
        <v>4.4444444444444401E-3</v>
      </c>
      <c r="F1222">
        <v>0</v>
      </c>
      <c r="G1222" s="15" t="str">
        <f t="shared" si="96"/>
        <v>12:00:0 AM</v>
      </c>
      <c r="H1222" t="s">
        <v>44</v>
      </c>
      <c r="I1222" t="s">
        <v>15</v>
      </c>
      <c r="J1222" t="s">
        <v>32</v>
      </c>
      <c r="K1222">
        <v>93.7</v>
      </c>
      <c r="L1222">
        <v>5.0999999999999996</v>
      </c>
      <c r="M1222" t="str">
        <f t="shared" si="97"/>
        <v>Miscontrol</v>
      </c>
      <c r="N1222" s="13">
        <f t="shared" si="98"/>
        <v>45070.039535370372</v>
      </c>
      <c r="O1222" s="13">
        <f t="shared" si="99"/>
        <v>45070.039535370372</v>
      </c>
      <c r="P1222">
        <v>821.67</v>
      </c>
    </row>
    <row r="1223" spans="1:16" x14ac:dyDescent="0.2">
      <c r="A1223">
        <v>3869685</v>
      </c>
      <c r="B1223">
        <v>1</v>
      </c>
      <c r="C1223" t="str">
        <f t="shared" si="95"/>
        <v>3869685-1</v>
      </c>
      <c r="D1223" s="13">
        <v>45070.035096597217</v>
      </c>
      <c r="E1223" s="10">
        <f>VLOOKUP(C1223,match_start_times!$E$1:$F$19,2,0)</f>
        <v>4.4444444444444401E-3</v>
      </c>
      <c r="F1223">
        <v>0</v>
      </c>
      <c r="G1223" s="15" t="str">
        <f t="shared" si="96"/>
        <v>12:00:0 AM</v>
      </c>
      <c r="H1223" t="s">
        <v>12</v>
      </c>
      <c r="I1223" t="s">
        <v>10</v>
      </c>
      <c r="J1223" t="s">
        <v>28</v>
      </c>
      <c r="K1223">
        <v>28.1</v>
      </c>
      <c r="L1223">
        <v>73.5</v>
      </c>
      <c r="M1223" t="str">
        <f t="shared" si="97"/>
        <v>Ball Recovery</v>
      </c>
      <c r="N1223" s="13">
        <f t="shared" si="98"/>
        <v>45070.03954104166</v>
      </c>
      <c r="O1223" s="13">
        <f t="shared" si="99"/>
        <v>45070.03954104166</v>
      </c>
      <c r="P1223">
        <v>791.79</v>
      </c>
    </row>
    <row r="1224" spans="1:16" x14ac:dyDescent="0.2">
      <c r="A1224">
        <v>3869685</v>
      </c>
      <c r="B1224">
        <v>1</v>
      </c>
      <c r="C1224" t="str">
        <f t="shared" si="95"/>
        <v>3869685-1</v>
      </c>
      <c r="D1224" s="13">
        <v>45070.035096597217</v>
      </c>
      <c r="E1224" s="10">
        <f>VLOOKUP(C1224,match_start_times!$E$1:$F$19,2,0)</f>
        <v>4.4444444444444401E-3</v>
      </c>
      <c r="F1224">
        <v>0.754718</v>
      </c>
      <c r="G1224" s="15" t="str">
        <f t="shared" si="96"/>
        <v>12:00:0.754718 AM</v>
      </c>
      <c r="H1224" t="s">
        <v>12</v>
      </c>
      <c r="I1224" t="s">
        <v>10</v>
      </c>
      <c r="J1224" t="s">
        <v>13</v>
      </c>
      <c r="K1224">
        <v>28.1</v>
      </c>
      <c r="L1224">
        <v>73.5</v>
      </c>
      <c r="M1224" t="str">
        <f t="shared" si="97"/>
        <v>Carry</v>
      </c>
      <c r="N1224" s="13">
        <f t="shared" si="98"/>
        <v>45070.03954104166</v>
      </c>
      <c r="O1224" s="13">
        <f t="shared" si="99"/>
        <v>45070.039549780086</v>
      </c>
      <c r="P1224">
        <v>771.49</v>
      </c>
    </row>
    <row r="1225" spans="1:16" x14ac:dyDescent="0.2">
      <c r="A1225">
        <v>3869685</v>
      </c>
      <c r="B1225">
        <v>1</v>
      </c>
      <c r="C1225" t="str">
        <f t="shared" si="95"/>
        <v>3869685-1</v>
      </c>
      <c r="D1225" s="13">
        <v>45070.035105324067</v>
      </c>
      <c r="E1225" s="10">
        <f>VLOOKUP(C1225,match_start_times!$E$1:$F$19,2,0)</f>
        <v>4.4444444444444401E-3</v>
      </c>
      <c r="F1225">
        <v>0.84044699999999994</v>
      </c>
      <c r="G1225" s="15" t="str">
        <f t="shared" si="96"/>
        <v>12:00:0.840447 AM</v>
      </c>
      <c r="H1225" t="s">
        <v>12</v>
      </c>
      <c r="I1225" t="s">
        <v>10</v>
      </c>
      <c r="J1225" t="s">
        <v>11</v>
      </c>
      <c r="K1225">
        <v>26.6</v>
      </c>
      <c r="L1225">
        <v>70.8</v>
      </c>
      <c r="M1225" t="str">
        <f t="shared" si="97"/>
        <v>Pass</v>
      </c>
      <c r="N1225" s="13">
        <f t="shared" si="98"/>
        <v>45070.039549768509</v>
      </c>
      <c r="O1225" s="13">
        <f t="shared" si="99"/>
        <v>45070.039559490731</v>
      </c>
      <c r="P1225">
        <v>772.84</v>
      </c>
    </row>
    <row r="1226" spans="1:16" x14ac:dyDescent="0.2">
      <c r="A1226">
        <v>3869685</v>
      </c>
      <c r="B1226">
        <v>1</v>
      </c>
      <c r="C1226" t="str">
        <f t="shared" si="95"/>
        <v>3869685-1</v>
      </c>
      <c r="D1226" s="13">
        <v>45070.035115057872</v>
      </c>
      <c r="E1226" s="10">
        <f>VLOOKUP(C1226,match_start_times!$E$1:$F$19,2,0)</f>
        <v>4.4444444444444401E-3</v>
      </c>
      <c r="F1226">
        <v>5.5140000000000002E-2</v>
      </c>
      <c r="G1226" s="15" t="str">
        <f t="shared" si="96"/>
        <v>12:00:0.05514 AM</v>
      </c>
      <c r="H1226" t="s">
        <v>39</v>
      </c>
      <c r="I1226" t="s">
        <v>10</v>
      </c>
      <c r="J1226" t="s">
        <v>13</v>
      </c>
      <c r="K1226">
        <v>18.7</v>
      </c>
      <c r="L1226">
        <v>63.5</v>
      </c>
      <c r="M1226" t="str">
        <f t="shared" si="97"/>
        <v>Carry</v>
      </c>
      <c r="N1226" s="13">
        <f t="shared" si="98"/>
        <v>45070.039559502315</v>
      </c>
      <c r="O1226" s="13">
        <f t="shared" si="99"/>
        <v>45070.039560138888</v>
      </c>
      <c r="P1226">
        <v>773.48</v>
      </c>
    </row>
    <row r="1227" spans="1:16" x14ac:dyDescent="0.2">
      <c r="A1227">
        <v>3869685</v>
      </c>
      <c r="B1227">
        <v>1</v>
      </c>
      <c r="C1227" t="str">
        <f t="shared" si="95"/>
        <v>3869685-1</v>
      </c>
      <c r="D1227" s="13">
        <v>45070.035115694453</v>
      </c>
      <c r="E1227" s="10">
        <f>VLOOKUP(C1227,match_start_times!$E$1:$F$19,2,0)</f>
        <v>4.4444444444444401E-3</v>
      </c>
      <c r="F1227">
        <v>2.9393929999999999</v>
      </c>
      <c r="G1227" s="15" t="str">
        <f t="shared" si="96"/>
        <v>12:00:2.939393 AM</v>
      </c>
      <c r="H1227" t="s">
        <v>39</v>
      </c>
      <c r="I1227" t="s">
        <v>10</v>
      </c>
      <c r="J1227" t="s">
        <v>11</v>
      </c>
      <c r="K1227">
        <v>18.2</v>
      </c>
      <c r="L1227">
        <v>61.3</v>
      </c>
      <c r="M1227" t="str">
        <f t="shared" si="97"/>
        <v>Pass</v>
      </c>
      <c r="N1227" s="13">
        <f t="shared" si="98"/>
        <v>45070.039560138895</v>
      </c>
      <c r="O1227" s="13">
        <f t="shared" si="99"/>
        <v>45070.039594155096</v>
      </c>
      <c r="P1227">
        <v>775.41</v>
      </c>
    </row>
    <row r="1228" spans="1:16" x14ac:dyDescent="0.2">
      <c r="A1228">
        <v>3869685</v>
      </c>
      <c r="B1228">
        <v>1</v>
      </c>
      <c r="C1228" t="str">
        <f t="shared" si="95"/>
        <v>3869685-1</v>
      </c>
      <c r="D1228" s="13">
        <v>45070.035149710653</v>
      </c>
      <c r="E1228" s="10">
        <f>VLOOKUP(C1228,match_start_times!$E$1:$F$19,2,0)</f>
        <v>4.4444444444444401E-3</v>
      </c>
      <c r="F1228">
        <v>2.4597349999999998</v>
      </c>
      <c r="G1228" s="15" t="str">
        <f t="shared" si="96"/>
        <v>12:00:2.459735 AM</v>
      </c>
      <c r="H1228" t="s">
        <v>22</v>
      </c>
      <c r="I1228" t="s">
        <v>15</v>
      </c>
      <c r="J1228" t="s">
        <v>11</v>
      </c>
      <c r="K1228">
        <v>68.099999999999994</v>
      </c>
      <c r="L1228">
        <v>11.7</v>
      </c>
      <c r="M1228" t="str">
        <f t="shared" si="97"/>
        <v>Pass</v>
      </c>
      <c r="N1228" s="13">
        <f t="shared" si="98"/>
        <v>45070.039594155096</v>
      </c>
      <c r="O1228" s="13">
        <f t="shared" si="99"/>
        <v>45070.039622627315</v>
      </c>
      <c r="P1228">
        <v>776.02</v>
      </c>
    </row>
    <row r="1229" spans="1:16" x14ac:dyDescent="0.2">
      <c r="A1229">
        <v>3869685</v>
      </c>
      <c r="B1229">
        <v>1</v>
      </c>
      <c r="C1229" t="str">
        <f t="shared" si="95"/>
        <v>3869685-1</v>
      </c>
      <c r="D1229" s="13">
        <v>45070.035178182872</v>
      </c>
      <c r="E1229" s="10">
        <f>VLOOKUP(C1229,match_start_times!$E$1:$F$19,2,0)</f>
        <v>4.4444444444444401E-3</v>
      </c>
      <c r="F1229">
        <v>1.2165900000000001</v>
      </c>
      <c r="G1229" s="15" t="str">
        <f t="shared" si="96"/>
        <v>12:00:1.21659 AM</v>
      </c>
      <c r="H1229" t="s">
        <v>40</v>
      </c>
      <c r="I1229" t="s">
        <v>15</v>
      </c>
      <c r="J1229" t="s">
        <v>11</v>
      </c>
      <c r="K1229">
        <v>79</v>
      </c>
      <c r="L1229">
        <v>16</v>
      </c>
      <c r="M1229" t="str">
        <f t="shared" si="97"/>
        <v>Pass</v>
      </c>
      <c r="N1229" s="13">
        <f t="shared" si="98"/>
        <v>45070.039622627315</v>
      </c>
      <c r="O1229" s="13">
        <f t="shared" si="99"/>
        <v>45070.039636712965</v>
      </c>
      <c r="P1229">
        <v>814.84</v>
      </c>
    </row>
    <row r="1230" spans="1:16" x14ac:dyDescent="0.2">
      <c r="A1230">
        <v>3869685</v>
      </c>
      <c r="B1230">
        <v>1</v>
      </c>
      <c r="C1230" t="str">
        <f t="shared" si="95"/>
        <v>3869685-1</v>
      </c>
      <c r="D1230" s="13">
        <v>45070.035192268508</v>
      </c>
      <c r="E1230" s="10">
        <f>VLOOKUP(C1230,match_start_times!$E$1:$F$19,2,0)</f>
        <v>4.4444444444444401E-3</v>
      </c>
      <c r="F1230">
        <v>0</v>
      </c>
      <c r="G1230" s="15" t="str">
        <f t="shared" si="96"/>
        <v>12:00:0 AM</v>
      </c>
      <c r="H1230" t="s">
        <v>34</v>
      </c>
      <c r="I1230" t="s">
        <v>15</v>
      </c>
      <c r="J1230" t="s">
        <v>53</v>
      </c>
      <c r="K1230">
        <v>81.8</v>
      </c>
      <c r="L1230">
        <v>19.399999999999999</v>
      </c>
      <c r="M1230" t="str">
        <f t="shared" si="97"/>
        <v>50/50</v>
      </c>
      <c r="N1230" s="13">
        <f t="shared" si="98"/>
        <v>45070.039636712951</v>
      </c>
      <c r="O1230" s="13">
        <f t="shared" si="99"/>
        <v>45070.039636712951</v>
      </c>
      <c r="P1230">
        <v>814.86</v>
      </c>
    </row>
    <row r="1231" spans="1:16" x14ac:dyDescent="0.2">
      <c r="A1231">
        <v>3869685</v>
      </c>
      <c r="B1231">
        <v>1</v>
      </c>
      <c r="C1231" t="str">
        <f t="shared" si="95"/>
        <v>3869685-1</v>
      </c>
      <c r="D1231" s="13">
        <v>45070.035192268508</v>
      </c>
      <c r="E1231" s="10">
        <f>VLOOKUP(C1231,match_start_times!$E$1:$F$19,2,0)</f>
        <v>4.4444444444444401E-3</v>
      </c>
      <c r="F1231">
        <v>0</v>
      </c>
      <c r="G1231" s="15" t="str">
        <f t="shared" si="96"/>
        <v>12:00:0 AM</v>
      </c>
      <c r="H1231" t="s">
        <v>16</v>
      </c>
      <c r="I1231" t="s">
        <v>10</v>
      </c>
      <c r="J1231" t="s">
        <v>53</v>
      </c>
      <c r="K1231">
        <v>38.299999999999997</v>
      </c>
      <c r="L1231">
        <v>60.7</v>
      </c>
      <c r="M1231" t="str">
        <f t="shared" si="97"/>
        <v>50/50</v>
      </c>
      <c r="N1231" s="13">
        <f t="shared" si="98"/>
        <v>45070.039636712951</v>
      </c>
      <c r="O1231" s="13">
        <f t="shared" si="99"/>
        <v>45070.039636712951</v>
      </c>
      <c r="P1231">
        <v>814.86</v>
      </c>
    </row>
    <row r="1232" spans="1:16" x14ac:dyDescent="0.2">
      <c r="A1232">
        <v>3869685</v>
      </c>
      <c r="B1232">
        <v>1</v>
      </c>
      <c r="C1232" t="str">
        <f t="shared" si="95"/>
        <v>3869685-1</v>
      </c>
      <c r="D1232" s="13">
        <v>45070.03520770833</v>
      </c>
      <c r="E1232" s="10">
        <f>VLOOKUP(C1232,match_start_times!$E$1:$F$19,2,0)</f>
        <v>4.4444444444444401E-3</v>
      </c>
      <c r="F1232">
        <v>0</v>
      </c>
      <c r="G1232" s="15" t="str">
        <f t="shared" si="96"/>
        <v>12:00:0 AM</v>
      </c>
      <c r="H1232" t="s">
        <v>34</v>
      </c>
      <c r="I1232" t="s">
        <v>15</v>
      </c>
      <c r="J1232" t="s">
        <v>53</v>
      </c>
      <c r="K1232">
        <v>81.099999999999994</v>
      </c>
      <c r="L1232">
        <v>10</v>
      </c>
      <c r="M1232" t="str">
        <f t="shared" si="97"/>
        <v>50/50</v>
      </c>
      <c r="N1232" s="13">
        <f t="shared" si="98"/>
        <v>45070.039652152773</v>
      </c>
      <c r="O1232" s="13">
        <f t="shared" si="99"/>
        <v>45070.039652152773</v>
      </c>
      <c r="P1232">
        <v>832.77</v>
      </c>
    </row>
    <row r="1233" spans="1:16" x14ac:dyDescent="0.2">
      <c r="A1233">
        <v>3869685</v>
      </c>
      <c r="B1233">
        <v>1</v>
      </c>
      <c r="C1233" t="str">
        <f t="shared" si="95"/>
        <v>3869685-1</v>
      </c>
      <c r="D1233" s="13">
        <v>45070.03520770833</v>
      </c>
      <c r="E1233" s="10">
        <f>VLOOKUP(C1233,match_start_times!$E$1:$F$19,2,0)</f>
        <v>4.4444444444444401E-3</v>
      </c>
      <c r="F1233">
        <v>0</v>
      </c>
      <c r="G1233" s="15" t="str">
        <f t="shared" si="96"/>
        <v>12:00:0 AM</v>
      </c>
      <c r="H1233" t="s">
        <v>9</v>
      </c>
      <c r="I1233" t="s">
        <v>10</v>
      </c>
      <c r="J1233" t="s">
        <v>53</v>
      </c>
      <c r="K1233">
        <v>39</v>
      </c>
      <c r="L1233">
        <v>70.099999999999994</v>
      </c>
      <c r="M1233" t="str">
        <f t="shared" si="97"/>
        <v>50/50</v>
      </c>
      <c r="N1233" s="13">
        <f t="shared" si="98"/>
        <v>45070.039652152773</v>
      </c>
      <c r="O1233" s="13">
        <f t="shared" si="99"/>
        <v>45070.039652152773</v>
      </c>
      <c r="P1233">
        <v>832.77</v>
      </c>
    </row>
    <row r="1234" spans="1:16" x14ac:dyDescent="0.2">
      <c r="A1234">
        <v>3869685</v>
      </c>
      <c r="B1234">
        <v>1</v>
      </c>
      <c r="C1234" t="str">
        <f t="shared" si="95"/>
        <v>3869685-1</v>
      </c>
      <c r="D1234" s="13">
        <v>45070.03520770833</v>
      </c>
      <c r="E1234" s="10">
        <f>VLOOKUP(C1234,match_start_times!$E$1:$F$19,2,0)</f>
        <v>4.4444444444444401E-3</v>
      </c>
      <c r="F1234">
        <v>1.3652169999999999</v>
      </c>
      <c r="G1234" s="15" t="str">
        <f t="shared" si="96"/>
        <v>12:00:1.365217 AM</v>
      </c>
      <c r="H1234" t="s">
        <v>9</v>
      </c>
      <c r="I1234" t="s">
        <v>10</v>
      </c>
      <c r="J1234" t="s">
        <v>13</v>
      </c>
      <c r="K1234">
        <v>39</v>
      </c>
      <c r="L1234">
        <v>70.099999999999994</v>
      </c>
      <c r="M1234" t="str">
        <f t="shared" si="97"/>
        <v>Carry</v>
      </c>
      <c r="N1234" s="13">
        <f t="shared" si="98"/>
        <v>45070.039652152773</v>
      </c>
      <c r="O1234" s="13">
        <f t="shared" si="99"/>
        <v>45070.039667951387</v>
      </c>
      <c r="P1234">
        <v>842.27</v>
      </c>
    </row>
    <row r="1235" spans="1:16" x14ac:dyDescent="0.2">
      <c r="A1235">
        <v>3869685</v>
      </c>
      <c r="B1235">
        <v>1</v>
      </c>
      <c r="C1235" t="str">
        <f t="shared" si="95"/>
        <v>3869685-1</v>
      </c>
      <c r="D1235" s="13">
        <v>45070.035223506937</v>
      </c>
      <c r="E1235" s="10">
        <f>VLOOKUP(C1235,match_start_times!$E$1:$F$19,2,0)</f>
        <v>4.4444444444444401E-3</v>
      </c>
      <c r="F1235">
        <v>0.77454099999999992</v>
      </c>
      <c r="G1235" s="15" t="str">
        <f t="shared" si="96"/>
        <v>12:00:0.774541 AM</v>
      </c>
      <c r="H1235" t="s">
        <v>9</v>
      </c>
      <c r="I1235" t="s">
        <v>10</v>
      </c>
      <c r="J1235" t="s">
        <v>11</v>
      </c>
      <c r="K1235">
        <v>38.5</v>
      </c>
      <c r="L1235">
        <v>73.099999999999994</v>
      </c>
      <c r="M1235" t="str">
        <f t="shared" si="97"/>
        <v>Pass</v>
      </c>
      <c r="N1235" s="13">
        <f t="shared" si="98"/>
        <v>45070.03966795138</v>
      </c>
      <c r="O1235" s="13">
        <f t="shared" si="99"/>
        <v>45070.039676921289</v>
      </c>
      <c r="P1235">
        <v>874.74</v>
      </c>
    </row>
    <row r="1236" spans="1:16" x14ac:dyDescent="0.2">
      <c r="A1236">
        <v>3869685</v>
      </c>
      <c r="B1236">
        <v>1</v>
      </c>
      <c r="C1236" t="str">
        <f t="shared" si="95"/>
        <v>3869685-1</v>
      </c>
      <c r="D1236" s="13">
        <v>45070.035228993052</v>
      </c>
      <c r="E1236" s="10">
        <f>VLOOKUP(C1236,match_start_times!$E$1:$F$19,2,0)</f>
        <v>4.4444444444444401E-3</v>
      </c>
      <c r="F1236">
        <v>0.36372099999999991</v>
      </c>
      <c r="G1236" s="15" t="str">
        <f t="shared" si="96"/>
        <v>12:00:0.363721 AM</v>
      </c>
      <c r="H1236" t="s">
        <v>40</v>
      </c>
      <c r="I1236" t="s">
        <v>15</v>
      </c>
      <c r="J1236" t="s">
        <v>17</v>
      </c>
      <c r="K1236">
        <v>86.9</v>
      </c>
      <c r="L1236">
        <v>8.6999999999999993</v>
      </c>
      <c r="M1236" t="str">
        <f t="shared" si="97"/>
        <v>Pressure</v>
      </c>
      <c r="N1236" s="13">
        <f t="shared" si="98"/>
        <v>45070.039673437495</v>
      </c>
      <c r="O1236" s="13">
        <f t="shared" si="99"/>
        <v>45070.039677650457</v>
      </c>
      <c r="P1236">
        <v>874.74</v>
      </c>
    </row>
    <row r="1237" spans="1:16" x14ac:dyDescent="0.2">
      <c r="A1237">
        <v>3869685</v>
      </c>
      <c r="B1237">
        <v>1</v>
      </c>
      <c r="C1237" t="str">
        <f t="shared" si="95"/>
        <v>3869685-1</v>
      </c>
      <c r="D1237" s="13">
        <v>45070.035232465278</v>
      </c>
      <c r="E1237" s="10">
        <f>VLOOKUP(C1237,match_start_times!$E$1:$F$19,2,0)</f>
        <v>4.4444444444444401E-3</v>
      </c>
      <c r="F1237">
        <v>0.04</v>
      </c>
      <c r="G1237" s="15" t="str">
        <f t="shared" si="96"/>
        <v>12:00:0.04 AM</v>
      </c>
      <c r="H1237" t="s">
        <v>31</v>
      </c>
      <c r="I1237" t="s">
        <v>10</v>
      </c>
      <c r="J1237" t="s">
        <v>13</v>
      </c>
      <c r="K1237">
        <v>31.7</v>
      </c>
      <c r="L1237">
        <v>72.900000000000006</v>
      </c>
      <c r="M1237" t="str">
        <f t="shared" si="97"/>
        <v>Carry</v>
      </c>
      <c r="N1237" s="13">
        <f t="shared" si="98"/>
        <v>45070.039676909721</v>
      </c>
      <c r="O1237" s="13">
        <f t="shared" si="99"/>
        <v>45070.039677372682</v>
      </c>
      <c r="P1237">
        <v>863.29</v>
      </c>
    </row>
    <row r="1238" spans="1:16" x14ac:dyDescent="0.2">
      <c r="A1238">
        <v>3869685</v>
      </c>
      <c r="B1238">
        <v>1</v>
      </c>
      <c r="C1238" t="str">
        <f t="shared" si="95"/>
        <v>3869685-1</v>
      </c>
      <c r="D1238" s="13">
        <v>45070.03523292824</v>
      </c>
      <c r="E1238" s="10">
        <f>VLOOKUP(C1238,match_start_times!$E$1:$F$19,2,0)</f>
        <v>4.4444444444444401E-3</v>
      </c>
      <c r="F1238">
        <v>6.3282999999999895E-2</v>
      </c>
      <c r="G1238" s="15" t="str">
        <f t="shared" si="96"/>
        <v>12:00:0.0632829999999999 AM</v>
      </c>
      <c r="H1238" t="s">
        <v>31</v>
      </c>
      <c r="I1238" t="s">
        <v>10</v>
      </c>
      <c r="J1238" t="s">
        <v>11</v>
      </c>
      <c r="K1238">
        <v>30</v>
      </c>
      <c r="L1238">
        <v>72.900000000000006</v>
      </c>
      <c r="M1238" t="str">
        <f t="shared" si="97"/>
        <v>Pass</v>
      </c>
      <c r="N1238" s="13">
        <f t="shared" si="98"/>
        <v>45070.039677372682</v>
      </c>
      <c r="O1238" s="13">
        <f t="shared" si="99"/>
        <v>45070.03967810185</v>
      </c>
      <c r="P1238">
        <v>863.29</v>
      </c>
    </row>
    <row r="1239" spans="1:16" x14ac:dyDescent="0.2">
      <c r="A1239">
        <v>3869685</v>
      </c>
      <c r="B1239">
        <v>1</v>
      </c>
      <c r="C1239" t="str">
        <f t="shared" si="95"/>
        <v>3869685-1</v>
      </c>
      <c r="D1239" s="13">
        <v>45070.035233668983</v>
      </c>
      <c r="E1239" s="10">
        <f>VLOOKUP(C1239,match_start_times!$E$1:$F$19,2,0)</f>
        <v>4.4444444444444401E-3</v>
      </c>
      <c r="F1239">
        <v>0</v>
      </c>
      <c r="G1239" s="15" t="str">
        <f t="shared" si="96"/>
        <v>12:00:0 AM</v>
      </c>
      <c r="H1239" t="s">
        <v>40</v>
      </c>
      <c r="I1239" t="s">
        <v>15</v>
      </c>
      <c r="J1239" t="s">
        <v>29</v>
      </c>
      <c r="K1239">
        <v>86.7</v>
      </c>
      <c r="L1239">
        <v>7.2</v>
      </c>
      <c r="M1239" t="str">
        <f t="shared" si="97"/>
        <v>Block</v>
      </c>
      <c r="N1239" s="13">
        <f t="shared" si="98"/>
        <v>45070.039678113426</v>
      </c>
      <c r="O1239" s="13">
        <f t="shared" si="99"/>
        <v>45070.039678113426</v>
      </c>
      <c r="P1239">
        <v>863.29</v>
      </c>
    </row>
    <row r="1240" spans="1:16" x14ac:dyDescent="0.2">
      <c r="A1240">
        <v>3869685</v>
      </c>
      <c r="B1240">
        <v>1</v>
      </c>
      <c r="C1240" t="str">
        <f t="shared" si="95"/>
        <v>3869685-1</v>
      </c>
      <c r="D1240" s="13">
        <v>45070.035237303236</v>
      </c>
      <c r="E1240" s="10">
        <f>VLOOKUP(C1240,match_start_times!$E$1:$F$19,2,0)</f>
        <v>4.4444444444444401E-3</v>
      </c>
      <c r="F1240">
        <v>0</v>
      </c>
      <c r="G1240" s="15" t="str">
        <f t="shared" si="96"/>
        <v>12:00:0 AM</v>
      </c>
      <c r="H1240" t="s">
        <v>31</v>
      </c>
      <c r="I1240" t="s">
        <v>10</v>
      </c>
      <c r="J1240" t="s">
        <v>29</v>
      </c>
      <c r="K1240">
        <v>30.8</v>
      </c>
      <c r="L1240">
        <v>74.400000000000006</v>
      </c>
      <c r="M1240" t="str">
        <f t="shared" si="97"/>
        <v>Block</v>
      </c>
      <c r="N1240" s="13">
        <f t="shared" si="98"/>
        <v>45070.039681747679</v>
      </c>
      <c r="O1240" s="13">
        <f t="shared" si="99"/>
        <v>45070.039681747679</v>
      </c>
      <c r="P1240">
        <v>863.29</v>
      </c>
    </row>
    <row r="1241" spans="1:16" x14ac:dyDescent="0.2">
      <c r="A1241">
        <v>3869685</v>
      </c>
      <c r="B1241">
        <v>1</v>
      </c>
      <c r="C1241" t="str">
        <f t="shared" si="95"/>
        <v>3869685-1</v>
      </c>
      <c r="D1241" s="13">
        <v>45070.035370405087</v>
      </c>
      <c r="E1241" s="10">
        <f>VLOOKUP(C1241,match_start_times!$E$1:$F$19,2,0)</f>
        <v>4.4444444444444401E-3</v>
      </c>
      <c r="F1241">
        <v>1.6486559999999999</v>
      </c>
      <c r="G1241" s="15" t="str">
        <f t="shared" si="96"/>
        <v>12:00:1.648656 AM</v>
      </c>
      <c r="H1241" t="s">
        <v>34</v>
      </c>
      <c r="I1241" t="s">
        <v>15</v>
      </c>
      <c r="J1241" t="s">
        <v>11</v>
      </c>
      <c r="K1241">
        <v>94</v>
      </c>
      <c r="L1241">
        <v>0.1</v>
      </c>
      <c r="M1241" t="str">
        <f t="shared" si="97"/>
        <v>Pass</v>
      </c>
      <c r="N1241" s="13">
        <f t="shared" si="98"/>
        <v>45070.03981484953</v>
      </c>
      <c r="O1241" s="13">
        <f t="shared" si="99"/>
        <v>45070.039833935181</v>
      </c>
      <c r="P1241">
        <v>637.99</v>
      </c>
    </row>
    <row r="1242" spans="1:16" x14ac:dyDescent="0.2">
      <c r="A1242">
        <v>3869685</v>
      </c>
      <c r="B1242">
        <v>1</v>
      </c>
      <c r="C1242" t="str">
        <f t="shared" si="95"/>
        <v>3869685-1</v>
      </c>
      <c r="D1242" s="13">
        <v>45070.035389490738</v>
      </c>
      <c r="E1242" s="10">
        <f>VLOOKUP(C1242,match_start_times!$E$1:$F$19,2,0)</f>
        <v>4.4444444444444401E-3</v>
      </c>
      <c r="F1242">
        <v>1.4689080000000001</v>
      </c>
      <c r="G1242" s="15" t="str">
        <f t="shared" si="96"/>
        <v>12:00:1.468908 AM</v>
      </c>
      <c r="H1242" t="s">
        <v>40</v>
      </c>
      <c r="I1242" t="s">
        <v>15</v>
      </c>
      <c r="J1242" t="s">
        <v>13</v>
      </c>
      <c r="K1242">
        <v>79</v>
      </c>
      <c r="L1242">
        <v>11.1</v>
      </c>
      <c r="M1242" t="str">
        <f t="shared" si="97"/>
        <v>Carry</v>
      </c>
      <c r="N1242" s="13">
        <f t="shared" si="98"/>
        <v>45070.039833935181</v>
      </c>
      <c r="O1242" s="13">
        <f t="shared" si="99"/>
        <v>45070.039850937494</v>
      </c>
      <c r="P1242">
        <v>606.76</v>
      </c>
    </row>
    <row r="1243" spans="1:16" x14ac:dyDescent="0.2">
      <c r="A1243">
        <v>3869685</v>
      </c>
      <c r="B1243">
        <v>1</v>
      </c>
      <c r="C1243" t="str">
        <f t="shared" si="95"/>
        <v>3869685-1</v>
      </c>
      <c r="D1243" s="13">
        <v>45070.035406493058</v>
      </c>
      <c r="E1243" s="10">
        <f>VLOOKUP(C1243,match_start_times!$E$1:$F$19,2,0)</f>
        <v>4.4444444444444401E-3</v>
      </c>
      <c r="F1243">
        <v>0.76534599999999997</v>
      </c>
      <c r="G1243" s="15" t="str">
        <f t="shared" si="96"/>
        <v>12:00:0.765346 AM</v>
      </c>
      <c r="H1243" t="s">
        <v>40</v>
      </c>
      <c r="I1243" t="s">
        <v>15</v>
      </c>
      <c r="J1243" t="s">
        <v>11</v>
      </c>
      <c r="K1243">
        <v>76.900000000000006</v>
      </c>
      <c r="L1243">
        <v>13.4</v>
      </c>
      <c r="M1243" t="str">
        <f t="shared" si="97"/>
        <v>Pass</v>
      </c>
      <c r="N1243" s="13">
        <f t="shared" si="98"/>
        <v>45070.039850937501</v>
      </c>
      <c r="O1243" s="13">
        <f t="shared" si="99"/>
        <v>45070.039859791665</v>
      </c>
      <c r="P1243">
        <v>568.34</v>
      </c>
    </row>
    <row r="1244" spans="1:16" x14ac:dyDescent="0.2">
      <c r="A1244">
        <v>3869685</v>
      </c>
      <c r="B1244">
        <v>1</v>
      </c>
      <c r="C1244" t="str">
        <f t="shared" si="95"/>
        <v>3869685-1</v>
      </c>
      <c r="D1244" s="13">
        <v>45070.035415347222</v>
      </c>
      <c r="E1244" s="10">
        <f>VLOOKUP(C1244,match_start_times!$E$1:$F$19,2,0)</f>
        <v>4.4444444444444401E-3</v>
      </c>
      <c r="F1244">
        <v>0.61050199999999999</v>
      </c>
      <c r="G1244" s="15" t="str">
        <f t="shared" si="96"/>
        <v>12:00:0.610502 AM</v>
      </c>
      <c r="H1244" t="s">
        <v>33</v>
      </c>
      <c r="I1244" t="s">
        <v>15</v>
      </c>
      <c r="J1244" t="s">
        <v>13</v>
      </c>
      <c r="K1244">
        <v>82.4</v>
      </c>
      <c r="L1244">
        <v>24.3</v>
      </c>
      <c r="M1244" t="str">
        <f t="shared" si="97"/>
        <v>Carry</v>
      </c>
      <c r="N1244" s="13">
        <f t="shared" si="98"/>
        <v>45070.039859791665</v>
      </c>
      <c r="O1244" s="13">
        <f t="shared" si="99"/>
        <v>45070.039866863423</v>
      </c>
      <c r="P1244">
        <v>572.73</v>
      </c>
    </row>
    <row r="1245" spans="1:16" x14ac:dyDescent="0.2">
      <c r="A1245">
        <v>3869685</v>
      </c>
      <c r="B1245">
        <v>1</v>
      </c>
      <c r="C1245" t="str">
        <f t="shared" si="95"/>
        <v>3869685-1</v>
      </c>
      <c r="D1245" s="13">
        <v>45070.035422407411</v>
      </c>
      <c r="E1245" s="10">
        <f>VLOOKUP(C1245,match_start_times!$E$1:$F$19,2,0)</f>
        <v>4.4444444444444401E-3</v>
      </c>
      <c r="F1245">
        <v>0.74404599999999999</v>
      </c>
      <c r="G1245" s="15" t="str">
        <f t="shared" si="96"/>
        <v>12:00:0.744046 AM</v>
      </c>
      <c r="H1245" t="s">
        <v>33</v>
      </c>
      <c r="I1245" t="s">
        <v>15</v>
      </c>
      <c r="J1245" t="s">
        <v>11</v>
      </c>
      <c r="K1245">
        <v>82</v>
      </c>
      <c r="L1245">
        <v>22.8</v>
      </c>
      <c r="M1245" t="str">
        <f t="shared" si="97"/>
        <v>Pass</v>
      </c>
      <c r="N1245" s="13">
        <f t="shared" si="98"/>
        <v>45070.039866851854</v>
      </c>
      <c r="O1245" s="13">
        <f t="shared" si="99"/>
        <v>45070.039875462964</v>
      </c>
      <c r="P1245">
        <v>564.98</v>
      </c>
    </row>
    <row r="1246" spans="1:16" x14ac:dyDescent="0.2">
      <c r="A1246">
        <v>3869685</v>
      </c>
      <c r="B1246">
        <v>1</v>
      </c>
      <c r="C1246" t="str">
        <f t="shared" si="95"/>
        <v>3869685-1</v>
      </c>
      <c r="D1246" s="13">
        <v>45070.035431018521</v>
      </c>
      <c r="E1246" s="10">
        <f>VLOOKUP(C1246,match_start_times!$E$1:$F$19,2,0)</f>
        <v>4.4444444444444401E-3</v>
      </c>
      <c r="F1246">
        <v>1.8466039999999999</v>
      </c>
      <c r="G1246" s="15" t="str">
        <f t="shared" si="96"/>
        <v>12:00:1.846604 AM</v>
      </c>
      <c r="H1246" t="s">
        <v>40</v>
      </c>
      <c r="I1246" t="s">
        <v>15</v>
      </c>
      <c r="J1246" t="s">
        <v>13</v>
      </c>
      <c r="K1246">
        <v>74.7</v>
      </c>
      <c r="L1246">
        <v>18.3</v>
      </c>
      <c r="M1246" t="str">
        <f t="shared" si="97"/>
        <v>Carry</v>
      </c>
      <c r="N1246" s="13">
        <f t="shared" si="98"/>
        <v>45070.039875462964</v>
      </c>
      <c r="O1246" s="13">
        <f t="shared" si="99"/>
        <v>45070.039896840281</v>
      </c>
      <c r="P1246">
        <v>589.61</v>
      </c>
    </row>
    <row r="1247" spans="1:16" x14ac:dyDescent="0.2">
      <c r="A1247">
        <v>3869685</v>
      </c>
      <c r="B1247">
        <v>1</v>
      </c>
      <c r="C1247" t="str">
        <f t="shared" si="95"/>
        <v>3869685-1</v>
      </c>
      <c r="D1247" s="13">
        <v>45070.03545239583</v>
      </c>
      <c r="E1247" s="10">
        <f>VLOOKUP(C1247,match_start_times!$E$1:$F$19,2,0)</f>
        <v>4.4444444444444401E-3</v>
      </c>
      <c r="F1247">
        <v>1.659206</v>
      </c>
      <c r="G1247" s="15" t="str">
        <f t="shared" si="96"/>
        <v>12:00:1.659206 AM</v>
      </c>
      <c r="H1247" t="s">
        <v>40</v>
      </c>
      <c r="I1247" t="s">
        <v>15</v>
      </c>
      <c r="J1247" t="s">
        <v>11</v>
      </c>
      <c r="K1247">
        <v>68.7</v>
      </c>
      <c r="L1247">
        <v>19.8</v>
      </c>
      <c r="M1247" t="str">
        <f t="shared" si="97"/>
        <v>Pass</v>
      </c>
      <c r="N1247" s="13">
        <f t="shared" si="98"/>
        <v>45070.039896840273</v>
      </c>
      <c r="O1247" s="13">
        <f t="shared" si="99"/>
        <v>45070.039916041664</v>
      </c>
      <c r="P1247">
        <v>609.84</v>
      </c>
    </row>
    <row r="1248" spans="1:16" x14ac:dyDescent="0.2">
      <c r="A1248">
        <v>3869685</v>
      </c>
      <c r="B1248">
        <v>1</v>
      </c>
      <c r="C1248" t="str">
        <f t="shared" si="95"/>
        <v>3869685-1</v>
      </c>
      <c r="D1248" s="13">
        <v>45070.035471597221</v>
      </c>
      <c r="E1248" s="10">
        <f>VLOOKUP(C1248,match_start_times!$E$1:$F$19,2,0)</f>
        <v>4.4444444444444401E-3</v>
      </c>
      <c r="F1248">
        <v>4.7530520000000003</v>
      </c>
      <c r="G1248" s="15" t="str">
        <f t="shared" si="96"/>
        <v>12:00:4.753052 AM</v>
      </c>
      <c r="H1248" t="s">
        <v>21</v>
      </c>
      <c r="I1248" t="s">
        <v>15</v>
      </c>
      <c r="J1248" t="s">
        <v>13</v>
      </c>
      <c r="K1248">
        <v>53.5</v>
      </c>
      <c r="L1248">
        <v>42.5</v>
      </c>
      <c r="M1248" t="str">
        <f t="shared" si="97"/>
        <v>Carry</v>
      </c>
      <c r="N1248" s="13">
        <f t="shared" si="98"/>
        <v>45070.039916041664</v>
      </c>
      <c r="O1248" s="13">
        <f t="shared" si="99"/>
        <v>45070.039971053237</v>
      </c>
      <c r="P1248">
        <v>614.25</v>
      </c>
    </row>
    <row r="1249" spans="1:16" x14ac:dyDescent="0.2">
      <c r="A1249">
        <v>3869685</v>
      </c>
      <c r="B1249">
        <v>1</v>
      </c>
      <c r="C1249" t="str">
        <f t="shared" si="95"/>
        <v>3869685-1</v>
      </c>
      <c r="D1249" s="13">
        <v>45070.035523842591</v>
      </c>
      <c r="E1249" s="10">
        <f>VLOOKUP(C1249,match_start_times!$E$1:$F$19,2,0)</f>
        <v>4.4444444444444401E-3</v>
      </c>
      <c r="F1249">
        <v>0.32923999999999998</v>
      </c>
      <c r="G1249" s="15" t="str">
        <f t="shared" si="96"/>
        <v>12:00:0.32924 AM</v>
      </c>
      <c r="H1249" t="s">
        <v>43</v>
      </c>
      <c r="I1249" t="s">
        <v>10</v>
      </c>
      <c r="J1249" t="s">
        <v>17</v>
      </c>
      <c r="K1249">
        <v>63.6</v>
      </c>
      <c r="L1249">
        <v>42.1</v>
      </c>
      <c r="M1249" t="str">
        <f t="shared" si="97"/>
        <v>Pressure</v>
      </c>
      <c r="N1249" s="13">
        <f t="shared" si="98"/>
        <v>45070.039968287034</v>
      </c>
      <c r="O1249" s="13">
        <f t="shared" si="99"/>
        <v>45070.039972094906</v>
      </c>
      <c r="P1249">
        <v>618.5</v>
      </c>
    </row>
    <row r="1250" spans="1:16" x14ac:dyDescent="0.2">
      <c r="A1250">
        <v>3869685</v>
      </c>
      <c r="B1250">
        <v>1</v>
      </c>
      <c r="C1250" t="str">
        <f t="shared" si="95"/>
        <v>3869685-1</v>
      </c>
      <c r="D1250" s="13">
        <v>45070.035526608794</v>
      </c>
      <c r="E1250" s="10">
        <f>VLOOKUP(C1250,match_start_times!$E$1:$F$19,2,0)</f>
        <v>4.4444444444444401E-3</v>
      </c>
      <c r="F1250">
        <v>2.3982100000000002</v>
      </c>
      <c r="G1250" s="15" t="str">
        <f t="shared" si="96"/>
        <v>12:00:2.39821 AM</v>
      </c>
      <c r="H1250" t="s">
        <v>21</v>
      </c>
      <c r="I1250" t="s">
        <v>15</v>
      </c>
      <c r="J1250" t="s">
        <v>11</v>
      </c>
      <c r="K1250">
        <v>57.8</v>
      </c>
      <c r="L1250">
        <v>41</v>
      </c>
      <c r="M1250" t="str">
        <f t="shared" si="97"/>
        <v>Pass</v>
      </c>
      <c r="N1250" s="13">
        <f t="shared" si="98"/>
        <v>45070.039971053237</v>
      </c>
      <c r="O1250" s="13">
        <f t="shared" si="99"/>
        <v>45070.039998807864</v>
      </c>
      <c r="P1250">
        <v>606.38</v>
      </c>
    </row>
    <row r="1251" spans="1:16" x14ac:dyDescent="0.2">
      <c r="A1251">
        <v>3869685</v>
      </c>
      <c r="B1251">
        <v>1</v>
      </c>
      <c r="C1251" t="str">
        <f t="shared" si="95"/>
        <v>3869685-1</v>
      </c>
      <c r="D1251" s="13">
        <v>45070.035591886583</v>
      </c>
      <c r="E1251" s="10">
        <f>VLOOKUP(C1251,match_start_times!$E$1:$F$19,2,0)</f>
        <v>4.4444444444444401E-3</v>
      </c>
      <c r="F1251">
        <v>0.85440399999999994</v>
      </c>
      <c r="G1251" s="15" t="str">
        <f t="shared" si="96"/>
        <v>12:00:0.854404 AM</v>
      </c>
      <c r="H1251" t="s">
        <v>31</v>
      </c>
      <c r="I1251" t="s">
        <v>10</v>
      </c>
      <c r="J1251" t="s">
        <v>11</v>
      </c>
      <c r="K1251">
        <v>42</v>
      </c>
      <c r="L1251">
        <v>80</v>
      </c>
      <c r="M1251" t="str">
        <f t="shared" si="97"/>
        <v>Pass</v>
      </c>
      <c r="N1251" s="13">
        <f t="shared" si="98"/>
        <v>45070.040036331025</v>
      </c>
      <c r="O1251" s="13">
        <f t="shared" si="99"/>
        <v>45070.040046215283</v>
      </c>
      <c r="P1251">
        <v>489.56</v>
      </c>
    </row>
    <row r="1252" spans="1:16" x14ac:dyDescent="0.2">
      <c r="A1252">
        <v>3869685</v>
      </c>
      <c r="B1252">
        <v>1</v>
      </c>
      <c r="C1252" t="str">
        <f t="shared" si="95"/>
        <v>3869685-1</v>
      </c>
      <c r="D1252" s="13">
        <v>45070.035601782409</v>
      </c>
      <c r="E1252" s="10">
        <f>VLOOKUP(C1252,match_start_times!$E$1:$F$19,2,0)</f>
        <v>4.4444444444444401E-3</v>
      </c>
      <c r="F1252">
        <v>0.64461599999999997</v>
      </c>
      <c r="G1252" s="15" t="str">
        <f t="shared" si="96"/>
        <v>12:00:0.644616 AM</v>
      </c>
      <c r="H1252" t="s">
        <v>12</v>
      </c>
      <c r="I1252" t="s">
        <v>10</v>
      </c>
      <c r="J1252" t="s">
        <v>13</v>
      </c>
      <c r="K1252">
        <v>40.700000000000003</v>
      </c>
      <c r="L1252">
        <v>72.900000000000006</v>
      </c>
      <c r="M1252" t="str">
        <f t="shared" si="97"/>
        <v>Carry</v>
      </c>
      <c r="N1252" s="13">
        <f t="shared" si="98"/>
        <v>45070.040046226852</v>
      </c>
      <c r="O1252" s="13">
        <f t="shared" si="99"/>
        <v>45070.04005369213</v>
      </c>
      <c r="P1252">
        <v>471.95</v>
      </c>
    </row>
    <row r="1253" spans="1:16" x14ac:dyDescent="0.2">
      <c r="A1253">
        <v>3869685</v>
      </c>
      <c r="B1253">
        <v>1</v>
      </c>
      <c r="C1253" t="str">
        <f t="shared" si="95"/>
        <v>3869685-1</v>
      </c>
      <c r="D1253" s="13">
        <v>45070.035603368058</v>
      </c>
      <c r="E1253" s="10">
        <f>VLOOKUP(C1253,match_start_times!$E$1:$F$19,2,0)</f>
        <v>4.4444444444444401E-3</v>
      </c>
      <c r="F1253">
        <v>0.60533300000000001</v>
      </c>
      <c r="G1253" s="15" t="str">
        <f t="shared" si="96"/>
        <v>12:00:0.605333 AM</v>
      </c>
      <c r="H1253" t="s">
        <v>44</v>
      </c>
      <c r="I1253" t="s">
        <v>15</v>
      </c>
      <c r="J1253" t="s">
        <v>17</v>
      </c>
      <c r="K1253">
        <v>81.099999999999994</v>
      </c>
      <c r="L1253">
        <v>9.1</v>
      </c>
      <c r="M1253" t="str">
        <f t="shared" si="97"/>
        <v>Pressure</v>
      </c>
      <c r="N1253" s="13">
        <f t="shared" si="98"/>
        <v>45070.040047812501</v>
      </c>
      <c r="O1253" s="13">
        <f t="shared" si="99"/>
        <v>45070.040054814817</v>
      </c>
      <c r="P1253">
        <v>471.95</v>
      </c>
    </row>
    <row r="1254" spans="1:16" x14ac:dyDescent="0.2">
      <c r="A1254">
        <v>3869685</v>
      </c>
      <c r="B1254">
        <v>1</v>
      </c>
      <c r="C1254" t="str">
        <f t="shared" si="95"/>
        <v>3869685-1</v>
      </c>
      <c r="D1254" s="13">
        <v>45070.035604837962</v>
      </c>
      <c r="E1254" s="10">
        <f>VLOOKUP(C1254,match_start_times!$E$1:$F$19,2,0)</f>
        <v>4.4444444444444401E-3</v>
      </c>
      <c r="F1254">
        <v>0.62421499999999996</v>
      </c>
      <c r="G1254" s="15" t="str">
        <f t="shared" si="96"/>
        <v>12:00:0.624215 AM</v>
      </c>
      <c r="H1254" t="s">
        <v>33</v>
      </c>
      <c r="I1254" t="s">
        <v>15</v>
      </c>
      <c r="J1254" t="s">
        <v>17</v>
      </c>
      <c r="K1254">
        <v>79</v>
      </c>
      <c r="L1254">
        <v>7</v>
      </c>
      <c r="M1254" t="str">
        <f t="shared" si="97"/>
        <v>Pressure</v>
      </c>
      <c r="N1254" s="13">
        <f t="shared" si="98"/>
        <v>45070.040049282405</v>
      </c>
      <c r="O1254" s="13">
        <f t="shared" si="99"/>
        <v>45070.040056504629</v>
      </c>
      <c r="P1254">
        <v>471.95</v>
      </c>
    </row>
    <row r="1255" spans="1:16" x14ac:dyDescent="0.2">
      <c r="A1255">
        <v>3869685</v>
      </c>
      <c r="B1255">
        <v>1</v>
      </c>
      <c r="C1255" t="str">
        <f t="shared" si="95"/>
        <v>3869685-1</v>
      </c>
      <c r="D1255" s="13">
        <v>45070.035609236111</v>
      </c>
      <c r="E1255" s="10">
        <f>VLOOKUP(C1255,match_start_times!$E$1:$F$19,2,0)</f>
        <v>4.4444444444444401E-3</v>
      </c>
      <c r="F1255">
        <v>1.482669</v>
      </c>
      <c r="G1255" s="15" t="str">
        <f t="shared" si="96"/>
        <v>12:00:1.482669 AM</v>
      </c>
      <c r="H1255" t="s">
        <v>12</v>
      </c>
      <c r="I1255" t="s">
        <v>10</v>
      </c>
      <c r="J1255" t="s">
        <v>11</v>
      </c>
      <c r="K1255">
        <v>39.200000000000003</v>
      </c>
      <c r="L1255">
        <v>74.2</v>
      </c>
      <c r="M1255" t="str">
        <f t="shared" si="97"/>
        <v>Pass</v>
      </c>
      <c r="N1255" s="13">
        <f t="shared" si="98"/>
        <v>45070.040053680554</v>
      </c>
      <c r="O1255" s="13">
        <f t="shared" si="99"/>
        <v>45070.040070844909</v>
      </c>
      <c r="P1255">
        <v>459.33</v>
      </c>
    </row>
    <row r="1256" spans="1:16" x14ac:dyDescent="0.2">
      <c r="A1256">
        <v>3869685</v>
      </c>
      <c r="B1256">
        <v>1</v>
      </c>
      <c r="C1256" t="str">
        <f t="shared" si="95"/>
        <v>3869685-1</v>
      </c>
      <c r="D1256" s="13">
        <v>45070.035626400473</v>
      </c>
      <c r="E1256" s="10">
        <f>VLOOKUP(C1256,match_start_times!$E$1:$F$19,2,0)</f>
        <v>4.4444444444444401E-3</v>
      </c>
      <c r="F1256">
        <v>2.9375019999999998</v>
      </c>
      <c r="G1256" s="15" t="str">
        <f t="shared" si="96"/>
        <v>12:00:2.937502 AM</v>
      </c>
      <c r="H1256" t="s">
        <v>50</v>
      </c>
      <c r="I1256" t="s">
        <v>10</v>
      </c>
      <c r="J1256" t="s">
        <v>13</v>
      </c>
      <c r="K1256">
        <v>54.4</v>
      </c>
      <c r="L1256">
        <v>74.8</v>
      </c>
      <c r="M1256" t="str">
        <f t="shared" si="97"/>
        <v>Carry</v>
      </c>
      <c r="N1256" s="13">
        <f t="shared" si="98"/>
        <v>45070.040070844916</v>
      </c>
      <c r="O1256" s="13">
        <f t="shared" si="99"/>
        <v>45070.040104849548</v>
      </c>
      <c r="P1256">
        <v>608.87</v>
      </c>
    </row>
    <row r="1257" spans="1:16" x14ac:dyDescent="0.2">
      <c r="A1257">
        <v>3869685</v>
      </c>
      <c r="B1257">
        <v>1</v>
      </c>
      <c r="C1257" t="str">
        <f t="shared" si="95"/>
        <v>3869685-1</v>
      </c>
      <c r="D1257" s="13">
        <v>45070.035655312502</v>
      </c>
      <c r="E1257" s="10">
        <f>VLOOKUP(C1257,match_start_times!$E$1:$F$19,2,0)</f>
        <v>4.4444444444444401E-3</v>
      </c>
      <c r="F1257">
        <v>0.32998899999999998</v>
      </c>
      <c r="G1257" s="15" t="str">
        <f t="shared" si="96"/>
        <v>12:00:0.329989 AM</v>
      </c>
      <c r="H1257" t="s">
        <v>40</v>
      </c>
      <c r="I1257" t="s">
        <v>15</v>
      </c>
      <c r="J1257" t="s">
        <v>17</v>
      </c>
      <c r="K1257">
        <v>56.7</v>
      </c>
      <c r="L1257">
        <v>4.5999999999999996</v>
      </c>
      <c r="M1257" t="str">
        <f t="shared" si="97"/>
        <v>Pressure</v>
      </c>
      <c r="N1257" s="13">
        <f t="shared" si="98"/>
        <v>45070.040099756945</v>
      </c>
      <c r="O1257" s="13">
        <f t="shared" si="99"/>
        <v>45070.040103576386</v>
      </c>
      <c r="P1257">
        <v>582.74</v>
      </c>
    </row>
    <row r="1258" spans="1:16" x14ac:dyDescent="0.2">
      <c r="A1258">
        <v>3869685</v>
      </c>
      <c r="B1258">
        <v>1</v>
      </c>
      <c r="C1258" t="str">
        <f t="shared" si="95"/>
        <v>3869685-1</v>
      </c>
      <c r="D1258" s="13">
        <v>45070.035660393522</v>
      </c>
      <c r="E1258" s="10">
        <f>VLOOKUP(C1258,match_start_times!$E$1:$F$19,2,0)</f>
        <v>4.4444444444444401E-3</v>
      </c>
      <c r="F1258">
        <v>0</v>
      </c>
      <c r="G1258" s="15" t="str">
        <f t="shared" si="96"/>
        <v>12:00:0 AM</v>
      </c>
      <c r="H1258" t="s">
        <v>40</v>
      </c>
      <c r="I1258" t="s">
        <v>15</v>
      </c>
      <c r="J1258" t="s">
        <v>19</v>
      </c>
      <c r="K1258">
        <v>48.8</v>
      </c>
      <c r="L1258">
        <v>4.9000000000000004</v>
      </c>
      <c r="M1258" t="str">
        <f t="shared" si="97"/>
        <v>Foul Committed</v>
      </c>
      <c r="N1258" s="13">
        <f t="shared" si="98"/>
        <v>45070.040104837964</v>
      </c>
      <c r="O1258" s="13">
        <f t="shared" si="99"/>
        <v>45070.040104837964</v>
      </c>
      <c r="P1258">
        <v>706.62</v>
      </c>
    </row>
    <row r="1259" spans="1:16" x14ac:dyDescent="0.2">
      <c r="A1259">
        <v>3869685</v>
      </c>
      <c r="B1259">
        <v>1</v>
      </c>
      <c r="C1259" t="str">
        <f t="shared" si="95"/>
        <v>3869685-1</v>
      </c>
      <c r="D1259" s="13">
        <v>45070.035660393522</v>
      </c>
      <c r="E1259" s="10">
        <f>VLOOKUP(C1259,match_start_times!$E$1:$F$19,2,0)</f>
        <v>4.4444444444444401E-3</v>
      </c>
      <c r="F1259">
        <v>0</v>
      </c>
      <c r="G1259" s="15" t="str">
        <f t="shared" si="96"/>
        <v>12:00:0 AM</v>
      </c>
      <c r="H1259" t="s">
        <v>50</v>
      </c>
      <c r="I1259" t="s">
        <v>10</v>
      </c>
      <c r="J1259" t="s">
        <v>20</v>
      </c>
      <c r="K1259">
        <v>71.3</v>
      </c>
      <c r="L1259">
        <v>75.2</v>
      </c>
      <c r="M1259" t="str">
        <f t="shared" si="97"/>
        <v>Foul Won</v>
      </c>
      <c r="N1259" s="13">
        <f t="shared" si="98"/>
        <v>45070.040104837964</v>
      </c>
      <c r="O1259" s="13">
        <f t="shared" si="99"/>
        <v>45070.040104837964</v>
      </c>
      <c r="P1259">
        <v>706.62</v>
      </c>
    </row>
    <row r="1260" spans="1:16" x14ac:dyDescent="0.2">
      <c r="A1260">
        <v>3869685</v>
      </c>
      <c r="B1260">
        <v>1</v>
      </c>
      <c r="C1260" t="str">
        <f t="shared" si="95"/>
        <v>3869685-1</v>
      </c>
      <c r="D1260" s="13">
        <v>45070.036385833337</v>
      </c>
      <c r="E1260" s="10">
        <f>VLOOKUP(C1260,match_start_times!$E$1:$F$19,2,0)</f>
        <v>4.4444444444444401E-3</v>
      </c>
      <c r="F1260">
        <v>2.922193</v>
      </c>
      <c r="G1260" s="15" t="str">
        <f t="shared" si="96"/>
        <v>12:00:2.922193 AM</v>
      </c>
      <c r="H1260" t="s">
        <v>9</v>
      </c>
      <c r="I1260" t="s">
        <v>10</v>
      </c>
      <c r="J1260" t="s">
        <v>11</v>
      </c>
      <c r="K1260">
        <v>80.900000000000006</v>
      </c>
      <c r="L1260">
        <v>73.099999999999994</v>
      </c>
      <c r="M1260" t="str">
        <f t="shared" si="97"/>
        <v>Pass</v>
      </c>
      <c r="N1260" s="13">
        <f t="shared" si="98"/>
        <v>45070.04083027778</v>
      </c>
      <c r="O1260" s="13">
        <f t="shared" si="99"/>
        <v>45070.040864097224</v>
      </c>
      <c r="P1260">
        <v>962.45</v>
      </c>
    </row>
    <row r="1261" spans="1:16" x14ac:dyDescent="0.2">
      <c r="A1261">
        <v>3869685</v>
      </c>
      <c r="B1261">
        <v>2</v>
      </c>
      <c r="C1261" t="str">
        <f t="shared" si="95"/>
        <v>3869685-2</v>
      </c>
      <c r="D1261" s="13">
        <v>45070.000009976851</v>
      </c>
      <c r="E1261" s="10">
        <f>VLOOKUP(C1261,match_start_times!$E$1:$F$19,2,0)</f>
        <v>5.1388888888888901E-2</v>
      </c>
      <c r="F1261">
        <v>0.92852699999999999</v>
      </c>
      <c r="G1261" s="15" t="str">
        <f t="shared" si="96"/>
        <v>12:00:0.928527 AM</v>
      </c>
      <c r="H1261" t="s">
        <v>33</v>
      </c>
      <c r="I1261" t="s">
        <v>15</v>
      </c>
      <c r="J1261" t="s">
        <v>11</v>
      </c>
      <c r="K1261">
        <v>61</v>
      </c>
      <c r="L1261">
        <v>40.1</v>
      </c>
      <c r="M1261" t="str">
        <f t="shared" si="97"/>
        <v>Pass</v>
      </c>
      <c r="N1261" s="13">
        <f t="shared" si="98"/>
        <v>45070.05139886574</v>
      </c>
      <c r="O1261" s="13">
        <f t="shared" si="99"/>
        <v>45070.051409618056</v>
      </c>
      <c r="P1261">
        <v>563.05999999999995</v>
      </c>
    </row>
    <row r="1262" spans="1:16" x14ac:dyDescent="0.2">
      <c r="A1262">
        <v>3869685</v>
      </c>
      <c r="B1262">
        <v>2</v>
      </c>
      <c r="C1262" t="str">
        <f t="shared" si="95"/>
        <v>3869685-2</v>
      </c>
      <c r="D1262" s="13">
        <v>45070.000020729167</v>
      </c>
      <c r="E1262" s="10">
        <f>VLOOKUP(C1262,match_start_times!$E$1:$F$19,2,0)</f>
        <v>5.1388888888888901E-2</v>
      </c>
      <c r="F1262">
        <v>0.50568000000000002</v>
      </c>
      <c r="G1262" s="15" t="str">
        <f t="shared" si="96"/>
        <v>12:00:0.50568 AM</v>
      </c>
      <c r="H1262" t="s">
        <v>40</v>
      </c>
      <c r="I1262" t="s">
        <v>15</v>
      </c>
      <c r="J1262" t="s">
        <v>13</v>
      </c>
      <c r="K1262">
        <v>47.5</v>
      </c>
      <c r="L1262">
        <v>37.6</v>
      </c>
      <c r="M1262" t="str">
        <f t="shared" si="97"/>
        <v>Carry</v>
      </c>
      <c r="N1262" s="13">
        <f t="shared" si="98"/>
        <v>45070.051409618056</v>
      </c>
      <c r="O1262" s="13">
        <f t="shared" si="99"/>
        <v>45070.05141547454</v>
      </c>
      <c r="P1262">
        <v>564.66</v>
      </c>
    </row>
    <row r="1263" spans="1:16" x14ac:dyDescent="0.2">
      <c r="A1263">
        <v>3869685</v>
      </c>
      <c r="B1263">
        <v>2</v>
      </c>
      <c r="C1263" t="str">
        <f t="shared" si="95"/>
        <v>3869685-2</v>
      </c>
      <c r="D1263" s="13">
        <v>45070.000026574067</v>
      </c>
      <c r="E1263" s="10">
        <f>VLOOKUP(C1263,match_start_times!$E$1:$F$19,2,0)</f>
        <v>5.1388888888888901E-2</v>
      </c>
      <c r="F1263">
        <v>1.1262639999999999</v>
      </c>
      <c r="G1263" s="15" t="str">
        <f t="shared" si="96"/>
        <v>12:00:1.126264 AM</v>
      </c>
      <c r="H1263" t="s">
        <v>40</v>
      </c>
      <c r="I1263" t="s">
        <v>15</v>
      </c>
      <c r="J1263" t="s">
        <v>11</v>
      </c>
      <c r="K1263">
        <v>47.3</v>
      </c>
      <c r="L1263">
        <v>41.9</v>
      </c>
      <c r="M1263" t="str">
        <f t="shared" si="97"/>
        <v>Pass</v>
      </c>
      <c r="N1263" s="13">
        <f t="shared" si="98"/>
        <v>45070.051415462956</v>
      </c>
      <c r="O1263" s="13">
        <f t="shared" si="99"/>
        <v>45070.051428495361</v>
      </c>
      <c r="P1263">
        <v>573.72</v>
      </c>
    </row>
    <row r="1264" spans="1:16" x14ac:dyDescent="0.2">
      <c r="A1264">
        <v>3869685</v>
      </c>
      <c r="B1264">
        <v>2</v>
      </c>
      <c r="C1264" t="str">
        <f t="shared" si="95"/>
        <v>3869685-2</v>
      </c>
      <c r="D1264" s="13">
        <v>45070.000039618048</v>
      </c>
      <c r="E1264" s="10">
        <f>VLOOKUP(C1264,match_start_times!$E$1:$F$19,2,0)</f>
        <v>5.1388888888888901E-2</v>
      </c>
      <c r="F1264">
        <v>0.64207700000000001</v>
      </c>
      <c r="G1264" s="15" t="str">
        <f t="shared" si="96"/>
        <v>12:00:0.642077 AM</v>
      </c>
      <c r="H1264" t="s">
        <v>18</v>
      </c>
      <c r="I1264" t="s">
        <v>15</v>
      </c>
      <c r="J1264" t="s">
        <v>13</v>
      </c>
      <c r="K1264">
        <v>43.9</v>
      </c>
      <c r="L1264">
        <v>55.1</v>
      </c>
      <c r="M1264" t="str">
        <f t="shared" si="97"/>
        <v>Carry</v>
      </c>
      <c r="N1264" s="13">
        <f t="shared" si="98"/>
        <v>45070.051428506937</v>
      </c>
      <c r="O1264" s="13">
        <f t="shared" si="99"/>
        <v>45070.051435937494</v>
      </c>
      <c r="P1264">
        <v>592.6</v>
      </c>
    </row>
    <row r="1265" spans="1:16" x14ac:dyDescent="0.2">
      <c r="A1265">
        <v>3869685</v>
      </c>
      <c r="B1265">
        <v>2</v>
      </c>
      <c r="C1265" t="str">
        <f t="shared" si="95"/>
        <v>3869685-2</v>
      </c>
      <c r="D1265" s="13">
        <v>45070.000047048612</v>
      </c>
      <c r="E1265" s="10">
        <f>VLOOKUP(C1265,match_start_times!$E$1:$F$19,2,0)</f>
        <v>5.1388888888888901E-2</v>
      </c>
      <c r="F1265">
        <v>1.849893</v>
      </c>
      <c r="G1265" s="15" t="str">
        <f t="shared" si="96"/>
        <v>12:00:1.849893 AM</v>
      </c>
      <c r="H1265" t="s">
        <v>18</v>
      </c>
      <c r="I1265" t="s">
        <v>15</v>
      </c>
      <c r="J1265" t="s">
        <v>11</v>
      </c>
      <c r="K1265">
        <v>43.7</v>
      </c>
      <c r="L1265">
        <v>51.3</v>
      </c>
      <c r="M1265" t="str">
        <f t="shared" si="97"/>
        <v>Pass</v>
      </c>
      <c r="N1265" s="13">
        <f t="shared" si="98"/>
        <v>45070.051435937501</v>
      </c>
      <c r="O1265" s="13">
        <f t="shared" si="99"/>
        <v>45070.051457349538</v>
      </c>
      <c r="P1265">
        <v>593.66</v>
      </c>
    </row>
    <row r="1266" spans="1:16" x14ac:dyDescent="0.2">
      <c r="A1266">
        <v>3869685</v>
      </c>
      <c r="B1266">
        <v>2</v>
      </c>
      <c r="C1266" t="str">
        <f t="shared" si="95"/>
        <v>3869685-2</v>
      </c>
      <c r="D1266" s="13">
        <v>45070.000068460649</v>
      </c>
      <c r="E1266" s="10">
        <f>VLOOKUP(C1266,match_start_times!$E$1:$F$19,2,0)</f>
        <v>5.1388888888888901E-2</v>
      </c>
      <c r="F1266">
        <v>0.52909000000000006</v>
      </c>
      <c r="G1266" s="15" t="str">
        <f t="shared" si="96"/>
        <v>12:00:0.52909 AM</v>
      </c>
      <c r="H1266" t="s">
        <v>22</v>
      </c>
      <c r="I1266" t="s">
        <v>15</v>
      </c>
      <c r="J1266" t="s">
        <v>13</v>
      </c>
      <c r="K1266">
        <v>30.4</v>
      </c>
      <c r="L1266">
        <v>29</v>
      </c>
      <c r="M1266" t="str">
        <f t="shared" si="97"/>
        <v>Carry</v>
      </c>
      <c r="N1266" s="13">
        <f t="shared" si="98"/>
        <v>45070.051457349538</v>
      </c>
      <c r="O1266" s="13">
        <f t="shared" si="99"/>
        <v>45070.05146347222</v>
      </c>
      <c r="P1266">
        <v>607.12</v>
      </c>
    </row>
    <row r="1267" spans="1:16" x14ac:dyDescent="0.2">
      <c r="A1267">
        <v>3869685</v>
      </c>
      <c r="B1267">
        <v>2</v>
      </c>
      <c r="C1267" t="str">
        <f t="shared" si="95"/>
        <v>3869685-2</v>
      </c>
      <c r="D1267" s="13">
        <v>45070.000074583331</v>
      </c>
      <c r="E1267" s="10">
        <f>VLOOKUP(C1267,match_start_times!$E$1:$F$19,2,0)</f>
        <v>5.1388888888888901E-2</v>
      </c>
      <c r="F1267">
        <v>1.4535389999999999</v>
      </c>
      <c r="G1267" s="15" t="str">
        <f t="shared" si="96"/>
        <v>12:00:1.453539 AM</v>
      </c>
      <c r="H1267" t="s">
        <v>22</v>
      </c>
      <c r="I1267" t="s">
        <v>15</v>
      </c>
      <c r="J1267" t="s">
        <v>11</v>
      </c>
      <c r="K1267">
        <v>30.4</v>
      </c>
      <c r="L1267">
        <v>29</v>
      </c>
      <c r="M1267" t="str">
        <f t="shared" si="97"/>
        <v>Pass</v>
      </c>
      <c r="N1267" s="13">
        <f t="shared" si="98"/>
        <v>45070.05146347222</v>
      </c>
      <c r="O1267" s="13">
        <f t="shared" si="99"/>
        <v>45070.051480300921</v>
      </c>
      <c r="P1267">
        <v>613.15</v>
      </c>
    </row>
    <row r="1268" spans="1:16" x14ac:dyDescent="0.2">
      <c r="A1268">
        <v>3869685</v>
      </c>
      <c r="B1268">
        <v>2</v>
      </c>
      <c r="C1268" t="str">
        <f t="shared" si="95"/>
        <v>3869685-2</v>
      </c>
      <c r="D1268" s="13">
        <v>45070.000091400463</v>
      </c>
      <c r="E1268" s="10">
        <f>VLOOKUP(C1268,match_start_times!$E$1:$F$19,2,0)</f>
        <v>5.1388888888888901E-2</v>
      </c>
      <c r="F1268">
        <v>0.74022699999999997</v>
      </c>
      <c r="G1268" s="15" t="str">
        <f t="shared" si="96"/>
        <v>12:00:0.740227 AM</v>
      </c>
      <c r="H1268" t="s">
        <v>24</v>
      </c>
      <c r="I1268" t="s">
        <v>15</v>
      </c>
      <c r="J1268" t="s">
        <v>13</v>
      </c>
      <c r="K1268">
        <v>39.4</v>
      </c>
      <c r="L1268">
        <v>13.9</v>
      </c>
      <c r="M1268" t="str">
        <f t="shared" si="97"/>
        <v>Carry</v>
      </c>
      <c r="N1268" s="13">
        <f t="shared" si="98"/>
        <v>45070.051480289352</v>
      </c>
      <c r="O1268" s="13">
        <f t="shared" si="99"/>
        <v>45070.051488854166</v>
      </c>
      <c r="P1268">
        <v>626.12</v>
      </c>
    </row>
    <row r="1269" spans="1:16" x14ac:dyDescent="0.2">
      <c r="A1269">
        <v>3869685</v>
      </c>
      <c r="B1269">
        <v>2</v>
      </c>
      <c r="C1269" t="str">
        <f t="shared" si="95"/>
        <v>3869685-2</v>
      </c>
      <c r="D1269" s="13">
        <v>45070.000099965277</v>
      </c>
      <c r="E1269" s="10">
        <f>VLOOKUP(C1269,match_start_times!$E$1:$F$19,2,0)</f>
        <v>5.1388888888888901E-2</v>
      </c>
      <c r="F1269">
        <v>1.165651</v>
      </c>
      <c r="G1269" s="15" t="str">
        <f t="shared" si="96"/>
        <v>12:00:1.165651 AM</v>
      </c>
      <c r="H1269" t="s">
        <v>24</v>
      </c>
      <c r="I1269" t="s">
        <v>15</v>
      </c>
      <c r="J1269" t="s">
        <v>11</v>
      </c>
      <c r="K1269">
        <v>39.200000000000003</v>
      </c>
      <c r="L1269">
        <v>13.9</v>
      </c>
      <c r="M1269" t="str">
        <f t="shared" si="97"/>
        <v>Pass</v>
      </c>
      <c r="N1269" s="13">
        <f t="shared" si="98"/>
        <v>45070.051488854166</v>
      </c>
      <c r="O1269" s="13">
        <f t="shared" si="99"/>
        <v>45070.051502349539</v>
      </c>
      <c r="P1269">
        <v>647.26</v>
      </c>
    </row>
    <row r="1270" spans="1:16" x14ac:dyDescent="0.2">
      <c r="A1270">
        <v>3869685</v>
      </c>
      <c r="B1270">
        <v>2</v>
      </c>
      <c r="C1270" t="str">
        <f t="shared" si="95"/>
        <v>3869685-2</v>
      </c>
      <c r="D1270" s="13">
        <v>45070.00011346065</v>
      </c>
      <c r="E1270" s="10">
        <f>VLOOKUP(C1270,match_start_times!$E$1:$F$19,2,0)</f>
        <v>5.1388888888888901E-2</v>
      </c>
      <c r="F1270">
        <v>1.7894490000000001</v>
      </c>
      <c r="G1270" s="15" t="str">
        <f t="shared" si="96"/>
        <v>12:00:1.789449 AM</v>
      </c>
      <c r="H1270" t="s">
        <v>34</v>
      </c>
      <c r="I1270" t="s">
        <v>15</v>
      </c>
      <c r="J1270" t="s">
        <v>13</v>
      </c>
      <c r="K1270">
        <v>63.4</v>
      </c>
      <c r="L1270">
        <v>3.4</v>
      </c>
      <c r="M1270" t="str">
        <f t="shared" si="97"/>
        <v>Carry</v>
      </c>
      <c r="N1270" s="13">
        <f t="shared" si="98"/>
        <v>45070.051502349539</v>
      </c>
      <c r="O1270" s="13">
        <f t="shared" si="99"/>
        <v>45070.051523055561</v>
      </c>
      <c r="P1270">
        <v>656.4</v>
      </c>
    </row>
    <row r="1271" spans="1:16" x14ac:dyDescent="0.2">
      <c r="A1271">
        <v>3869685</v>
      </c>
      <c r="B1271">
        <v>2</v>
      </c>
      <c r="C1271" t="str">
        <f t="shared" si="95"/>
        <v>3869685-2</v>
      </c>
      <c r="D1271" s="13">
        <v>45070.000124363432</v>
      </c>
      <c r="E1271" s="10">
        <f>VLOOKUP(C1271,match_start_times!$E$1:$F$19,2,0)</f>
        <v>5.1388888888888901E-2</v>
      </c>
      <c r="F1271">
        <v>0.58659899999999998</v>
      </c>
      <c r="G1271" s="15" t="str">
        <f t="shared" si="96"/>
        <v>12:00:0.586599 AM</v>
      </c>
      <c r="H1271" t="s">
        <v>31</v>
      </c>
      <c r="I1271" t="s">
        <v>10</v>
      </c>
      <c r="J1271" t="s">
        <v>17</v>
      </c>
      <c r="K1271">
        <v>55.2</v>
      </c>
      <c r="L1271">
        <v>77.2</v>
      </c>
      <c r="M1271" t="str">
        <f t="shared" si="97"/>
        <v>Pressure</v>
      </c>
      <c r="N1271" s="13">
        <f t="shared" si="98"/>
        <v>45070.051513252321</v>
      </c>
      <c r="O1271" s="13">
        <f t="shared" si="99"/>
        <v>45070.051520046305</v>
      </c>
      <c r="P1271">
        <v>661.37</v>
      </c>
    </row>
    <row r="1272" spans="1:16" x14ac:dyDescent="0.2">
      <c r="A1272">
        <v>3869685</v>
      </c>
      <c r="B1272">
        <v>2</v>
      </c>
      <c r="C1272" t="str">
        <f t="shared" si="95"/>
        <v>3869685-2</v>
      </c>
      <c r="D1272" s="13">
        <v>45070.000134178241</v>
      </c>
      <c r="E1272" s="10">
        <f>VLOOKUP(C1272,match_start_times!$E$1:$F$19,2,0)</f>
        <v>5.1388888888888901E-2</v>
      </c>
      <c r="F1272">
        <v>1.112339</v>
      </c>
      <c r="G1272" s="15" t="str">
        <f t="shared" si="96"/>
        <v>12:00:1.112339 AM</v>
      </c>
      <c r="H1272" t="s">
        <v>34</v>
      </c>
      <c r="I1272" t="s">
        <v>15</v>
      </c>
      <c r="J1272" t="s">
        <v>11</v>
      </c>
      <c r="K1272">
        <v>57.6</v>
      </c>
      <c r="L1272">
        <v>4</v>
      </c>
      <c r="M1272" t="str">
        <f t="shared" si="97"/>
        <v>Pass</v>
      </c>
      <c r="N1272" s="13">
        <f t="shared" si="98"/>
        <v>45070.05152306713</v>
      </c>
      <c r="O1272" s="13">
        <f t="shared" si="99"/>
        <v>45070.051535937499</v>
      </c>
      <c r="P1272">
        <v>654.6</v>
      </c>
    </row>
    <row r="1273" spans="1:16" x14ac:dyDescent="0.2">
      <c r="A1273">
        <v>3869685</v>
      </c>
      <c r="B1273">
        <v>2</v>
      </c>
      <c r="C1273" t="str">
        <f t="shared" si="95"/>
        <v>3869685-2</v>
      </c>
      <c r="D1273" s="13">
        <v>45070.00014704861</v>
      </c>
      <c r="E1273" s="10">
        <f>VLOOKUP(C1273,match_start_times!$E$1:$F$19,2,0)</f>
        <v>5.1388888888888901E-2</v>
      </c>
      <c r="F1273">
        <v>1.045857</v>
      </c>
      <c r="G1273" s="15" t="str">
        <f t="shared" si="96"/>
        <v>12:00:1.045857 AM</v>
      </c>
      <c r="H1273" t="s">
        <v>24</v>
      </c>
      <c r="I1273" t="s">
        <v>15</v>
      </c>
      <c r="J1273" t="s">
        <v>13</v>
      </c>
      <c r="K1273">
        <v>39.799999999999997</v>
      </c>
      <c r="L1273">
        <v>5.9</v>
      </c>
      <c r="M1273" t="str">
        <f t="shared" si="97"/>
        <v>Carry</v>
      </c>
      <c r="N1273" s="13">
        <f t="shared" si="98"/>
        <v>45070.051535937499</v>
      </c>
      <c r="O1273" s="13">
        <f t="shared" si="99"/>
        <v>45070.051548043979</v>
      </c>
      <c r="P1273">
        <v>651.64</v>
      </c>
    </row>
    <row r="1274" spans="1:16" x14ac:dyDescent="0.2">
      <c r="A1274">
        <v>3869685</v>
      </c>
      <c r="B1274">
        <v>2</v>
      </c>
      <c r="C1274" t="str">
        <f t="shared" si="95"/>
        <v>3869685-2</v>
      </c>
      <c r="D1274" s="13">
        <v>45070.00015915509</v>
      </c>
      <c r="E1274" s="10">
        <f>VLOOKUP(C1274,match_start_times!$E$1:$F$19,2,0)</f>
        <v>5.1388888888888901E-2</v>
      </c>
      <c r="F1274">
        <v>1.1309199999999999</v>
      </c>
      <c r="G1274" s="15" t="str">
        <f t="shared" si="96"/>
        <v>12:00:1.13092 AM</v>
      </c>
      <c r="H1274" t="s">
        <v>24</v>
      </c>
      <c r="I1274" t="s">
        <v>15</v>
      </c>
      <c r="J1274" t="s">
        <v>11</v>
      </c>
      <c r="K1274">
        <v>38.299999999999997</v>
      </c>
      <c r="L1274">
        <v>7.4</v>
      </c>
      <c r="M1274" t="str">
        <f t="shared" si="97"/>
        <v>Pass</v>
      </c>
      <c r="N1274" s="13">
        <f t="shared" si="98"/>
        <v>45070.051548043979</v>
      </c>
      <c r="O1274" s="13">
        <f t="shared" si="99"/>
        <v>45070.051561134256</v>
      </c>
      <c r="P1274">
        <v>632.94000000000005</v>
      </c>
    </row>
    <row r="1275" spans="1:16" x14ac:dyDescent="0.2">
      <c r="A1275">
        <v>3869685</v>
      </c>
      <c r="B1275">
        <v>2</v>
      </c>
      <c r="C1275" t="str">
        <f t="shared" si="95"/>
        <v>3869685-2</v>
      </c>
      <c r="D1275" s="13">
        <v>45070.000172245367</v>
      </c>
      <c r="E1275" s="10">
        <f>VLOOKUP(C1275,match_start_times!$E$1:$F$19,2,0)</f>
        <v>5.1388888888888901E-2</v>
      </c>
      <c r="F1275">
        <v>5.778721</v>
      </c>
      <c r="G1275" s="15" t="str">
        <f t="shared" si="96"/>
        <v>12:00:5.778721 AM</v>
      </c>
      <c r="H1275" t="s">
        <v>22</v>
      </c>
      <c r="I1275" t="s">
        <v>15</v>
      </c>
      <c r="J1275" t="s">
        <v>13</v>
      </c>
      <c r="K1275">
        <v>25.9</v>
      </c>
      <c r="L1275">
        <v>17.100000000000001</v>
      </c>
      <c r="M1275" t="str">
        <f t="shared" si="97"/>
        <v>Carry</v>
      </c>
      <c r="N1275" s="13">
        <f t="shared" si="98"/>
        <v>45070.051561134256</v>
      </c>
      <c r="O1275" s="13">
        <f t="shared" si="99"/>
        <v>45070.051628020832</v>
      </c>
      <c r="P1275">
        <v>601.07000000000005</v>
      </c>
    </row>
    <row r="1276" spans="1:16" x14ac:dyDescent="0.2">
      <c r="A1276">
        <v>3869685</v>
      </c>
      <c r="B1276">
        <v>2</v>
      </c>
      <c r="C1276" t="str">
        <f t="shared" si="95"/>
        <v>3869685-2</v>
      </c>
      <c r="D1276" s="13">
        <v>45070.000239120367</v>
      </c>
      <c r="E1276" s="10">
        <f>VLOOKUP(C1276,match_start_times!$E$1:$F$19,2,0)</f>
        <v>5.1388888888888901E-2</v>
      </c>
      <c r="F1276">
        <v>1.657289</v>
      </c>
      <c r="G1276" s="15" t="str">
        <f t="shared" si="96"/>
        <v>12:00:1.657289 AM</v>
      </c>
      <c r="H1276" t="s">
        <v>22</v>
      </c>
      <c r="I1276" t="s">
        <v>15</v>
      </c>
      <c r="J1276" t="s">
        <v>11</v>
      </c>
      <c r="K1276">
        <v>25.7</v>
      </c>
      <c r="L1276">
        <v>17.5</v>
      </c>
      <c r="M1276" t="str">
        <f t="shared" si="97"/>
        <v>Pass</v>
      </c>
      <c r="N1276" s="13">
        <f t="shared" si="98"/>
        <v>45070.051628009256</v>
      </c>
      <c r="O1276" s="13">
        <f t="shared" si="99"/>
        <v>45070.051647187494</v>
      </c>
      <c r="P1276">
        <v>599.41999999999996</v>
      </c>
    </row>
    <row r="1277" spans="1:16" x14ac:dyDescent="0.2">
      <c r="A1277">
        <v>3869685</v>
      </c>
      <c r="B1277">
        <v>2</v>
      </c>
      <c r="C1277" t="str">
        <f t="shared" si="95"/>
        <v>3869685-2</v>
      </c>
      <c r="D1277" s="13">
        <v>45070.000258310189</v>
      </c>
      <c r="E1277" s="10">
        <f>VLOOKUP(C1277,match_start_times!$E$1:$F$19,2,0)</f>
        <v>5.1388888888888901E-2</v>
      </c>
      <c r="F1277">
        <v>1.662347</v>
      </c>
      <c r="G1277" s="15" t="str">
        <f t="shared" si="96"/>
        <v>12:00:1.662347 AM</v>
      </c>
      <c r="H1277" t="s">
        <v>26</v>
      </c>
      <c r="I1277" t="s">
        <v>15</v>
      </c>
      <c r="J1277" t="s">
        <v>13</v>
      </c>
      <c r="K1277">
        <v>8</v>
      </c>
      <c r="L1277">
        <v>32.299999999999997</v>
      </c>
      <c r="M1277" t="str">
        <f t="shared" si="97"/>
        <v>Carry</v>
      </c>
      <c r="N1277" s="13">
        <f t="shared" si="98"/>
        <v>45070.051647199078</v>
      </c>
      <c r="O1277" s="13">
        <f t="shared" si="99"/>
        <v>45070.051666435189</v>
      </c>
      <c r="P1277">
        <v>618.15</v>
      </c>
    </row>
    <row r="1278" spans="1:16" x14ac:dyDescent="0.2">
      <c r="A1278">
        <v>3869685</v>
      </c>
      <c r="B1278">
        <v>2</v>
      </c>
      <c r="C1278" t="str">
        <f t="shared" si="95"/>
        <v>3869685-2</v>
      </c>
      <c r="D1278" s="13">
        <v>45070.0002775463</v>
      </c>
      <c r="E1278" s="10">
        <f>VLOOKUP(C1278,match_start_times!$E$1:$F$19,2,0)</f>
        <v>5.1388888888888901E-2</v>
      </c>
      <c r="F1278">
        <v>2.773809</v>
      </c>
      <c r="G1278" s="15" t="str">
        <f t="shared" si="96"/>
        <v>12:00:2.773809 AM</v>
      </c>
      <c r="H1278" t="s">
        <v>26</v>
      </c>
      <c r="I1278" t="s">
        <v>15</v>
      </c>
      <c r="J1278" t="s">
        <v>11</v>
      </c>
      <c r="K1278">
        <v>6.7</v>
      </c>
      <c r="L1278">
        <v>30.8</v>
      </c>
      <c r="M1278" t="str">
        <f t="shared" si="97"/>
        <v>Pass</v>
      </c>
      <c r="N1278" s="13">
        <f t="shared" si="98"/>
        <v>45070.051666435189</v>
      </c>
      <c r="O1278" s="13">
        <f t="shared" si="99"/>
        <v>45070.051698541669</v>
      </c>
      <c r="P1278">
        <v>651.08000000000004</v>
      </c>
    </row>
    <row r="1279" spans="1:16" x14ac:dyDescent="0.2">
      <c r="A1279">
        <v>3869685</v>
      </c>
      <c r="B1279">
        <v>2</v>
      </c>
      <c r="C1279" t="str">
        <f t="shared" si="95"/>
        <v>3869685-2</v>
      </c>
      <c r="D1279" s="13">
        <v>45070.00030965278</v>
      </c>
      <c r="E1279" s="10">
        <f>VLOOKUP(C1279,match_start_times!$E$1:$F$19,2,0)</f>
        <v>5.1388888888888901E-2</v>
      </c>
      <c r="F1279">
        <v>0</v>
      </c>
      <c r="G1279" s="15" t="str">
        <f t="shared" si="96"/>
        <v>12:00:0 AM</v>
      </c>
      <c r="H1279" t="s">
        <v>34</v>
      </c>
      <c r="I1279" t="s">
        <v>15</v>
      </c>
      <c r="J1279" t="s">
        <v>37</v>
      </c>
      <c r="K1279">
        <v>50.7</v>
      </c>
      <c r="L1279">
        <v>7.2</v>
      </c>
      <c r="M1279" t="str">
        <f t="shared" si="97"/>
        <v>Duel</v>
      </c>
      <c r="N1279" s="13">
        <f t="shared" si="98"/>
        <v>45070.051698541669</v>
      </c>
      <c r="O1279" s="13">
        <f t="shared" si="99"/>
        <v>45070.051698541669</v>
      </c>
      <c r="P1279">
        <v>650.88</v>
      </c>
    </row>
    <row r="1280" spans="1:16" x14ac:dyDescent="0.2">
      <c r="A1280">
        <v>3869685</v>
      </c>
      <c r="B1280">
        <v>2</v>
      </c>
      <c r="C1280" t="str">
        <f t="shared" si="95"/>
        <v>3869685-2</v>
      </c>
      <c r="D1280" s="13">
        <v>45070.00030965278</v>
      </c>
      <c r="E1280" s="10">
        <f>VLOOKUP(C1280,match_start_times!$E$1:$F$19,2,0)</f>
        <v>5.1388888888888901E-2</v>
      </c>
      <c r="F1280">
        <v>1.9018470000000001</v>
      </c>
      <c r="G1280" s="15" t="str">
        <f t="shared" si="96"/>
        <v>12:00:1.901847 AM</v>
      </c>
      <c r="H1280" t="s">
        <v>31</v>
      </c>
      <c r="I1280" t="s">
        <v>10</v>
      </c>
      <c r="J1280" t="s">
        <v>11</v>
      </c>
      <c r="K1280">
        <v>69.400000000000006</v>
      </c>
      <c r="L1280">
        <v>72.900000000000006</v>
      </c>
      <c r="M1280" t="str">
        <f t="shared" si="97"/>
        <v>Pass</v>
      </c>
      <c r="N1280" s="13">
        <f t="shared" si="98"/>
        <v>45070.051698541669</v>
      </c>
      <c r="O1280" s="13">
        <f t="shared" si="99"/>
        <v>45070.051720555559</v>
      </c>
      <c r="P1280">
        <v>678.81</v>
      </c>
    </row>
    <row r="1281" spans="1:16" x14ac:dyDescent="0.2">
      <c r="A1281">
        <v>3869685</v>
      </c>
      <c r="B1281">
        <v>2</v>
      </c>
      <c r="C1281" t="str">
        <f t="shared" si="95"/>
        <v>3869685-2</v>
      </c>
      <c r="D1281" s="13">
        <v>45070.00033166667</v>
      </c>
      <c r="E1281" s="10">
        <f>VLOOKUP(C1281,match_start_times!$E$1:$F$19,2,0)</f>
        <v>5.1388888888888901E-2</v>
      </c>
      <c r="F1281">
        <v>0.32785599999999998</v>
      </c>
      <c r="G1281" s="15" t="str">
        <f t="shared" si="96"/>
        <v>12:00:0.327856 AM</v>
      </c>
      <c r="H1281" t="s">
        <v>12</v>
      </c>
      <c r="I1281" t="s">
        <v>10</v>
      </c>
      <c r="J1281" t="s">
        <v>11</v>
      </c>
      <c r="K1281">
        <v>67.2</v>
      </c>
      <c r="L1281">
        <v>59.6</v>
      </c>
      <c r="M1281" t="str">
        <f t="shared" si="97"/>
        <v>Pass</v>
      </c>
      <c r="N1281" s="13">
        <f t="shared" si="98"/>
        <v>45070.051720555559</v>
      </c>
      <c r="O1281" s="13">
        <f t="shared" si="99"/>
        <v>45070.051724351855</v>
      </c>
      <c r="P1281">
        <v>738.02</v>
      </c>
    </row>
    <row r="1282" spans="1:16" x14ac:dyDescent="0.2">
      <c r="A1282">
        <v>3869685</v>
      </c>
      <c r="B1282">
        <v>2</v>
      </c>
      <c r="C1282" t="str">
        <f t="shared" si="95"/>
        <v>3869685-2</v>
      </c>
      <c r="D1282" s="13">
        <v>45070.000335462973</v>
      </c>
      <c r="E1282" s="10">
        <f>VLOOKUP(C1282,match_start_times!$E$1:$F$19,2,0)</f>
        <v>5.1388888888888901E-2</v>
      </c>
      <c r="F1282">
        <v>0</v>
      </c>
      <c r="G1282" s="15" t="str">
        <f t="shared" si="96"/>
        <v>12:00:0 AM</v>
      </c>
      <c r="H1282" t="s">
        <v>25</v>
      </c>
      <c r="I1282" t="s">
        <v>15</v>
      </c>
      <c r="J1282" t="s">
        <v>29</v>
      </c>
      <c r="K1282">
        <v>48.2</v>
      </c>
      <c r="L1282">
        <v>21.3</v>
      </c>
      <c r="M1282" t="str">
        <f t="shared" si="97"/>
        <v>Block</v>
      </c>
      <c r="N1282" s="13">
        <f t="shared" si="98"/>
        <v>45070.051724351863</v>
      </c>
      <c r="O1282" s="13">
        <f t="shared" si="99"/>
        <v>45070.051724351863</v>
      </c>
      <c r="P1282">
        <v>763.54</v>
      </c>
    </row>
    <row r="1283" spans="1:16" x14ac:dyDescent="0.2">
      <c r="A1283">
        <v>3869685</v>
      </c>
      <c r="B1283">
        <v>2</v>
      </c>
      <c r="C1283" t="str">
        <f t="shared" ref="C1283:C1346" si="100">A1283&amp;"-"&amp;B1283</f>
        <v>3869685-2</v>
      </c>
      <c r="D1283" s="13">
        <v>45070.000346435183</v>
      </c>
      <c r="E1283" s="10">
        <f>VLOOKUP(C1283,match_start_times!$E$1:$F$19,2,0)</f>
        <v>5.1388888888888901E-2</v>
      </c>
      <c r="F1283">
        <v>0</v>
      </c>
      <c r="G1283" s="15" t="str">
        <f t="shared" ref="G1283:G1346" si="101">"12:00:"&amp;F1283&amp;" AM"</f>
        <v>12:00:0 AM</v>
      </c>
      <c r="H1283" t="s">
        <v>33</v>
      </c>
      <c r="I1283" t="s">
        <v>15</v>
      </c>
      <c r="J1283" t="s">
        <v>28</v>
      </c>
      <c r="K1283">
        <v>58</v>
      </c>
      <c r="L1283">
        <v>27.5</v>
      </c>
      <c r="M1283" t="str">
        <f t="shared" ref="M1283:M1346" si="102">J1283</f>
        <v>Ball Recovery</v>
      </c>
      <c r="N1283" s="13">
        <f t="shared" ref="N1283:N1346" si="103">D1283+E1283</f>
        <v>45070.051735324072</v>
      </c>
      <c r="O1283" s="13">
        <f t="shared" ref="O1283:O1346" si="104">N1283+G1283</f>
        <v>45070.051735324072</v>
      </c>
      <c r="P1283">
        <v>763.54</v>
      </c>
    </row>
    <row r="1284" spans="1:16" x14ac:dyDescent="0.2">
      <c r="A1284">
        <v>3869685</v>
      </c>
      <c r="B1284">
        <v>2</v>
      </c>
      <c r="C1284" t="str">
        <f t="shared" si="100"/>
        <v>3869685-2</v>
      </c>
      <c r="D1284" s="13">
        <v>45070.000346435183</v>
      </c>
      <c r="E1284" s="10">
        <f>VLOOKUP(C1284,match_start_times!$E$1:$F$19,2,0)</f>
        <v>5.1388888888888901E-2</v>
      </c>
      <c r="F1284">
        <v>2.5927370000000001</v>
      </c>
      <c r="G1284" s="15" t="str">
        <f t="shared" si="101"/>
        <v>12:00:2.592737 AM</v>
      </c>
      <c r="H1284" t="s">
        <v>33</v>
      </c>
      <c r="I1284" t="s">
        <v>15</v>
      </c>
      <c r="J1284" t="s">
        <v>13</v>
      </c>
      <c r="K1284">
        <v>58</v>
      </c>
      <c r="L1284">
        <v>27.5</v>
      </c>
      <c r="M1284" t="str">
        <f t="shared" si="102"/>
        <v>Carry</v>
      </c>
      <c r="N1284" s="13">
        <f t="shared" si="103"/>
        <v>45070.051735324072</v>
      </c>
      <c r="O1284" s="13">
        <f t="shared" si="104"/>
        <v>45070.051765335644</v>
      </c>
      <c r="P1284">
        <v>833.13</v>
      </c>
    </row>
    <row r="1285" spans="1:16" x14ac:dyDescent="0.2">
      <c r="A1285">
        <v>3869685</v>
      </c>
      <c r="B1285">
        <v>2</v>
      </c>
      <c r="C1285" t="str">
        <f t="shared" si="100"/>
        <v>3869685-2</v>
      </c>
      <c r="D1285" s="13">
        <v>45070.00036302083</v>
      </c>
      <c r="E1285" s="10">
        <f>VLOOKUP(C1285,match_start_times!$E$1:$F$19,2,0)</f>
        <v>5.1388888888888901E-2</v>
      </c>
      <c r="F1285">
        <v>0.70681699999999992</v>
      </c>
      <c r="G1285" s="15" t="str">
        <f t="shared" si="101"/>
        <v>12:00:0.706817 AM</v>
      </c>
      <c r="H1285" t="s">
        <v>12</v>
      </c>
      <c r="I1285" t="s">
        <v>10</v>
      </c>
      <c r="J1285" t="s">
        <v>17</v>
      </c>
      <c r="K1285">
        <v>57.2</v>
      </c>
      <c r="L1285">
        <v>53.6</v>
      </c>
      <c r="M1285" t="str">
        <f t="shared" si="102"/>
        <v>Pressure</v>
      </c>
      <c r="N1285" s="13">
        <f t="shared" si="103"/>
        <v>45070.051751909719</v>
      </c>
      <c r="O1285" s="13">
        <f t="shared" si="104"/>
        <v>45070.051760092589</v>
      </c>
      <c r="P1285">
        <v>859.22</v>
      </c>
    </row>
    <row r="1286" spans="1:16" x14ac:dyDescent="0.2">
      <c r="A1286">
        <v>3869685</v>
      </c>
      <c r="B1286">
        <v>2</v>
      </c>
      <c r="C1286" t="str">
        <f t="shared" si="100"/>
        <v>3869685-2</v>
      </c>
      <c r="D1286" s="13">
        <v>45070.000376446762</v>
      </c>
      <c r="E1286" s="10">
        <f>VLOOKUP(C1286,match_start_times!$E$1:$F$19,2,0)</f>
        <v>5.1388888888888901E-2</v>
      </c>
      <c r="F1286">
        <v>1.330959</v>
      </c>
      <c r="G1286" s="15" t="str">
        <f t="shared" si="101"/>
        <v>12:00:1.330959 AM</v>
      </c>
      <c r="H1286" t="s">
        <v>33</v>
      </c>
      <c r="I1286" t="s">
        <v>15</v>
      </c>
      <c r="J1286" t="s">
        <v>11</v>
      </c>
      <c r="K1286">
        <v>70.599999999999994</v>
      </c>
      <c r="L1286">
        <v>21.1</v>
      </c>
      <c r="M1286" t="str">
        <f t="shared" si="102"/>
        <v>Pass</v>
      </c>
      <c r="N1286" s="13">
        <f t="shared" si="103"/>
        <v>45070.051765335651</v>
      </c>
      <c r="O1286" s="13">
        <f t="shared" si="104"/>
        <v>45070.051780740745</v>
      </c>
      <c r="P1286">
        <v>863.56</v>
      </c>
    </row>
    <row r="1287" spans="1:16" x14ac:dyDescent="0.2">
      <c r="A1287">
        <v>3869685</v>
      </c>
      <c r="B1287">
        <v>2</v>
      </c>
      <c r="C1287" t="str">
        <f t="shared" si="100"/>
        <v>3869685-2</v>
      </c>
      <c r="D1287" s="13">
        <v>45070.000391851849</v>
      </c>
      <c r="E1287" s="10">
        <f>VLOOKUP(C1287,match_start_times!$E$1:$F$19,2,0)</f>
        <v>5.1388888888888901E-2</v>
      </c>
      <c r="F1287">
        <v>2.3564349999999998</v>
      </c>
      <c r="G1287" s="15" t="str">
        <f t="shared" si="101"/>
        <v>12:00:2.356435 AM</v>
      </c>
      <c r="H1287" t="s">
        <v>44</v>
      </c>
      <c r="I1287" t="s">
        <v>15</v>
      </c>
      <c r="J1287" t="s">
        <v>13</v>
      </c>
      <c r="K1287">
        <v>87.3</v>
      </c>
      <c r="L1287">
        <v>17.3</v>
      </c>
      <c r="M1287" t="str">
        <f t="shared" si="102"/>
        <v>Carry</v>
      </c>
      <c r="N1287" s="13">
        <f t="shared" si="103"/>
        <v>45070.051780740738</v>
      </c>
      <c r="O1287" s="13">
        <f t="shared" si="104"/>
        <v>45070.051808009259</v>
      </c>
      <c r="P1287">
        <v>905.18</v>
      </c>
    </row>
    <row r="1288" spans="1:16" x14ac:dyDescent="0.2">
      <c r="A1288">
        <v>3869685</v>
      </c>
      <c r="B1288">
        <v>2</v>
      </c>
      <c r="C1288" t="str">
        <f t="shared" si="100"/>
        <v>3869685-2</v>
      </c>
      <c r="D1288" s="13">
        <v>45070.000414224538</v>
      </c>
      <c r="E1288" s="10">
        <f>VLOOKUP(C1288,match_start_times!$E$1:$F$19,2,0)</f>
        <v>5.1388888888888901E-2</v>
      </c>
      <c r="F1288">
        <v>0.4500289999999999</v>
      </c>
      <c r="G1288" s="15" t="str">
        <f t="shared" si="101"/>
        <v>12:00:0.450029 AM</v>
      </c>
      <c r="H1288" t="s">
        <v>39</v>
      </c>
      <c r="I1288" t="s">
        <v>10</v>
      </c>
      <c r="J1288" t="s">
        <v>17</v>
      </c>
      <c r="K1288">
        <v>24.7</v>
      </c>
      <c r="L1288">
        <v>54.1</v>
      </c>
      <c r="M1288" t="str">
        <f t="shared" si="102"/>
        <v>Pressure</v>
      </c>
      <c r="N1288" s="13">
        <f t="shared" si="103"/>
        <v>45070.051803113427</v>
      </c>
      <c r="O1288" s="13">
        <f t="shared" si="104"/>
        <v>45070.051808321761</v>
      </c>
      <c r="P1288">
        <v>922.57</v>
      </c>
    </row>
    <row r="1289" spans="1:16" x14ac:dyDescent="0.2">
      <c r="A1289">
        <v>3869685</v>
      </c>
      <c r="B1289">
        <v>2</v>
      </c>
      <c r="C1289" t="str">
        <f t="shared" si="100"/>
        <v>3869685-2</v>
      </c>
      <c r="D1289" s="13">
        <v>45070.000419131953</v>
      </c>
      <c r="E1289" s="10">
        <f>VLOOKUP(C1289,match_start_times!$E$1:$F$19,2,0)</f>
        <v>5.1388888888888901E-2</v>
      </c>
      <c r="F1289">
        <v>2.1161449999999999</v>
      </c>
      <c r="G1289" s="15" t="str">
        <f t="shared" si="101"/>
        <v>12:00:2.116145 AM</v>
      </c>
      <c r="H1289" t="s">
        <v>44</v>
      </c>
      <c r="I1289" t="s">
        <v>15</v>
      </c>
      <c r="J1289" t="s">
        <v>11</v>
      </c>
      <c r="K1289">
        <v>97</v>
      </c>
      <c r="L1289">
        <v>29.3</v>
      </c>
      <c r="M1289" t="str">
        <f t="shared" si="102"/>
        <v>Pass</v>
      </c>
      <c r="N1289" s="13">
        <f t="shared" si="103"/>
        <v>45070.051808020842</v>
      </c>
      <c r="O1289" s="13">
        <f t="shared" si="104"/>
        <v>45070.051832511585</v>
      </c>
      <c r="P1289">
        <v>898.97</v>
      </c>
    </row>
    <row r="1290" spans="1:16" x14ac:dyDescent="0.2">
      <c r="A1290">
        <v>3869685</v>
      </c>
      <c r="B1290">
        <v>2</v>
      </c>
      <c r="C1290" t="str">
        <f t="shared" si="100"/>
        <v>3869685-2</v>
      </c>
      <c r="D1290" s="13">
        <v>45070.000443622688</v>
      </c>
      <c r="E1290" s="10">
        <f>VLOOKUP(C1290,match_start_times!$E$1:$F$19,2,0)</f>
        <v>5.1388888888888901E-2</v>
      </c>
      <c r="F1290">
        <v>1.540589</v>
      </c>
      <c r="G1290" s="15" t="str">
        <f t="shared" si="101"/>
        <v>12:00:1.540589 AM</v>
      </c>
      <c r="H1290" t="s">
        <v>18</v>
      </c>
      <c r="I1290" t="s">
        <v>15</v>
      </c>
      <c r="J1290" t="s">
        <v>13</v>
      </c>
      <c r="K1290">
        <v>98.4</v>
      </c>
      <c r="L1290">
        <v>57.4</v>
      </c>
      <c r="M1290" t="str">
        <f t="shared" si="102"/>
        <v>Carry</v>
      </c>
      <c r="N1290" s="13">
        <f t="shared" si="103"/>
        <v>45070.051832511577</v>
      </c>
      <c r="O1290" s="13">
        <f t="shared" si="104"/>
        <v>45070.051850347227</v>
      </c>
      <c r="P1290">
        <v>877.82</v>
      </c>
    </row>
    <row r="1291" spans="1:16" x14ac:dyDescent="0.2">
      <c r="A1291">
        <v>3869685</v>
      </c>
      <c r="B1291">
        <v>2</v>
      </c>
      <c r="C1291" t="str">
        <f t="shared" si="100"/>
        <v>3869685-2</v>
      </c>
      <c r="D1291" s="13">
        <v>45070.000461446762</v>
      </c>
      <c r="E1291" s="10">
        <f>VLOOKUP(C1291,match_start_times!$E$1:$F$19,2,0)</f>
        <v>5.1388888888888901E-2</v>
      </c>
      <c r="F1291">
        <v>0.79437000000000002</v>
      </c>
      <c r="G1291" s="15" t="str">
        <f t="shared" si="101"/>
        <v>12:00:0.79437 AM</v>
      </c>
      <c r="H1291" t="s">
        <v>18</v>
      </c>
      <c r="I1291" t="s">
        <v>15</v>
      </c>
      <c r="J1291" t="s">
        <v>11</v>
      </c>
      <c r="K1291">
        <v>97.6</v>
      </c>
      <c r="L1291">
        <v>56.2</v>
      </c>
      <c r="M1291" t="str">
        <f t="shared" si="102"/>
        <v>Pass</v>
      </c>
      <c r="N1291" s="13">
        <f t="shared" si="103"/>
        <v>45070.051850335651</v>
      </c>
      <c r="O1291" s="13">
        <f t="shared" si="104"/>
        <v>45070.051859525469</v>
      </c>
      <c r="P1291">
        <v>823.35</v>
      </c>
    </row>
    <row r="1292" spans="1:16" x14ac:dyDescent="0.2">
      <c r="A1292">
        <v>3869685</v>
      </c>
      <c r="B1292">
        <v>2</v>
      </c>
      <c r="C1292" t="str">
        <f t="shared" si="100"/>
        <v>3869685-2</v>
      </c>
      <c r="D1292" s="13">
        <v>45070.000470648149</v>
      </c>
      <c r="E1292" s="10">
        <f>VLOOKUP(C1292,match_start_times!$E$1:$F$19,2,0)</f>
        <v>5.1388888888888901E-2</v>
      </c>
      <c r="F1292">
        <v>1.2737849999999999</v>
      </c>
      <c r="G1292" s="15" t="str">
        <f t="shared" si="101"/>
        <v>12:00:1.273785 AM</v>
      </c>
      <c r="H1292" t="s">
        <v>44</v>
      </c>
      <c r="I1292" t="s">
        <v>15</v>
      </c>
      <c r="J1292" t="s">
        <v>13</v>
      </c>
      <c r="K1292">
        <v>105.3</v>
      </c>
      <c r="L1292">
        <v>61.1</v>
      </c>
      <c r="M1292" t="str">
        <f t="shared" si="102"/>
        <v>Carry</v>
      </c>
      <c r="N1292" s="13">
        <f t="shared" si="103"/>
        <v>45070.051859537038</v>
      </c>
      <c r="O1292" s="13">
        <f t="shared" si="104"/>
        <v>45070.051874282406</v>
      </c>
      <c r="P1292">
        <v>777.48</v>
      </c>
    </row>
    <row r="1293" spans="1:16" x14ac:dyDescent="0.2">
      <c r="A1293">
        <v>3869685</v>
      </c>
      <c r="B1293">
        <v>2</v>
      </c>
      <c r="C1293" t="str">
        <f t="shared" si="100"/>
        <v>3869685-2</v>
      </c>
      <c r="D1293" s="13">
        <v>45070.000485393517</v>
      </c>
      <c r="E1293" s="10">
        <f>VLOOKUP(C1293,match_start_times!$E$1:$F$19,2,0)</f>
        <v>5.1388888888888901E-2</v>
      </c>
      <c r="F1293">
        <v>1.4086430000000001</v>
      </c>
      <c r="G1293" s="15" t="str">
        <f t="shared" si="101"/>
        <v>12:00:1.408643 AM</v>
      </c>
      <c r="H1293" t="s">
        <v>44</v>
      </c>
      <c r="I1293" t="s">
        <v>15</v>
      </c>
      <c r="J1293" t="s">
        <v>11</v>
      </c>
      <c r="K1293">
        <v>100.1</v>
      </c>
      <c r="L1293">
        <v>62.8</v>
      </c>
      <c r="M1293" t="str">
        <f t="shared" si="102"/>
        <v>Pass</v>
      </c>
      <c r="N1293" s="13">
        <f t="shared" si="103"/>
        <v>45070.051874282406</v>
      </c>
      <c r="O1293" s="13">
        <f t="shared" si="104"/>
        <v>45070.051890590279</v>
      </c>
      <c r="P1293">
        <v>737.65</v>
      </c>
    </row>
    <row r="1294" spans="1:16" x14ac:dyDescent="0.2">
      <c r="A1294">
        <v>3869685</v>
      </c>
      <c r="B1294">
        <v>2</v>
      </c>
      <c r="C1294" t="str">
        <f t="shared" si="100"/>
        <v>3869685-2</v>
      </c>
      <c r="D1294" s="13">
        <v>45070.000501689807</v>
      </c>
      <c r="E1294" s="10">
        <f>VLOOKUP(C1294,match_start_times!$E$1:$F$19,2,0)</f>
        <v>5.1388888888888901E-2</v>
      </c>
      <c r="F1294">
        <v>0.81465100000000001</v>
      </c>
      <c r="G1294" s="15" t="str">
        <f t="shared" si="101"/>
        <v>12:00:0.814651 AM</v>
      </c>
      <c r="H1294" t="s">
        <v>40</v>
      </c>
      <c r="I1294" t="s">
        <v>15</v>
      </c>
      <c r="J1294" t="s">
        <v>13</v>
      </c>
      <c r="K1294">
        <v>88.2</v>
      </c>
      <c r="L1294">
        <v>54.7</v>
      </c>
      <c r="M1294" t="str">
        <f t="shared" si="102"/>
        <v>Carry</v>
      </c>
      <c r="N1294" s="13">
        <f t="shared" si="103"/>
        <v>45070.051890578696</v>
      </c>
      <c r="O1294" s="13">
        <f t="shared" si="104"/>
        <v>45070.051900011567</v>
      </c>
      <c r="P1294">
        <v>700.4</v>
      </c>
    </row>
    <row r="1295" spans="1:16" x14ac:dyDescent="0.2">
      <c r="A1295">
        <v>3869685</v>
      </c>
      <c r="B1295">
        <v>2</v>
      </c>
      <c r="C1295" t="str">
        <f t="shared" si="100"/>
        <v>3869685-2</v>
      </c>
      <c r="D1295" s="13">
        <v>45070.000511122693</v>
      </c>
      <c r="E1295" s="10">
        <f>VLOOKUP(C1295,match_start_times!$E$1:$F$19,2,0)</f>
        <v>5.1388888888888901E-2</v>
      </c>
      <c r="F1295">
        <v>2.1230790000000002</v>
      </c>
      <c r="G1295" s="15" t="str">
        <f t="shared" si="101"/>
        <v>12:00:2.123079 AM</v>
      </c>
      <c r="H1295" t="s">
        <v>40</v>
      </c>
      <c r="I1295" t="s">
        <v>15</v>
      </c>
      <c r="J1295" t="s">
        <v>11</v>
      </c>
      <c r="K1295">
        <v>87.7</v>
      </c>
      <c r="L1295">
        <v>53</v>
      </c>
      <c r="M1295" t="str">
        <f t="shared" si="102"/>
        <v>Pass</v>
      </c>
      <c r="N1295" s="13">
        <f t="shared" si="103"/>
        <v>45070.051900011582</v>
      </c>
      <c r="O1295" s="13">
        <f t="shared" si="104"/>
        <v>45070.051924583342</v>
      </c>
      <c r="P1295">
        <v>732.49</v>
      </c>
    </row>
    <row r="1296" spans="1:16" x14ac:dyDescent="0.2">
      <c r="A1296">
        <v>3869685</v>
      </c>
      <c r="B1296">
        <v>2</v>
      </c>
      <c r="C1296" t="str">
        <f t="shared" si="100"/>
        <v>3869685-2</v>
      </c>
      <c r="D1296" s="13">
        <v>45070.000535694453</v>
      </c>
      <c r="E1296" s="10">
        <f>VLOOKUP(C1296,match_start_times!$E$1:$F$19,2,0)</f>
        <v>5.1388888888888901E-2</v>
      </c>
      <c r="F1296">
        <v>0</v>
      </c>
      <c r="G1296" s="15" t="str">
        <f t="shared" si="101"/>
        <v>12:00:0 AM</v>
      </c>
      <c r="H1296" t="s">
        <v>36</v>
      </c>
      <c r="I1296" t="s">
        <v>10</v>
      </c>
      <c r="J1296" t="s">
        <v>46</v>
      </c>
      <c r="K1296">
        <v>8.1999999999999993</v>
      </c>
      <c r="L1296">
        <v>38.200000000000003</v>
      </c>
      <c r="M1296" t="str">
        <f t="shared" si="102"/>
        <v>Goal Keeper</v>
      </c>
      <c r="N1296" s="13">
        <f t="shared" si="103"/>
        <v>45070.051924583342</v>
      </c>
      <c r="O1296" s="13">
        <f t="shared" si="104"/>
        <v>45070.051924583342</v>
      </c>
      <c r="P1296">
        <v>768.34</v>
      </c>
    </row>
    <row r="1297" spans="1:16" x14ac:dyDescent="0.2">
      <c r="A1297">
        <v>3869685</v>
      </c>
      <c r="B1297">
        <v>2</v>
      </c>
      <c r="C1297" t="str">
        <f t="shared" si="100"/>
        <v>3869685-2</v>
      </c>
      <c r="D1297" s="13">
        <v>45070.00067390046</v>
      </c>
      <c r="E1297" s="10">
        <f>VLOOKUP(C1297,match_start_times!$E$1:$F$19,2,0)</f>
        <v>5.1388888888888901E-2</v>
      </c>
      <c r="F1297">
        <v>2.033712</v>
      </c>
      <c r="G1297" s="15" t="str">
        <f t="shared" si="101"/>
        <v>12:00:2.033712 AM</v>
      </c>
      <c r="H1297" t="s">
        <v>36</v>
      </c>
      <c r="I1297" t="s">
        <v>10</v>
      </c>
      <c r="J1297" t="s">
        <v>11</v>
      </c>
      <c r="K1297">
        <v>11.6</v>
      </c>
      <c r="L1297">
        <v>39.700000000000003</v>
      </c>
      <c r="M1297" t="str">
        <f t="shared" si="102"/>
        <v>Pass</v>
      </c>
      <c r="N1297" s="13">
        <f t="shared" si="103"/>
        <v>45070.052062789349</v>
      </c>
      <c r="O1297" s="13">
        <f t="shared" si="104"/>
        <v>45070.052086331016</v>
      </c>
      <c r="P1297">
        <v>542.17999999999995</v>
      </c>
    </row>
    <row r="1298" spans="1:16" x14ac:dyDescent="0.2">
      <c r="A1298">
        <v>3869685</v>
      </c>
      <c r="B1298">
        <v>2</v>
      </c>
      <c r="C1298" t="str">
        <f t="shared" si="100"/>
        <v>3869685-2</v>
      </c>
      <c r="D1298" s="13">
        <v>45070.000700694443</v>
      </c>
      <c r="E1298" s="10">
        <f>VLOOKUP(C1298,match_start_times!$E$1:$F$19,2,0)</f>
        <v>5.1388888888888901E-2</v>
      </c>
      <c r="F1298">
        <v>0</v>
      </c>
      <c r="G1298" s="15" t="str">
        <f t="shared" si="101"/>
        <v>12:00:0 AM</v>
      </c>
      <c r="H1298" t="s">
        <v>27</v>
      </c>
      <c r="I1298" t="s">
        <v>10</v>
      </c>
      <c r="J1298" t="s">
        <v>32</v>
      </c>
      <c r="K1298">
        <v>28.5</v>
      </c>
      <c r="L1298">
        <v>8.3000000000000007</v>
      </c>
      <c r="M1298" t="str">
        <f t="shared" si="102"/>
        <v>Miscontrol</v>
      </c>
      <c r="N1298" s="13">
        <f t="shared" si="103"/>
        <v>45070.052089583332</v>
      </c>
      <c r="O1298" s="13">
        <f t="shared" si="104"/>
        <v>45070.052089583332</v>
      </c>
      <c r="P1298">
        <v>500.96</v>
      </c>
    </row>
    <row r="1299" spans="1:16" x14ac:dyDescent="0.2">
      <c r="A1299">
        <v>3869685</v>
      </c>
      <c r="B1299">
        <v>2</v>
      </c>
      <c r="C1299" t="str">
        <f t="shared" si="100"/>
        <v>3869685-2</v>
      </c>
      <c r="D1299" s="13">
        <v>45070.001007523148</v>
      </c>
      <c r="E1299" s="10">
        <f>VLOOKUP(C1299,match_start_times!$E$1:$F$19,2,0)</f>
        <v>5.1388888888888901E-2</v>
      </c>
      <c r="F1299">
        <v>1.038435</v>
      </c>
      <c r="G1299" s="15" t="str">
        <f t="shared" si="101"/>
        <v>12:00:1.038435 AM</v>
      </c>
      <c r="H1299" t="s">
        <v>14</v>
      </c>
      <c r="I1299" t="s">
        <v>15</v>
      </c>
      <c r="J1299" t="s">
        <v>11</v>
      </c>
      <c r="K1299">
        <v>80.3</v>
      </c>
      <c r="L1299">
        <v>80</v>
      </c>
      <c r="M1299" t="str">
        <f t="shared" si="102"/>
        <v>Pass</v>
      </c>
      <c r="N1299" s="13">
        <f t="shared" si="103"/>
        <v>45070.052396412037</v>
      </c>
      <c r="O1299" s="13">
        <f t="shared" si="104"/>
        <v>45070.052408425923</v>
      </c>
      <c r="P1299">
        <v>540.21</v>
      </c>
    </row>
    <row r="1300" spans="1:16" x14ac:dyDescent="0.2">
      <c r="A1300">
        <v>3869685</v>
      </c>
      <c r="B1300">
        <v>2</v>
      </c>
      <c r="C1300" t="str">
        <f t="shared" si="100"/>
        <v>3869685-2</v>
      </c>
      <c r="D1300" s="13">
        <v>45070.00101954861</v>
      </c>
      <c r="E1300" s="10">
        <f>VLOOKUP(C1300,match_start_times!$E$1:$F$19,2,0)</f>
        <v>5.1388888888888901E-2</v>
      </c>
      <c r="F1300">
        <v>0</v>
      </c>
      <c r="G1300" s="15" t="str">
        <f t="shared" si="101"/>
        <v>12:00:0 AM</v>
      </c>
      <c r="H1300" t="s">
        <v>12</v>
      </c>
      <c r="I1300" t="s">
        <v>10</v>
      </c>
      <c r="J1300" t="s">
        <v>41</v>
      </c>
      <c r="K1300">
        <v>29.2</v>
      </c>
      <c r="L1300">
        <v>11.3</v>
      </c>
      <c r="M1300" t="str">
        <f t="shared" si="102"/>
        <v>Interception</v>
      </c>
      <c r="N1300" s="13">
        <f t="shared" si="103"/>
        <v>45070.052408437499</v>
      </c>
      <c r="O1300" s="13">
        <f t="shared" si="104"/>
        <v>45070.052408437499</v>
      </c>
      <c r="P1300">
        <v>540.5</v>
      </c>
    </row>
    <row r="1301" spans="1:16" x14ac:dyDescent="0.2">
      <c r="A1301">
        <v>3869685</v>
      </c>
      <c r="B1301">
        <v>2</v>
      </c>
      <c r="C1301" t="str">
        <f t="shared" si="100"/>
        <v>3869685-2</v>
      </c>
      <c r="D1301" s="13">
        <v>45070.001032326392</v>
      </c>
      <c r="E1301" s="10">
        <f>VLOOKUP(C1301,match_start_times!$E$1:$F$19,2,0)</f>
        <v>5.1388888888888901E-2</v>
      </c>
      <c r="F1301">
        <v>2.0249540000000001</v>
      </c>
      <c r="G1301" s="15" t="str">
        <f t="shared" si="101"/>
        <v>12:00:2.024954 AM</v>
      </c>
      <c r="H1301" t="s">
        <v>52</v>
      </c>
      <c r="I1301" t="s">
        <v>10</v>
      </c>
      <c r="J1301" t="s">
        <v>11</v>
      </c>
      <c r="K1301">
        <v>36.6</v>
      </c>
      <c r="L1301">
        <v>11.7</v>
      </c>
      <c r="M1301" t="str">
        <f t="shared" si="102"/>
        <v>Pass</v>
      </c>
      <c r="N1301" s="13">
        <f t="shared" si="103"/>
        <v>45070.052421215281</v>
      </c>
      <c r="O1301" s="13">
        <f t="shared" si="104"/>
        <v>45070.052444652778</v>
      </c>
      <c r="P1301">
        <v>553.77</v>
      </c>
    </row>
    <row r="1302" spans="1:16" x14ac:dyDescent="0.2">
      <c r="A1302">
        <v>3869685</v>
      </c>
      <c r="B1302">
        <v>2</v>
      </c>
      <c r="C1302" t="str">
        <f t="shared" si="100"/>
        <v>3869685-2</v>
      </c>
      <c r="D1302" s="13">
        <v>45070.001055752313</v>
      </c>
      <c r="E1302" s="10">
        <f>VLOOKUP(C1302,match_start_times!$E$1:$F$19,2,0)</f>
        <v>5.1388888888888901E-2</v>
      </c>
      <c r="F1302">
        <v>4.860881</v>
      </c>
      <c r="G1302" s="15" t="str">
        <f t="shared" si="101"/>
        <v>12:00:4.860881 AM</v>
      </c>
      <c r="H1302" t="s">
        <v>31</v>
      </c>
      <c r="I1302" t="s">
        <v>10</v>
      </c>
      <c r="J1302" t="s">
        <v>13</v>
      </c>
      <c r="K1302">
        <v>23.4</v>
      </c>
      <c r="L1302">
        <v>42.7</v>
      </c>
      <c r="M1302" t="str">
        <f t="shared" si="102"/>
        <v>Carry</v>
      </c>
      <c r="N1302" s="13">
        <f t="shared" si="103"/>
        <v>45070.052444641202</v>
      </c>
      <c r="O1302" s="13">
        <f t="shared" si="104"/>
        <v>45070.052500902777</v>
      </c>
      <c r="P1302">
        <v>578.29999999999995</v>
      </c>
    </row>
    <row r="1303" spans="1:16" x14ac:dyDescent="0.2">
      <c r="A1303">
        <v>3869685</v>
      </c>
      <c r="B1303">
        <v>2</v>
      </c>
      <c r="C1303" t="str">
        <f t="shared" si="100"/>
        <v>3869685-2</v>
      </c>
      <c r="D1303" s="13">
        <v>45070.001112013888</v>
      </c>
      <c r="E1303" s="10">
        <f>VLOOKUP(C1303,match_start_times!$E$1:$F$19,2,0)</f>
        <v>5.1388888888888901E-2</v>
      </c>
      <c r="F1303">
        <v>0</v>
      </c>
      <c r="G1303" s="15" t="str">
        <f t="shared" si="101"/>
        <v>12:00:0 AM</v>
      </c>
      <c r="H1303" t="s">
        <v>34</v>
      </c>
      <c r="I1303" t="s">
        <v>15</v>
      </c>
      <c r="J1303" t="s">
        <v>48</v>
      </c>
      <c r="K1303">
        <v>69.099999999999994</v>
      </c>
      <c r="L1303">
        <v>25.6</v>
      </c>
      <c r="M1303" t="str">
        <f t="shared" si="102"/>
        <v>Dribbled Past</v>
      </c>
      <c r="N1303" s="13">
        <f t="shared" si="103"/>
        <v>45070.052500902777</v>
      </c>
      <c r="O1303" s="13">
        <f t="shared" si="104"/>
        <v>45070.052500902777</v>
      </c>
      <c r="P1303">
        <v>590.08000000000004</v>
      </c>
    </row>
    <row r="1304" spans="1:16" x14ac:dyDescent="0.2">
      <c r="A1304">
        <v>3869685</v>
      </c>
      <c r="B1304">
        <v>2</v>
      </c>
      <c r="C1304" t="str">
        <f t="shared" si="100"/>
        <v>3869685-2</v>
      </c>
      <c r="D1304" s="13">
        <v>45070.001112013888</v>
      </c>
      <c r="E1304" s="10">
        <f>VLOOKUP(C1304,match_start_times!$E$1:$F$19,2,0)</f>
        <v>5.1388888888888901E-2</v>
      </c>
      <c r="F1304">
        <v>0</v>
      </c>
      <c r="G1304" s="15" t="str">
        <f t="shared" si="101"/>
        <v>12:00:0 AM</v>
      </c>
      <c r="H1304" t="s">
        <v>31</v>
      </c>
      <c r="I1304" t="s">
        <v>10</v>
      </c>
      <c r="J1304" t="s">
        <v>42</v>
      </c>
      <c r="K1304">
        <v>51</v>
      </c>
      <c r="L1304">
        <v>54.5</v>
      </c>
      <c r="M1304" t="str">
        <f t="shared" si="102"/>
        <v>Dribble</v>
      </c>
      <c r="N1304" s="13">
        <f t="shared" si="103"/>
        <v>45070.052500902777</v>
      </c>
      <c r="O1304" s="13">
        <f t="shared" si="104"/>
        <v>45070.052500902777</v>
      </c>
      <c r="P1304">
        <v>590.08000000000004</v>
      </c>
    </row>
    <row r="1305" spans="1:16" x14ac:dyDescent="0.2">
      <c r="A1305">
        <v>3869685</v>
      </c>
      <c r="B1305">
        <v>2</v>
      </c>
      <c r="C1305" t="str">
        <f t="shared" si="100"/>
        <v>3869685-2</v>
      </c>
      <c r="D1305" s="13">
        <v>45070.001112013888</v>
      </c>
      <c r="E1305" s="10">
        <f>VLOOKUP(C1305,match_start_times!$E$1:$F$19,2,0)</f>
        <v>5.1388888888888901E-2</v>
      </c>
      <c r="F1305">
        <v>5.4062549999999998</v>
      </c>
      <c r="G1305" s="15" t="str">
        <f t="shared" si="101"/>
        <v>12:00:5.406255 AM</v>
      </c>
      <c r="H1305" t="s">
        <v>31</v>
      </c>
      <c r="I1305" t="s">
        <v>10</v>
      </c>
      <c r="J1305" t="s">
        <v>13</v>
      </c>
      <c r="K1305">
        <v>51</v>
      </c>
      <c r="L1305">
        <v>54.5</v>
      </c>
      <c r="M1305" t="str">
        <f t="shared" si="102"/>
        <v>Carry</v>
      </c>
      <c r="N1305" s="13">
        <f t="shared" si="103"/>
        <v>45070.052500902777</v>
      </c>
      <c r="O1305" s="13">
        <f t="shared" si="104"/>
        <v>45070.052563472222</v>
      </c>
      <c r="P1305">
        <v>580.55999999999995</v>
      </c>
    </row>
    <row r="1306" spans="1:16" x14ac:dyDescent="0.2">
      <c r="A1306">
        <v>3869685</v>
      </c>
      <c r="B1306">
        <v>2</v>
      </c>
      <c r="C1306" t="str">
        <f t="shared" si="100"/>
        <v>3869685-2</v>
      </c>
      <c r="D1306" s="13">
        <v>45070.001174594909</v>
      </c>
      <c r="E1306" s="10">
        <f>VLOOKUP(C1306,match_start_times!$E$1:$F$19,2,0)</f>
        <v>5.1388888888888901E-2</v>
      </c>
      <c r="F1306">
        <v>9.7457999999999906E-2</v>
      </c>
      <c r="G1306" s="15" t="str">
        <f t="shared" si="101"/>
        <v>12:00:0.0974579999999999 AM</v>
      </c>
      <c r="H1306" t="s">
        <v>31</v>
      </c>
      <c r="I1306" t="s">
        <v>10</v>
      </c>
      <c r="J1306" t="s">
        <v>11</v>
      </c>
      <c r="K1306">
        <v>61.9</v>
      </c>
      <c r="L1306">
        <v>71.2</v>
      </c>
      <c r="M1306" t="str">
        <f t="shared" si="102"/>
        <v>Pass</v>
      </c>
      <c r="N1306" s="13">
        <f t="shared" si="103"/>
        <v>45070.052563483798</v>
      </c>
      <c r="O1306" s="13">
        <f t="shared" si="104"/>
        <v>45070.052564606485</v>
      </c>
      <c r="P1306">
        <v>571.04</v>
      </c>
    </row>
    <row r="1307" spans="1:16" x14ac:dyDescent="0.2">
      <c r="A1307">
        <v>3869685</v>
      </c>
      <c r="B1307">
        <v>2</v>
      </c>
      <c r="C1307" t="str">
        <f t="shared" si="100"/>
        <v>3869685-2</v>
      </c>
      <c r="D1307" s="13">
        <v>45070.001175717603</v>
      </c>
      <c r="E1307" s="10">
        <f>VLOOKUP(C1307,match_start_times!$E$1:$F$19,2,0)</f>
        <v>5.1388888888888901E-2</v>
      </c>
      <c r="F1307">
        <v>0</v>
      </c>
      <c r="G1307" s="15" t="str">
        <f t="shared" si="101"/>
        <v>12:00:0 AM</v>
      </c>
      <c r="H1307" t="s">
        <v>34</v>
      </c>
      <c r="I1307" t="s">
        <v>15</v>
      </c>
      <c r="J1307" t="s">
        <v>29</v>
      </c>
      <c r="K1307">
        <v>54.4</v>
      </c>
      <c r="L1307">
        <v>9.1999999999999993</v>
      </c>
      <c r="M1307" t="str">
        <f t="shared" si="102"/>
        <v>Block</v>
      </c>
      <c r="N1307" s="13">
        <f t="shared" si="103"/>
        <v>45070.052564606493</v>
      </c>
      <c r="O1307" s="13">
        <f t="shared" si="104"/>
        <v>45070.052564606493</v>
      </c>
      <c r="P1307">
        <v>571.04</v>
      </c>
    </row>
    <row r="1308" spans="1:16" x14ac:dyDescent="0.2">
      <c r="A1308">
        <v>3869685</v>
      </c>
      <c r="B1308">
        <v>2</v>
      </c>
      <c r="C1308" t="str">
        <f t="shared" si="100"/>
        <v>3869685-2</v>
      </c>
      <c r="D1308" s="13">
        <v>45070.001204907407</v>
      </c>
      <c r="E1308" s="10">
        <f>VLOOKUP(C1308,match_start_times!$E$1:$F$19,2,0)</f>
        <v>5.1388888888888901E-2</v>
      </c>
      <c r="F1308">
        <v>0.42844099999999991</v>
      </c>
      <c r="G1308" s="15" t="str">
        <f t="shared" si="101"/>
        <v>12:00:0.428441 AM</v>
      </c>
      <c r="H1308" t="s">
        <v>44</v>
      </c>
      <c r="I1308" t="s">
        <v>15</v>
      </c>
      <c r="J1308" t="s">
        <v>17</v>
      </c>
      <c r="K1308">
        <v>76.8</v>
      </c>
      <c r="L1308">
        <v>8.3000000000000007</v>
      </c>
      <c r="M1308" t="str">
        <f t="shared" si="102"/>
        <v>Pressure</v>
      </c>
      <c r="N1308" s="13">
        <f t="shared" si="103"/>
        <v>45070.052593796296</v>
      </c>
      <c r="O1308" s="13">
        <f t="shared" si="104"/>
        <v>45070.05259875</v>
      </c>
      <c r="P1308">
        <v>698.34</v>
      </c>
    </row>
    <row r="1309" spans="1:16" x14ac:dyDescent="0.2">
      <c r="A1309">
        <v>3869685</v>
      </c>
      <c r="B1309">
        <v>2</v>
      </c>
      <c r="C1309" t="str">
        <f t="shared" si="100"/>
        <v>3869685-2</v>
      </c>
      <c r="D1309" s="13">
        <v>45070.001209282411</v>
      </c>
      <c r="E1309" s="10">
        <f>VLOOKUP(C1309,match_start_times!$E$1:$F$19,2,0)</f>
        <v>5.1388888888888901E-2</v>
      </c>
      <c r="F1309">
        <v>1.886218</v>
      </c>
      <c r="G1309" s="15" t="str">
        <f t="shared" si="101"/>
        <v>12:00:1.886218 AM</v>
      </c>
      <c r="H1309" t="s">
        <v>12</v>
      </c>
      <c r="I1309" t="s">
        <v>10</v>
      </c>
      <c r="J1309" t="s">
        <v>11</v>
      </c>
      <c r="K1309">
        <v>42.4</v>
      </c>
      <c r="L1309">
        <v>73.900000000000006</v>
      </c>
      <c r="M1309" t="str">
        <f t="shared" si="102"/>
        <v>Pass</v>
      </c>
      <c r="N1309" s="13">
        <f t="shared" si="103"/>
        <v>45070.0525981713</v>
      </c>
      <c r="O1309" s="13">
        <f t="shared" si="104"/>
        <v>45070.052620000002</v>
      </c>
      <c r="P1309">
        <v>698.34</v>
      </c>
    </row>
    <row r="1310" spans="1:16" x14ac:dyDescent="0.2">
      <c r="A1310">
        <v>3869685</v>
      </c>
      <c r="B1310">
        <v>2</v>
      </c>
      <c r="C1310" t="str">
        <f t="shared" si="100"/>
        <v>3869685-2</v>
      </c>
      <c r="D1310" s="13">
        <v>45070.001210335649</v>
      </c>
      <c r="E1310" s="10">
        <f>VLOOKUP(C1310,match_start_times!$E$1:$F$19,2,0)</f>
        <v>5.1388888888888901E-2</v>
      </c>
      <c r="F1310">
        <v>4.5338950000000002</v>
      </c>
      <c r="G1310" s="15" t="str">
        <f t="shared" si="101"/>
        <v>12:00:4.533895 AM</v>
      </c>
      <c r="H1310" t="s">
        <v>30</v>
      </c>
      <c r="I1310" t="s">
        <v>10</v>
      </c>
      <c r="J1310" t="s">
        <v>13</v>
      </c>
      <c r="K1310">
        <v>29.6</v>
      </c>
      <c r="L1310">
        <v>55.5</v>
      </c>
      <c r="M1310" t="str">
        <f t="shared" si="102"/>
        <v>Carry</v>
      </c>
      <c r="N1310" s="13">
        <f t="shared" si="103"/>
        <v>45070.052599224538</v>
      </c>
      <c r="O1310" s="13">
        <f t="shared" si="104"/>
        <v>45070.052651701393</v>
      </c>
      <c r="P1310">
        <v>687.92</v>
      </c>
    </row>
    <row r="1311" spans="1:16" x14ac:dyDescent="0.2">
      <c r="A1311">
        <v>3869685</v>
      </c>
      <c r="B1311">
        <v>2</v>
      </c>
      <c r="C1311" t="str">
        <f t="shared" si="100"/>
        <v>3869685-2</v>
      </c>
      <c r="D1311" s="13">
        <v>45070.001210335649</v>
      </c>
      <c r="E1311" s="10">
        <f>VLOOKUP(C1311,match_start_times!$E$1:$F$19,2,0)</f>
        <v>5.1388888888888901E-2</v>
      </c>
      <c r="F1311">
        <v>0</v>
      </c>
      <c r="G1311" s="15" t="str">
        <f t="shared" si="101"/>
        <v>12:00:0 AM</v>
      </c>
      <c r="H1311" t="s">
        <v>44</v>
      </c>
      <c r="I1311" t="s">
        <v>15</v>
      </c>
      <c r="J1311" t="s">
        <v>29</v>
      </c>
      <c r="K1311">
        <v>79.400000000000006</v>
      </c>
      <c r="L1311">
        <v>6.6</v>
      </c>
      <c r="M1311" t="str">
        <f t="shared" si="102"/>
        <v>Block</v>
      </c>
      <c r="N1311" s="13">
        <f t="shared" si="103"/>
        <v>45070.052599224538</v>
      </c>
      <c r="O1311" s="13">
        <f t="shared" si="104"/>
        <v>45070.052599224538</v>
      </c>
      <c r="P1311">
        <v>650.25</v>
      </c>
    </row>
    <row r="1312" spans="1:16" x14ac:dyDescent="0.2">
      <c r="A1312">
        <v>3869685</v>
      </c>
      <c r="B1312">
        <v>2</v>
      </c>
      <c r="C1312" t="str">
        <f t="shared" si="100"/>
        <v>3869685-2</v>
      </c>
      <c r="D1312" s="13">
        <v>45070.001262812497</v>
      </c>
      <c r="E1312" s="10">
        <f>VLOOKUP(C1312,match_start_times!$E$1:$F$19,2,0)</f>
        <v>5.1388888888888901E-2</v>
      </c>
      <c r="F1312">
        <v>1.6638580000000001</v>
      </c>
      <c r="G1312" s="15" t="str">
        <f t="shared" si="101"/>
        <v>12:00:1.663858 AM</v>
      </c>
      <c r="H1312" t="s">
        <v>30</v>
      </c>
      <c r="I1312" t="s">
        <v>10</v>
      </c>
      <c r="J1312" t="s">
        <v>11</v>
      </c>
      <c r="K1312">
        <v>24.4</v>
      </c>
      <c r="L1312">
        <v>55.5</v>
      </c>
      <c r="M1312" t="str">
        <f t="shared" si="102"/>
        <v>Pass</v>
      </c>
      <c r="N1312" s="13">
        <f t="shared" si="103"/>
        <v>45070.052651701386</v>
      </c>
      <c r="O1312" s="13">
        <f t="shared" si="104"/>
        <v>45070.052670960642</v>
      </c>
      <c r="P1312">
        <v>582.19000000000005</v>
      </c>
    </row>
    <row r="1313" spans="1:16" x14ac:dyDescent="0.2">
      <c r="A1313">
        <v>3869685</v>
      </c>
      <c r="B1313">
        <v>2</v>
      </c>
      <c r="C1313" t="str">
        <f t="shared" si="100"/>
        <v>3869685-2</v>
      </c>
      <c r="D1313" s="13">
        <v>45070.00128207176</v>
      </c>
      <c r="E1313" s="10">
        <f>VLOOKUP(C1313,match_start_times!$E$1:$F$19,2,0)</f>
        <v>5.1388888888888901E-2</v>
      </c>
      <c r="F1313">
        <v>2.1312540000000002</v>
      </c>
      <c r="G1313" s="15" t="str">
        <f t="shared" si="101"/>
        <v>12:00:2.131254 AM</v>
      </c>
      <c r="H1313" t="s">
        <v>39</v>
      </c>
      <c r="I1313" t="s">
        <v>10</v>
      </c>
      <c r="J1313" t="s">
        <v>13</v>
      </c>
      <c r="K1313">
        <v>36.200000000000003</v>
      </c>
      <c r="L1313">
        <v>33.299999999999997</v>
      </c>
      <c r="M1313" t="str">
        <f t="shared" si="102"/>
        <v>Carry</v>
      </c>
      <c r="N1313" s="13">
        <f t="shared" si="103"/>
        <v>45070.052670960649</v>
      </c>
      <c r="O1313" s="13">
        <f t="shared" si="104"/>
        <v>45070.052695625003</v>
      </c>
      <c r="P1313">
        <v>531.36</v>
      </c>
    </row>
    <row r="1314" spans="1:16" x14ac:dyDescent="0.2">
      <c r="A1314">
        <v>3869685</v>
      </c>
      <c r="B1314">
        <v>2</v>
      </c>
      <c r="C1314" t="str">
        <f t="shared" si="100"/>
        <v>3869685-2</v>
      </c>
      <c r="D1314" s="13">
        <v>45070.001306736107</v>
      </c>
      <c r="E1314" s="10">
        <f>VLOOKUP(C1314,match_start_times!$E$1:$F$19,2,0)</f>
        <v>5.1388888888888901E-2</v>
      </c>
      <c r="F1314">
        <v>1.02054</v>
      </c>
      <c r="G1314" s="15" t="str">
        <f t="shared" si="101"/>
        <v>12:00:1.02054 AM</v>
      </c>
      <c r="H1314" t="s">
        <v>39</v>
      </c>
      <c r="I1314" t="s">
        <v>10</v>
      </c>
      <c r="J1314" t="s">
        <v>11</v>
      </c>
      <c r="K1314">
        <v>43.5</v>
      </c>
      <c r="L1314">
        <v>30.3</v>
      </c>
      <c r="M1314" t="str">
        <f t="shared" si="102"/>
        <v>Pass</v>
      </c>
      <c r="N1314" s="13">
        <f t="shared" si="103"/>
        <v>45070.052695624996</v>
      </c>
      <c r="O1314" s="13">
        <f t="shared" si="104"/>
        <v>45070.052707442126</v>
      </c>
      <c r="P1314">
        <v>496.12</v>
      </c>
    </row>
    <row r="1315" spans="1:16" x14ac:dyDescent="0.2">
      <c r="A1315">
        <v>3869685</v>
      </c>
      <c r="B1315">
        <v>2</v>
      </c>
      <c r="C1315" t="str">
        <f t="shared" si="100"/>
        <v>3869685-2</v>
      </c>
      <c r="D1315" s="13">
        <v>45070.001318541668</v>
      </c>
      <c r="E1315" s="10">
        <f>VLOOKUP(C1315,match_start_times!$E$1:$F$19,2,0)</f>
        <v>5.1388888888888901E-2</v>
      </c>
      <c r="F1315">
        <v>1.342306</v>
      </c>
      <c r="G1315" s="15" t="str">
        <f t="shared" si="101"/>
        <v>12:00:1.342306 AM</v>
      </c>
      <c r="H1315" t="s">
        <v>12</v>
      </c>
      <c r="I1315" t="s">
        <v>10</v>
      </c>
      <c r="J1315" t="s">
        <v>13</v>
      </c>
      <c r="K1315">
        <v>54.8</v>
      </c>
      <c r="L1315">
        <v>38.4</v>
      </c>
      <c r="M1315" t="str">
        <f t="shared" si="102"/>
        <v>Carry</v>
      </c>
      <c r="N1315" s="13">
        <f t="shared" si="103"/>
        <v>45070.052707430557</v>
      </c>
      <c r="O1315" s="13">
        <f t="shared" si="104"/>
        <v>45070.052722962966</v>
      </c>
      <c r="P1315">
        <v>485.82</v>
      </c>
    </row>
    <row r="1316" spans="1:16" x14ac:dyDescent="0.2">
      <c r="A1316">
        <v>3869685</v>
      </c>
      <c r="B1316">
        <v>2</v>
      </c>
      <c r="C1316" t="str">
        <f t="shared" si="100"/>
        <v>3869685-2</v>
      </c>
      <c r="D1316" s="13">
        <v>45070.001324386583</v>
      </c>
      <c r="E1316" s="10">
        <f>VLOOKUP(C1316,match_start_times!$E$1:$F$19,2,0)</f>
        <v>5.1388888888888901E-2</v>
      </c>
      <c r="F1316">
        <v>1.0487299999999999</v>
      </c>
      <c r="G1316" s="15" t="str">
        <f t="shared" si="101"/>
        <v>12:00:1.04873 AM</v>
      </c>
      <c r="H1316" t="s">
        <v>44</v>
      </c>
      <c r="I1316" t="s">
        <v>15</v>
      </c>
      <c r="J1316" t="s">
        <v>17</v>
      </c>
      <c r="K1316">
        <v>66.400000000000006</v>
      </c>
      <c r="L1316">
        <v>39.700000000000003</v>
      </c>
      <c r="M1316" t="str">
        <f t="shared" si="102"/>
        <v>Pressure</v>
      </c>
      <c r="N1316" s="13">
        <f t="shared" si="103"/>
        <v>45070.052713275472</v>
      </c>
      <c r="O1316" s="13">
        <f t="shared" si="104"/>
        <v>45070.052725416674</v>
      </c>
      <c r="P1316">
        <v>475.88</v>
      </c>
    </row>
    <row r="1317" spans="1:16" x14ac:dyDescent="0.2">
      <c r="A1317">
        <v>3869685</v>
      </c>
      <c r="B1317">
        <v>2</v>
      </c>
      <c r="C1317" t="str">
        <f t="shared" si="100"/>
        <v>3869685-2</v>
      </c>
      <c r="D1317" s="13">
        <v>45070.001334085653</v>
      </c>
      <c r="E1317" s="10">
        <f>VLOOKUP(C1317,match_start_times!$E$1:$F$19,2,0)</f>
        <v>5.1388888888888901E-2</v>
      </c>
      <c r="F1317">
        <v>2.0554100000000002</v>
      </c>
      <c r="G1317" s="15" t="str">
        <f t="shared" si="101"/>
        <v>12:00:2.05541 AM</v>
      </c>
      <c r="H1317" t="s">
        <v>12</v>
      </c>
      <c r="I1317" t="s">
        <v>10</v>
      </c>
      <c r="J1317" t="s">
        <v>11</v>
      </c>
      <c r="K1317">
        <v>56.1</v>
      </c>
      <c r="L1317">
        <v>32</v>
      </c>
      <c r="M1317" t="str">
        <f t="shared" si="102"/>
        <v>Pass</v>
      </c>
      <c r="N1317" s="13">
        <f t="shared" si="103"/>
        <v>45070.052722974542</v>
      </c>
      <c r="O1317" s="13">
        <f t="shared" si="104"/>
        <v>45070.052746759262</v>
      </c>
      <c r="P1317">
        <v>480.39</v>
      </c>
    </row>
    <row r="1318" spans="1:16" x14ac:dyDescent="0.2">
      <c r="A1318">
        <v>3869685</v>
      </c>
      <c r="B1318">
        <v>2</v>
      </c>
      <c r="C1318" t="str">
        <f t="shared" si="100"/>
        <v>3869685-2</v>
      </c>
      <c r="D1318" s="13">
        <v>45070.001357870373</v>
      </c>
      <c r="E1318" s="10">
        <f>VLOOKUP(C1318,match_start_times!$E$1:$F$19,2,0)</f>
        <v>5.1388888888888901E-2</v>
      </c>
      <c r="F1318">
        <v>1.35042</v>
      </c>
      <c r="G1318" s="15" t="str">
        <f t="shared" si="101"/>
        <v>12:00:1.35042 AM</v>
      </c>
      <c r="H1318" t="s">
        <v>27</v>
      </c>
      <c r="I1318" t="s">
        <v>10</v>
      </c>
      <c r="J1318" t="s">
        <v>13</v>
      </c>
      <c r="K1318">
        <v>51</v>
      </c>
      <c r="L1318">
        <v>3.4</v>
      </c>
      <c r="M1318" t="str">
        <f t="shared" si="102"/>
        <v>Carry</v>
      </c>
      <c r="N1318" s="13">
        <f t="shared" si="103"/>
        <v>45070.052746759262</v>
      </c>
      <c r="O1318" s="13">
        <f t="shared" si="104"/>
        <v>45070.052762384264</v>
      </c>
      <c r="P1318">
        <v>482.26</v>
      </c>
    </row>
    <row r="1319" spans="1:16" x14ac:dyDescent="0.2">
      <c r="A1319">
        <v>3869685</v>
      </c>
      <c r="B1319">
        <v>2</v>
      </c>
      <c r="C1319" t="str">
        <f t="shared" si="100"/>
        <v>3869685-2</v>
      </c>
      <c r="D1319" s="13">
        <v>45070.001373506937</v>
      </c>
      <c r="E1319" s="10">
        <f>VLOOKUP(C1319,match_start_times!$E$1:$F$19,2,0)</f>
        <v>5.1388888888888901E-2</v>
      </c>
      <c r="F1319">
        <v>1.1677690000000001</v>
      </c>
      <c r="G1319" s="15" t="str">
        <f t="shared" si="101"/>
        <v>12:00:1.167769 AM</v>
      </c>
      <c r="H1319" t="s">
        <v>27</v>
      </c>
      <c r="I1319" t="s">
        <v>10</v>
      </c>
      <c r="J1319" t="s">
        <v>11</v>
      </c>
      <c r="K1319">
        <v>52.7</v>
      </c>
      <c r="L1319">
        <v>3.1</v>
      </c>
      <c r="M1319" t="str">
        <f t="shared" si="102"/>
        <v>Pass</v>
      </c>
      <c r="N1319" s="13">
        <f t="shared" si="103"/>
        <v>45070.052762395826</v>
      </c>
      <c r="O1319" s="13">
        <f t="shared" si="104"/>
        <v>45070.052775914344</v>
      </c>
      <c r="P1319">
        <v>485.15</v>
      </c>
    </row>
    <row r="1320" spans="1:16" x14ac:dyDescent="0.2">
      <c r="A1320">
        <v>3869685</v>
      </c>
      <c r="B1320">
        <v>2</v>
      </c>
      <c r="C1320" t="str">
        <f t="shared" si="100"/>
        <v>3869685-2</v>
      </c>
      <c r="D1320" s="13">
        <v>45070.001387013886</v>
      </c>
      <c r="E1320" s="10">
        <f>VLOOKUP(C1320,match_start_times!$E$1:$F$19,2,0)</f>
        <v>5.1388888888888901E-2</v>
      </c>
      <c r="F1320">
        <v>0.99246900000000005</v>
      </c>
      <c r="G1320" s="15" t="str">
        <f t="shared" si="101"/>
        <v>12:00:0.992469 AM</v>
      </c>
      <c r="H1320" t="s">
        <v>52</v>
      </c>
      <c r="I1320" t="s">
        <v>10</v>
      </c>
      <c r="J1320" t="s">
        <v>11</v>
      </c>
      <c r="K1320">
        <v>70.400000000000006</v>
      </c>
      <c r="L1320">
        <v>2.7</v>
      </c>
      <c r="M1320" t="str">
        <f t="shared" si="102"/>
        <v>Pass</v>
      </c>
      <c r="N1320" s="13">
        <f t="shared" si="103"/>
        <v>45070.052775902775</v>
      </c>
      <c r="O1320" s="13">
        <f t="shared" si="104"/>
        <v>45070.052787384258</v>
      </c>
      <c r="P1320">
        <v>478.7</v>
      </c>
    </row>
    <row r="1321" spans="1:16" x14ac:dyDescent="0.2">
      <c r="A1321">
        <v>3869685</v>
      </c>
      <c r="B1321">
        <v>2</v>
      </c>
      <c r="C1321" t="str">
        <f t="shared" si="100"/>
        <v>3869685-2</v>
      </c>
      <c r="D1321" s="13">
        <v>45070.001398506953</v>
      </c>
      <c r="E1321" s="10">
        <f>VLOOKUP(C1321,match_start_times!$E$1:$F$19,2,0)</f>
        <v>5.1388888888888901E-2</v>
      </c>
      <c r="F1321">
        <v>1.134558</v>
      </c>
      <c r="G1321" s="15" t="str">
        <f t="shared" si="101"/>
        <v>12:00:1.134558 AM</v>
      </c>
      <c r="H1321" t="s">
        <v>27</v>
      </c>
      <c r="I1321" t="s">
        <v>10</v>
      </c>
      <c r="J1321" t="s">
        <v>13</v>
      </c>
      <c r="K1321">
        <v>52</v>
      </c>
      <c r="L1321">
        <v>6.4</v>
      </c>
      <c r="M1321" t="str">
        <f t="shared" si="102"/>
        <v>Carry</v>
      </c>
      <c r="N1321" s="13">
        <f t="shared" si="103"/>
        <v>45070.052787395842</v>
      </c>
      <c r="O1321" s="13">
        <f t="shared" si="104"/>
        <v>45070.052800532416</v>
      </c>
      <c r="P1321">
        <v>461.47</v>
      </c>
    </row>
    <row r="1322" spans="1:16" x14ac:dyDescent="0.2">
      <c r="A1322">
        <v>3869685</v>
      </c>
      <c r="B1322">
        <v>2</v>
      </c>
      <c r="C1322" t="str">
        <f t="shared" si="100"/>
        <v>3869685-2</v>
      </c>
      <c r="D1322" s="13">
        <v>45070.001411631943</v>
      </c>
      <c r="E1322" s="10">
        <f>VLOOKUP(C1322,match_start_times!$E$1:$F$19,2,0)</f>
        <v>5.1388888888888901E-2</v>
      </c>
      <c r="F1322">
        <v>2.0993789999999999</v>
      </c>
      <c r="G1322" s="15" t="str">
        <f t="shared" si="101"/>
        <v>12:00:2.099379 AM</v>
      </c>
      <c r="H1322" t="s">
        <v>27</v>
      </c>
      <c r="I1322" t="s">
        <v>10</v>
      </c>
      <c r="J1322" t="s">
        <v>11</v>
      </c>
      <c r="K1322">
        <v>51.8</v>
      </c>
      <c r="L1322">
        <v>7.4</v>
      </c>
      <c r="M1322" t="str">
        <f t="shared" si="102"/>
        <v>Pass</v>
      </c>
      <c r="N1322" s="13">
        <f t="shared" si="103"/>
        <v>45070.052800520833</v>
      </c>
      <c r="O1322" s="13">
        <f t="shared" si="104"/>
        <v>45070.052824814811</v>
      </c>
      <c r="P1322">
        <v>444.9</v>
      </c>
    </row>
    <row r="1323" spans="1:16" x14ac:dyDescent="0.2">
      <c r="A1323">
        <v>3869685</v>
      </c>
      <c r="B1323">
        <v>2</v>
      </c>
      <c r="C1323" t="str">
        <f t="shared" si="100"/>
        <v>3869685-2</v>
      </c>
      <c r="D1323" s="13">
        <v>45070.001435937498</v>
      </c>
      <c r="E1323" s="10">
        <f>VLOOKUP(C1323,match_start_times!$E$1:$F$19,2,0)</f>
        <v>5.1388888888888901E-2</v>
      </c>
      <c r="F1323">
        <v>1.2606630000000001</v>
      </c>
      <c r="G1323" s="15" t="str">
        <f t="shared" si="101"/>
        <v>12:00:1.260663 AM</v>
      </c>
      <c r="H1323" t="s">
        <v>30</v>
      </c>
      <c r="I1323" t="s">
        <v>10</v>
      </c>
      <c r="J1323" t="s">
        <v>13</v>
      </c>
      <c r="K1323">
        <v>38.1</v>
      </c>
      <c r="L1323">
        <v>38</v>
      </c>
      <c r="M1323" t="str">
        <f t="shared" si="102"/>
        <v>Carry</v>
      </c>
      <c r="N1323" s="13">
        <f t="shared" si="103"/>
        <v>45070.052824826387</v>
      </c>
      <c r="O1323" s="13">
        <f t="shared" si="104"/>
        <v>45070.052839421296</v>
      </c>
      <c r="P1323">
        <v>434.2</v>
      </c>
    </row>
    <row r="1324" spans="1:16" x14ac:dyDescent="0.2">
      <c r="A1324">
        <v>3869685</v>
      </c>
      <c r="B1324">
        <v>2</v>
      </c>
      <c r="C1324" t="str">
        <f t="shared" si="100"/>
        <v>3869685-2</v>
      </c>
      <c r="D1324" s="13">
        <v>45070.001450520831</v>
      </c>
      <c r="E1324" s="10">
        <f>VLOOKUP(C1324,match_start_times!$E$1:$F$19,2,0)</f>
        <v>5.1388888888888901E-2</v>
      </c>
      <c r="F1324">
        <v>1.0679399999999999</v>
      </c>
      <c r="G1324" s="15" t="str">
        <f t="shared" si="101"/>
        <v>12:00:1.06794 AM</v>
      </c>
      <c r="H1324" t="s">
        <v>30</v>
      </c>
      <c r="I1324" t="s">
        <v>10</v>
      </c>
      <c r="J1324" t="s">
        <v>11</v>
      </c>
      <c r="K1324">
        <v>39</v>
      </c>
      <c r="L1324">
        <v>42.9</v>
      </c>
      <c r="M1324" t="str">
        <f t="shared" si="102"/>
        <v>Pass</v>
      </c>
      <c r="N1324" s="13">
        <f t="shared" si="103"/>
        <v>45070.05283940972</v>
      </c>
      <c r="O1324" s="13">
        <f t="shared" si="104"/>
        <v>45070.05285177083</v>
      </c>
      <c r="P1324">
        <v>433.71</v>
      </c>
    </row>
    <row r="1325" spans="1:16" x14ac:dyDescent="0.2">
      <c r="A1325">
        <v>3869685</v>
      </c>
      <c r="B1325">
        <v>2</v>
      </c>
      <c r="C1325" t="str">
        <f t="shared" si="100"/>
        <v>3869685-2</v>
      </c>
      <c r="D1325" s="13">
        <v>45070.001462881941</v>
      </c>
      <c r="E1325" s="10">
        <f>VLOOKUP(C1325,match_start_times!$E$1:$F$19,2,0)</f>
        <v>5.1388888888888901E-2</v>
      </c>
      <c r="F1325">
        <v>1.241922</v>
      </c>
      <c r="G1325" s="15" t="str">
        <f t="shared" si="101"/>
        <v>12:00:1.241922 AM</v>
      </c>
      <c r="H1325" t="s">
        <v>31</v>
      </c>
      <c r="I1325" t="s">
        <v>10</v>
      </c>
      <c r="J1325" t="s">
        <v>13</v>
      </c>
      <c r="K1325">
        <v>39.4</v>
      </c>
      <c r="L1325">
        <v>57</v>
      </c>
      <c r="M1325" t="str">
        <f t="shared" si="102"/>
        <v>Carry</v>
      </c>
      <c r="N1325" s="13">
        <f t="shared" si="103"/>
        <v>45070.05285177083</v>
      </c>
      <c r="O1325" s="13">
        <f t="shared" si="104"/>
        <v>45070.05286614583</v>
      </c>
      <c r="P1325">
        <v>436.17</v>
      </c>
    </row>
    <row r="1326" spans="1:16" x14ac:dyDescent="0.2">
      <c r="A1326">
        <v>3869685</v>
      </c>
      <c r="B1326">
        <v>2</v>
      </c>
      <c r="C1326" t="str">
        <f t="shared" si="100"/>
        <v>3869685-2</v>
      </c>
      <c r="D1326" s="13">
        <v>45070.001477256941</v>
      </c>
      <c r="E1326" s="10">
        <f>VLOOKUP(C1326,match_start_times!$E$1:$F$19,2,0)</f>
        <v>5.1388888888888901E-2</v>
      </c>
      <c r="F1326">
        <v>1.3547579999999999</v>
      </c>
      <c r="G1326" s="15" t="str">
        <f t="shared" si="101"/>
        <v>12:00:1.354758 AM</v>
      </c>
      <c r="H1326" t="s">
        <v>31</v>
      </c>
      <c r="I1326" t="s">
        <v>10</v>
      </c>
      <c r="J1326" t="s">
        <v>11</v>
      </c>
      <c r="K1326">
        <v>39.4</v>
      </c>
      <c r="L1326">
        <v>57</v>
      </c>
      <c r="M1326" t="str">
        <f t="shared" si="102"/>
        <v>Pass</v>
      </c>
      <c r="N1326" s="13">
        <f t="shared" si="103"/>
        <v>45070.05286614583</v>
      </c>
      <c r="O1326" s="13">
        <f t="shared" si="104"/>
        <v>45070.052881828698</v>
      </c>
      <c r="P1326">
        <v>435.68</v>
      </c>
    </row>
    <row r="1327" spans="1:16" x14ac:dyDescent="0.2">
      <c r="A1327">
        <v>3869685</v>
      </c>
      <c r="B1327">
        <v>2</v>
      </c>
      <c r="C1327" t="str">
        <f t="shared" si="100"/>
        <v>3869685-2</v>
      </c>
      <c r="D1327" s="13">
        <v>45070.001492939817</v>
      </c>
      <c r="E1327" s="10">
        <f>VLOOKUP(C1327,match_start_times!$E$1:$F$19,2,0)</f>
        <v>5.1388888888888901E-2</v>
      </c>
      <c r="F1327">
        <v>3.4672390000000002</v>
      </c>
      <c r="G1327" s="15" t="str">
        <f t="shared" si="101"/>
        <v>12:00:3.467239 AM</v>
      </c>
      <c r="H1327" t="s">
        <v>30</v>
      </c>
      <c r="I1327" t="s">
        <v>10</v>
      </c>
      <c r="J1327" t="s">
        <v>13</v>
      </c>
      <c r="K1327">
        <v>39.6</v>
      </c>
      <c r="L1327">
        <v>50.2</v>
      </c>
      <c r="M1327" t="str">
        <f t="shared" si="102"/>
        <v>Carry</v>
      </c>
      <c r="N1327" s="13">
        <f t="shared" si="103"/>
        <v>45070.052881828706</v>
      </c>
      <c r="O1327" s="13">
        <f t="shared" si="104"/>
        <v>45070.052921956019</v>
      </c>
      <c r="P1327">
        <v>457.82</v>
      </c>
    </row>
    <row r="1328" spans="1:16" x14ac:dyDescent="0.2">
      <c r="A1328">
        <v>3869685</v>
      </c>
      <c r="B1328">
        <v>2</v>
      </c>
      <c r="C1328" t="str">
        <f t="shared" si="100"/>
        <v>3869685-2</v>
      </c>
      <c r="D1328" s="13">
        <v>45070.00153306713</v>
      </c>
      <c r="E1328" s="10">
        <f>VLOOKUP(C1328,match_start_times!$E$1:$F$19,2,0)</f>
        <v>5.1388888888888901E-2</v>
      </c>
      <c r="F1328">
        <v>1.509509</v>
      </c>
      <c r="G1328" s="15" t="str">
        <f t="shared" si="101"/>
        <v>12:00:1.509509 AM</v>
      </c>
      <c r="H1328" t="s">
        <v>30</v>
      </c>
      <c r="I1328" t="s">
        <v>10</v>
      </c>
      <c r="J1328" t="s">
        <v>11</v>
      </c>
      <c r="K1328">
        <v>46.7</v>
      </c>
      <c r="L1328">
        <v>48.5</v>
      </c>
      <c r="M1328" t="str">
        <f t="shared" si="102"/>
        <v>Pass</v>
      </c>
      <c r="N1328" s="13">
        <f t="shared" si="103"/>
        <v>45070.052921956019</v>
      </c>
      <c r="O1328" s="13">
        <f t="shared" si="104"/>
        <v>45070.05293943287</v>
      </c>
      <c r="P1328">
        <v>479.54</v>
      </c>
    </row>
    <row r="1329" spans="1:16" x14ac:dyDescent="0.2">
      <c r="A1329">
        <v>3869685</v>
      </c>
      <c r="B1329">
        <v>2</v>
      </c>
      <c r="C1329" t="str">
        <f t="shared" si="100"/>
        <v>3869685-2</v>
      </c>
      <c r="D1329" s="13">
        <v>45070.001550543981</v>
      </c>
      <c r="E1329" s="10">
        <f>VLOOKUP(C1329,match_start_times!$E$1:$F$19,2,0)</f>
        <v>5.1388888888888901E-2</v>
      </c>
      <c r="F1329">
        <v>1.7797689999999999</v>
      </c>
      <c r="G1329" s="15" t="str">
        <f t="shared" si="101"/>
        <v>12:00:1.779769 AM</v>
      </c>
      <c r="H1329" t="s">
        <v>39</v>
      </c>
      <c r="I1329" t="s">
        <v>10</v>
      </c>
      <c r="J1329" t="s">
        <v>13</v>
      </c>
      <c r="K1329">
        <v>43.3</v>
      </c>
      <c r="L1329">
        <v>21.1</v>
      </c>
      <c r="M1329" t="str">
        <f t="shared" si="102"/>
        <v>Carry</v>
      </c>
      <c r="N1329" s="13">
        <f t="shared" si="103"/>
        <v>45070.05293943287</v>
      </c>
      <c r="O1329" s="13">
        <f t="shared" si="104"/>
        <v>45070.052960034722</v>
      </c>
      <c r="P1329">
        <v>493.23</v>
      </c>
    </row>
    <row r="1330" spans="1:16" x14ac:dyDescent="0.2">
      <c r="A1330">
        <v>3869685</v>
      </c>
      <c r="B1330">
        <v>2</v>
      </c>
      <c r="C1330" t="str">
        <f t="shared" si="100"/>
        <v>3869685-2</v>
      </c>
      <c r="D1330" s="13">
        <v>45070.001571145833</v>
      </c>
      <c r="E1330" s="10">
        <f>VLOOKUP(C1330,match_start_times!$E$1:$F$19,2,0)</f>
        <v>5.1388888888888901E-2</v>
      </c>
      <c r="F1330">
        <v>2.7390219999999998</v>
      </c>
      <c r="G1330" s="15" t="str">
        <f t="shared" si="101"/>
        <v>12:00:2.739022 AM</v>
      </c>
      <c r="H1330" t="s">
        <v>39</v>
      </c>
      <c r="I1330" t="s">
        <v>10</v>
      </c>
      <c r="J1330" t="s">
        <v>11</v>
      </c>
      <c r="K1330">
        <v>46</v>
      </c>
      <c r="L1330">
        <v>28.6</v>
      </c>
      <c r="M1330" t="str">
        <f t="shared" si="102"/>
        <v>Pass</v>
      </c>
      <c r="N1330" s="13">
        <f t="shared" si="103"/>
        <v>45070.052960034722</v>
      </c>
      <c r="O1330" s="13">
        <f t="shared" si="104"/>
        <v>45070.052991736113</v>
      </c>
      <c r="P1330">
        <v>488.34</v>
      </c>
    </row>
    <row r="1331" spans="1:16" x14ac:dyDescent="0.2">
      <c r="A1331">
        <v>3869685</v>
      </c>
      <c r="B1331">
        <v>2</v>
      </c>
      <c r="C1331" t="str">
        <f t="shared" si="100"/>
        <v>3869685-2</v>
      </c>
      <c r="D1331" s="13">
        <v>45070.001602847216</v>
      </c>
      <c r="E1331" s="10">
        <f>VLOOKUP(C1331,match_start_times!$E$1:$F$19,2,0)</f>
        <v>5.1388888888888901E-2</v>
      </c>
      <c r="F1331">
        <v>1.783258</v>
      </c>
      <c r="G1331" s="15" t="str">
        <f t="shared" si="101"/>
        <v>12:00:1.783258 AM</v>
      </c>
      <c r="H1331" t="s">
        <v>21</v>
      </c>
      <c r="I1331" t="s">
        <v>15</v>
      </c>
      <c r="J1331" t="s">
        <v>11</v>
      </c>
      <c r="K1331">
        <v>20.6</v>
      </c>
      <c r="L1331">
        <v>65.599999999999994</v>
      </c>
      <c r="M1331" t="str">
        <f t="shared" si="102"/>
        <v>Pass</v>
      </c>
      <c r="N1331" s="13">
        <f t="shared" si="103"/>
        <v>45070.052991736105</v>
      </c>
      <c r="O1331" s="13">
        <f t="shared" si="104"/>
        <v>45070.053012372678</v>
      </c>
      <c r="P1331">
        <v>451.7</v>
      </c>
    </row>
    <row r="1332" spans="1:16" x14ac:dyDescent="0.2">
      <c r="A1332">
        <v>3869685</v>
      </c>
      <c r="B1332">
        <v>2</v>
      </c>
      <c r="C1332" t="str">
        <f t="shared" si="100"/>
        <v>3869685-2</v>
      </c>
      <c r="D1332" s="13">
        <v>45070.001623483797</v>
      </c>
      <c r="E1332" s="10">
        <f>VLOOKUP(C1332,match_start_times!$E$1:$F$19,2,0)</f>
        <v>5.1388888888888901E-2</v>
      </c>
      <c r="F1332">
        <v>3.308373</v>
      </c>
      <c r="G1332" s="15" t="str">
        <f t="shared" si="101"/>
        <v>12:00:3.308373 AM</v>
      </c>
      <c r="H1332" t="s">
        <v>18</v>
      </c>
      <c r="I1332" t="s">
        <v>15</v>
      </c>
      <c r="J1332" t="s">
        <v>11</v>
      </c>
      <c r="K1332">
        <v>29.3</v>
      </c>
      <c r="L1332">
        <v>69.7</v>
      </c>
      <c r="M1332" t="str">
        <f t="shared" si="102"/>
        <v>Pass</v>
      </c>
      <c r="N1332" s="13">
        <f t="shared" si="103"/>
        <v>45070.053012372686</v>
      </c>
      <c r="O1332" s="13">
        <f t="shared" si="104"/>
        <v>45070.053050659721</v>
      </c>
      <c r="P1332">
        <v>414.4</v>
      </c>
    </row>
    <row r="1333" spans="1:16" x14ac:dyDescent="0.2">
      <c r="A1333">
        <v>3869685</v>
      </c>
      <c r="B1333">
        <v>2</v>
      </c>
      <c r="C1333" t="str">
        <f t="shared" si="100"/>
        <v>3869685-2</v>
      </c>
      <c r="D1333" s="13">
        <v>45070.001661770832</v>
      </c>
      <c r="E1333" s="10">
        <f>VLOOKUP(C1333,match_start_times!$E$1:$F$19,2,0)</f>
        <v>5.1388888888888901E-2</v>
      </c>
      <c r="F1333">
        <v>15.062393999999999</v>
      </c>
      <c r="G1333" s="15" t="str">
        <f t="shared" si="101"/>
        <v>12:00:15.062394 AM</v>
      </c>
      <c r="H1333" t="s">
        <v>26</v>
      </c>
      <c r="I1333" t="s">
        <v>15</v>
      </c>
      <c r="J1333" t="s">
        <v>13</v>
      </c>
      <c r="K1333">
        <v>2</v>
      </c>
      <c r="L1333">
        <v>59.8</v>
      </c>
      <c r="M1333" t="str">
        <f t="shared" si="102"/>
        <v>Carry</v>
      </c>
      <c r="N1333" s="13">
        <f t="shared" si="103"/>
        <v>45070.053050659721</v>
      </c>
      <c r="O1333" s="13">
        <f t="shared" si="104"/>
        <v>45070.053224988427</v>
      </c>
      <c r="P1333">
        <v>487.17</v>
      </c>
    </row>
    <row r="1334" spans="1:16" x14ac:dyDescent="0.2">
      <c r="A1334">
        <v>3869685</v>
      </c>
      <c r="B1334">
        <v>2</v>
      </c>
      <c r="C1334" t="str">
        <f t="shared" si="100"/>
        <v>3869685-2</v>
      </c>
      <c r="D1334" s="13">
        <v>45070.001669305559</v>
      </c>
      <c r="E1334" s="10">
        <f>VLOOKUP(C1334,match_start_times!$E$1:$F$19,2,0)</f>
        <v>5.1388888888888901E-2</v>
      </c>
      <c r="F1334">
        <v>0.32816200000000001</v>
      </c>
      <c r="G1334" s="15" t="str">
        <f t="shared" si="101"/>
        <v>12:00:0.328162 AM</v>
      </c>
      <c r="H1334" t="s">
        <v>52</v>
      </c>
      <c r="I1334" t="s">
        <v>10</v>
      </c>
      <c r="J1334" t="s">
        <v>17</v>
      </c>
      <c r="K1334">
        <v>113.4</v>
      </c>
      <c r="L1334">
        <v>18.3</v>
      </c>
      <c r="M1334" t="str">
        <f t="shared" si="102"/>
        <v>Pressure</v>
      </c>
      <c r="N1334" s="13">
        <f t="shared" si="103"/>
        <v>45070.053058194448</v>
      </c>
      <c r="O1334" s="13">
        <f t="shared" si="104"/>
        <v>45070.053061990744</v>
      </c>
      <c r="P1334">
        <v>385.71</v>
      </c>
    </row>
    <row r="1335" spans="1:16" x14ac:dyDescent="0.2">
      <c r="A1335">
        <v>3869685</v>
      </c>
      <c r="B1335">
        <v>2</v>
      </c>
      <c r="C1335" t="str">
        <f t="shared" si="100"/>
        <v>3869685-2</v>
      </c>
      <c r="D1335" s="13">
        <v>45070.001836111107</v>
      </c>
      <c r="E1335" s="10">
        <f>VLOOKUP(C1335,match_start_times!$E$1:$F$19,2,0)</f>
        <v>5.1388888888888901E-2</v>
      </c>
      <c r="F1335">
        <v>4.7319769999999997</v>
      </c>
      <c r="G1335" s="15" t="str">
        <f t="shared" si="101"/>
        <v>12:00:4.731977 AM</v>
      </c>
      <c r="H1335" t="s">
        <v>26</v>
      </c>
      <c r="I1335" t="s">
        <v>15</v>
      </c>
      <c r="J1335" t="s">
        <v>11</v>
      </c>
      <c r="K1335">
        <v>16.3</v>
      </c>
      <c r="L1335">
        <v>50.9</v>
      </c>
      <c r="M1335" t="str">
        <f t="shared" si="102"/>
        <v>Pass</v>
      </c>
      <c r="N1335" s="13">
        <f t="shared" si="103"/>
        <v>45070.053224999996</v>
      </c>
      <c r="O1335" s="13">
        <f t="shared" si="104"/>
        <v>45070.053279768515</v>
      </c>
      <c r="P1335">
        <v>581.34</v>
      </c>
    </row>
    <row r="1336" spans="1:16" x14ac:dyDescent="0.2">
      <c r="A1336">
        <v>3869685</v>
      </c>
      <c r="B1336">
        <v>2</v>
      </c>
      <c r="C1336" t="str">
        <f t="shared" si="100"/>
        <v>3869685-2</v>
      </c>
      <c r="D1336" s="13">
        <v>45070.002029305557</v>
      </c>
      <c r="E1336" s="10">
        <f>VLOOKUP(C1336,match_start_times!$E$1:$F$19,2,0)</f>
        <v>5.1388888888888901E-2</v>
      </c>
      <c r="F1336">
        <v>1.6185419999999999</v>
      </c>
      <c r="G1336" s="15" t="str">
        <f t="shared" si="101"/>
        <v>12:00:1.618542 AM</v>
      </c>
      <c r="H1336" t="s">
        <v>27</v>
      </c>
      <c r="I1336" t="s">
        <v>10</v>
      </c>
      <c r="J1336" t="s">
        <v>11</v>
      </c>
      <c r="K1336">
        <v>25.3</v>
      </c>
      <c r="L1336">
        <v>0.1</v>
      </c>
      <c r="M1336" t="str">
        <f t="shared" si="102"/>
        <v>Pass</v>
      </c>
      <c r="N1336" s="13">
        <f t="shared" si="103"/>
        <v>45070.053418194446</v>
      </c>
      <c r="O1336" s="13">
        <f t="shared" si="104"/>
        <v>45070.053436932874</v>
      </c>
      <c r="P1336">
        <v>575</v>
      </c>
    </row>
    <row r="1337" spans="1:16" x14ac:dyDescent="0.2">
      <c r="A1337">
        <v>3869685</v>
      </c>
      <c r="B1337">
        <v>2</v>
      </c>
      <c r="C1337" t="str">
        <f t="shared" si="100"/>
        <v>3869685-2</v>
      </c>
      <c r="D1337" s="13">
        <v>45070.002046817128</v>
      </c>
      <c r="E1337" s="10">
        <f>VLOOKUP(C1337,match_start_times!$E$1:$F$19,2,0)</f>
        <v>5.1388888888888901E-2</v>
      </c>
      <c r="F1337">
        <v>0.32979900000000001</v>
      </c>
      <c r="G1337" s="15" t="str">
        <f t="shared" si="101"/>
        <v>12:00:0.329799 AM</v>
      </c>
      <c r="H1337" t="s">
        <v>14</v>
      </c>
      <c r="I1337" t="s">
        <v>15</v>
      </c>
      <c r="J1337" t="s">
        <v>17</v>
      </c>
      <c r="K1337">
        <v>67</v>
      </c>
      <c r="L1337">
        <v>77.8</v>
      </c>
      <c r="M1337" t="str">
        <f t="shared" si="102"/>
        <v>Pressure</v>
      </c>
      <c r="N1337" s="13">
        <f t="shared" si="103"/>
        <v>45070.053435706017</v>
      </c>
      <c r="O1337" s="13">
        <f t="shared" si="104"/>
        <v>45070.053439525458</v>
      </c>
      <c r="P1337">
        <v>565.35</v>
      </c>
    </row>
    <row r="1338" spans="1:16" x14ac:dyDescent="0.2">
      <c r="A1338">
        <v>3869685</v>
      </c>
      <c r="B1338">
        <v>2</v>
      </c>
      <c r="C1338" t="str">
        <f t="shared" si="100"/>
        <v>3869685-2</v>
      </c>
      <c r="D1338" s="13">
        <v>45070.002048043978</v>
      </c>
      <c r="E1338" s="10">
        <f>VLOOKUP(C1338,match_start_times!$E$1:$F$19,2,0)</f>
        <v>5.1388888888888901E-2</v>
      </c>
      <c r="F1338">
        <v>0.57966099999999998</v>
      </c>
      <c r="G1338" s="15" t="str">
        <f t="shared" si="101"/>
        <v>12:00:0.579661 AM</v>
      </c>
      <c r="H1338" t="s">
        <v>52</v>
      </c>
      <c r="I1338" t="s">
        <v>10</v>
      </c>
      <c r="J1338" t="s">
        <v>13</v>
      </c>
      <c r="K1338">
        <v>49.9</v>
      </c>
      <c r="L1338">
        <v>3.6</v>
      </c>
      <c r="M1338" t="str">
        <f t="shared" si="102"/>
        <v>Carry</v>
      </c>
      <c r="N1338" s="13">
        <f t="shared" si="103"/>
        <v>45070.053436932867</v>
      </c>
      <c r="O1338" s="13">
        <f t="shared" si="104"/>
        <v>45070.053443645833</v>
      </c>
      <c r="P1338">
        <v>547.79999999999995</v>
      </c>
    </row>
    <row r="1339" spans="1:16" x14ac:dyDescent="0.2">
      <c r="A1339">
        <v>3869685</v>
      </c>
      <c r="B1339">
        <v>2</v>
      </c>
      <c r="C1339" t="str">
        <f t="shared" si="100"/>
        <v>3869685-2</v>
      </c>
      <c r="D1339" s="13">
        <v>45070.002054745368</v>
      </c>
      <c r="E1339" s="10">
        <f>VLOOKUP(C1339,match_start_times!$E$1:$F$19,2,0)</f>
        <v>5.1388888888888901E-2</v>
      </c>
      <c r="F1339">
        <v>0</v>
      </c>
      <c r="G1339" s="15" t="str">
        <f t="shared" si="101"/>
        <v>12:00:0 AM</v>
      </c>
      <c r="H1339" t="s">
        <v>52</v>
      </c>
      <c r="I1339" t="s">
        <v>10</v>
      </c>
      <c r="J1339" t="s">
        <v>32</v>
      </c>
      <c r="K1339">
        <v>47.8</v>
      </c>
      <c r="L1339">
        <v>4</v>
      </c>
      <c r="M1339" t="str">
        <f t="shared" si="102"/>
        <v>Miscontrol</v>
      </c>
      <c r="N1339" s="13">
        <f t="shared" si="103"/>
        <v>45070.053443634257</v>
      </c>
      <c r="O1339" s="13">
        <f t="shared" si="104"/>
        <v>45070.053443634257</v>
      </c>
      <c r="P1339">
        <v>547.79999999999995</v>
      </c>
    </row>
    <row r="1340" spans="1:16" x14ac:dyDescent="0.2">
      <c r="A1340">
        <v>3869685</v>
      </c>
      <c r="B1340">
        <v>2</v>
      </c>
      <c r="C1340" t="str">
        <f t="shared" si="100"/>
        <v>3869685-2</v>
      </c>
      <c r="D1340" s="13">
        <v>45070.002287708332</v>
      </c>
      <c r="E1340" s="10">
        <f>VLOOKUP(C1340,match_start_times!$E$1:$F$19,2,0)</f>
        <v>5.1388888888888901E-2</v>
      </c>
      <c r="F1340">
        <v>1.4069389999999999</v>
      </c>
      <c r="G1340" s="15" t="str">
        <f t="shared" si="101"/>
        <v>12:00:1.406939 AM</v>
      </c>
      <c r="H1340" t="s">
        <v>14</v>
      </c>
      <c r="I1340" t="s">
        <v>15</v>
      </c>
      <c r="J1340" t="s">
        <v>11</v>
      </c>
      <c r="K1340">
        <v>79.400000000000006</v>
      </c>
      <c r="L1340">
        <v>80</v>
      </c>
      <c r="M1340" t="str">
        <f t="shared" si="102"/>
        <v>Pass</v>
      </c>
      <c r="N1340" s="13">
        <f t="shared" si="103"/>
        <v>45070.053676597221</v>
      </c>
      <c r="O1340" s="13">
        <f t="shared" si="104"/>
        <v>45070.053692881942</v>
      </c>
      <c r="P1340">
        <v>540.6</v>
      </c>
    </row>
    <row r="1341" spans="1:16" x14ac:dyDescent="0.2">
      <c r="A1341">
        <v>3869685</v>
      </c>
      <c r="B1341">
        <v>2</v>
      </c>
      <c r="C1341" t="str">
        <f t="shared" si="100"/>
        <v>3869685-2</v>
      </c>
      <c r="D1341" s="13">
        <v>45070.002303993053</v>
      </c>
      <c r="E1341" s="10">
        <f>VLOOKUP(C1341,match_start_times!$E$1:$F$19,2,0)</f>
        <v>5.1388888888888901E-2</v>
      </c>
      <c r="F1341">
        <v>1.7460960000000001</v>
      </c>
      <c r="G1341" s="15" t="str">
        <f t="shared" si="101"/>
        <v>12:00:1.746096 AM</v>
      </c>
      <c r="H1341" t="s">
        <v>33</v>
      </c>
      <c r="I1341" t="s">
        <v>15</v>
      </c>
      <c r="J1341" t="s">
        <v>11</v>
      </c>
      <c r="K1341">
        <v>100.4</v>
      </c>
      <c r="L1341">
        <v>65.2</v>
      </c>
      <c r="M1341" t="str">
        <f t="shared" si="102"/>
        <v>Pass</v>
      </c>
      <c r="N1341" s="13">
        <f t="shared" si="103"/>
        <v>45070.053692881942</v>
      </c>
      <c r="O1341" s="13">
        <f t="shared" si="104"/>
        <v>45070.053713090274</v>
      </c>
      <c r="P1341">
        <v>526.69000000000005</v>
      </c>
    </row>
    <row r="1342" spans="1:16" x14ac:dyDescent="0.2">
      <c r="A1342">
        <v>3869685</v>
      </c>
      <c r="B1342">
        <v>2</v>
      </c>
      <c r="C1342" t="str">
        <f t="shared" si="100"/>
        <v>3869685-2</v>
      </c>
      <c r="D1342" s="13">
        <v>45070.002303993053</v>
      </c>
      <c r="E1342" s="10">
        <f>VLOOKUP(C1342,match_start_times!$E$1:$F$19,2,0)</f>
        <v>5.1388888888888901E-2</v>
      </c>
      <c r="F1342">
        <v>0</v>
      </c>
      <c r="G1342" s="15" t="str">
        <f t="shared" si="101"/>
        <v>12:00:0 AM</v>
      </c>
      <c r="H1342" t="s">
        <v>27</v>
      </c>
      <c r="I1342" t="s">
        <v>10</v>
      </c>
      <c r="J1342" t="s">
        <v>37</v>
      </c>
      <c r="K1342">
        <v>19.7</v>
      </c>
      <c r="L1342">
        <v>14.9</v>
      </c>
      <c r="M1342" t="str">
        <f t="shared" si="102"/>
        <v>Duel</v>
      </c>
      <c r="N1342" s="13">
        <f t="shared" si="103"/>
        <v>45070.053692881942</v>
      </c>
      <c r="O1342" s="13">
        <f t="shared" si="104"/>
        <v>45070.053692881942</v>
      </c>
      <c r="P1342">
        <v>528.52</v>
      </c>
    </row>
    <row r="1343" spans="1:16" x14ac:dyDescent="0.2">
      <c r="A1343">
        <v>3869685</v>
      </c>
      <c r="B1343">
        <v>2</v>
      </c>
      <c r="C1343" t="str">
        <f t="shared" si="100"/>
        <v>3869685-2</v>
      </c>
      <c r="D1343" s="13">
        <v>45070.002324201392</v>
      </c>
      <c r="E1343" s="10">
        <f>VLOOKUP(C1343,match_start_times!$E$1:$F$19,2,0)</f>
        <v>5.1388888888888901E-2</v>
      </c>
      <c r="F1343">
        <v>0</v>
      </c>
      <c r="G1343" s="15" t="str">
        <f t="shared" si="101"/>
        <v>12:00:0 AM</v>
      </c>
      <c r="H1343" t="s">
        <v>30</v>
      </c>
      <c r="I1343" t="s">
        <v>10</v>
      </c>
      <c r="J1343" t="s">
        <v>28</v>
      </c>
      <c r="K1343">
        <v>18</v>
      </c>
      <c r="L1343">
        <v>26</v>
      </c>
      <c r="M1343" t="str">
        <f t="shared" si="102"/>
        <v>Ball Recovery</v>
      </c>
      <c r="N1343" s="13">
        <f t="shared" si="103"/>
        <v>45070.053713090281</v>
      </c>
      <c r="O1343" s="13">
        <f t="shared" si="104"/>
        <v>45070.053713090281</v>
      </c>
      <c r="P1343">
        <v>530.76</v>
      </c>
    </row>
    <row r="1344" spans="1:16" x14ac:dyDescent="0.2">
      <c r="A1344">
        <v>3869685</v>
      </c>
      <c r="B1344">
        <v>2</v>
      </c>
      <c r="C1344" t="str">
        <f t="shared" si="100"/>
        <v>3869685-2</v>
      </c>
      <c r="D1344" s="13">
        <v>45070.002324201392</v>
      </c>
      <c r="E1344" s="10">
        <f>VLOOKUP(C1344,match_start_times!$E$1:$F$19,2,0)</f>
        <v>5.1388888888888901E-2</v>
      </c>
      <c r="F1344">
        <v>1.715705</v>
      </c>
      <c r="G1344" s="15" t="str">
        <f t="shared" si="101"/>
        <v>12:00:1.715705 AM</v>
      </c>
      <c r="H1344" t="s">
        <v>30</v>
      </c>
      <c r="I1344" t="s">
        <v>10</v>
      </c>
      <c r="J1344" t="s">
        <v>13</v>
      </c>
      <c r="K1344">
        <v>18</v>
      </c>
      <c r="L1344">
        <v>26</v>
      </c>
      <c r="M1344" t="str">
        <f t="shared" si="102"/>
        <v>Carry</v>
      </c>
      <c r="N1344" s="13">
        <f t="shared" si="103"/>
        <v>45070.053713090281</v>
      </c>
      <c r="O1344" s="13">
        <f t="shared" si="104"/>
        <v>45070.05373295139</v>
      </c>
      <c r="P1344">
        <v>535.66</v>
      </c>
    </row>
    <row r="1345" spans="1:16" x14ac:dyDescent="0.2">
      <c r="A1345">
        <v>3869685</v>
      </c>
      <c r="B1345">
        <v>2</v>
      </c>
      <c r="C1345" t="str">
        <f t="shared" si="100"/>
        <v>3869685-2</v>
      </c>
      <c r="D1345" s="13">
        <v>45070.002339340281</v>
      </c>
      <c r="E1345" s="10">
        <f>VLOOKUP(C1345,match_start_times!$E$1:$F$19,2,0)</f>
        <v>5.1388888888888901E-2</v>
      </c>
      <c r="F1345">
        <v>0.74850099999999997</v>
      </c>
      <c r="G1345" s="15" t="str">
        <f t="shared" si="101"/>
        <v>12:00:0.748501 AM</v>
      </c>
      <c r="H1345" t="s">
        <v>25</v>
      </c>
      <c r="I1345" t="s">
        <v>15</v>
      </c>
      <c r="J1345" t="s">
        <v>17</v>
      </c>
      <c r="K1345">
        <v>98.6</v>
      </c>
      <c r="L1345">
        <v>48</v>
      </c>
      <c r="M1345" t="str">
        <f t="shared" si="102"/>
        <v>Pressure</v>
      </c>
      <c r="N1345" s="13">
        <f t="shared" si="103"/>
        <v>45070.05372822917</v>
      </c>
      <c r="O1345" s="13">
        <f t="shared" si="104"/>
        <v>45070.053736898153</v>
      </c>
      <c r="P1345">
        <v>555.87</v>
      </c>
    </row>
    <row r="1346" spans="1:16" x14ac:dyDescent="0.2">
      <c r="A1346">
        <v>3869685</v>
      </c>
      <c r="B1346">
        <v>2</v>
      </c>
      <c r="C1346" t="str">
        <f t="shared" si="100"/>
        <v>3869685-2</v>
      </c>
      <c r="D1346" s="13">
        <v>45070.002344062501</v>
      </c>
      <c r="E1346" s="10">
        <f>VLOOKUP(C1346,match_start_times!$E$1:$F$19,2,0)</f>
        <v>5.1388888888888901E-2</v>
      </c>
      <c r="F1346">
        <v>1.454615</v>
      </c>
      <c r="G1346" s="15" t="str">
        <f t="shared" si="101"/>
        <v>12:00:1.454615 AM</v>
      </c>
      <c r="H1346" t="s">
        <v>30</v>
      </c>
      <c r="I1346" t="s">
        <v>10</v>
      </c>
      <c r="J1346" t="s">
        <v>11</v>
      </c>
      <c r="K1346">
        <v>18.7</v>
      </c>
      <c r="L1346">
        <v>36.299999999999997</v>
      </c>
      <c r="M1346" t="str">
        <f t="shared" si="102"/>
        <v>Pass</v>
      </c>
      <c r="N1346" s="13">
        <f t="shared" si="103"/>
        <v>45070.05373295139</v>
      </c>
      <c r="O1346" s="13">
        <f t="shared" si="104"/>
        <v>45070.053749791667</v>
      </c>
      <c r="P1346">
        <v>554.76</v>
      </c>
    </row>
    <row r="1347" spans="1:16" x14ac:dyDescent="0.2">
      <c r="A1347">
        <v>3869685</v>
      </c>
      <c r="B1347">
        <v>2</v>
      </c>
      <c r="C1347" t="str">
        <f t="shared" ref="C1347:C1410" si="105">A1347&amp;"-"&amp;B1347</f>
        <v>3869685-2</v>
      </c>
      <c r="D1347" s="13">
        <v>45070.002360891202</v>
      </c>
      <c r="E1347" s="10">
        <f>VLOOKUP(C1347,match_start_times!$E$1:$F$19,2,0)</f>
        <v>5.1388888888888901E-2</v>
      </c>
      <c r="F1347">
        <v>2.0690520000000001</v>
      </c>
      <c r="G1347" s="15" t="str">
        <f t="shared" ref="G1347:G1410" si="106">"12:00:"&amp;F1347&amp;" AM"</f>
        <v>12:00:2.069052 AM</v>
      </c>
      <c r="H1347" t="s">
        <v>36</v>
      </c>
      <c r="I1347" t="s">
        <v>10</v>
      </c>
      <c r="J1347" t="s">
        <v>11</v>
      </c>
      <c r="K1347">
        <v>6</v>
      </c>
      <c r="L1347">
        <v>40.799999999999997</v>
      </c>
      <c r="M1347" t="str">
        <f t="shared" ref="M1347:M1410" si="107">J1347</f>
        <v>Pass</v>
      </c>
      <c r="N1347" s="13">
        <f t="shared" ref="N1347:N1410" si="108">D1347+E1347</f>
        <v>45070.053749780091</v>
      </c>
      <c r="O1347" s="13">
        <f t="shared" ref="O1347:O1410" si="109">N1347+G1347</f>
        <v>45070.053773726853</v>
      </c>
      <c r="P1347">
        <v>540.25</v>
      </c>
    </row>
    <row r="1348" spans="1:16" x14ac:dyDescent="0.2">
      <c r="A1348">
        <v>3869685</v>
      </c>
      <c r="B1348">
        <v>2</v>
      </c>
      <c r="C1348" t="str">
        <f t="shared" si="105"/>
        <v>3869685-2</v>
      </c>
      <c r="D1348" s="13">
        <v>45070.002384837957</v>
      </c>
      <c r="E1348" s="10">
        <f>VLOOKUP(C1348,match_start_times!$E$1:$F$19,2,0)</f>
        <v>5.1388888888888901E-2</v>
      </c>
      <c r="F1348">
        <v>0</v>
      </c>
      <c r="G1348" s="15" t="str">
        <f t="shared" si="106"/>
        <v>12:00:0 AM</v>
      </c>
      <c r="H1348" t="s">
        <v>24</v>
      </c>
      <c r="I1348" t="s">
        <v>15</v>
      </c>
      <c r="J1348" t="s">
        <v>41</v>
      </c>
      <c r="K1348">
        <v>76.2</v>
      </c>
      <c r="L1348">
        <v>28.6</v>
      </c>
      <c r="M1348" t="str">
        <f t="shared" si="107"/>
        <v>Interception</v>
      </c>
      <c r="N1348" s="13">
        <f t="shared" si="108"/>
        <v>45070.053773726846</v>
      </c>
      <c r="O1348" s="13">
        <f t="shared" si="109"/>
        <v>45070.053773726846</v>
      </c>
      <c r="P1348">
        <v>539.52</v>
      </c>
    </row>
    <row r="1349" spans="1:16" x14ac:dyDescent="0.2">
      <c r="A1349">
        <v>3869685</v>
      </c>
      <c r="B1349">
        <v>2</v>
      </c>
      <c r="C1349" t="str">
        <f t="shared" si="105"/>
        <v>3869685-2</v>
      </c>
      <c r="D1349" s="13">
        <v>45070.002384837957</v>
      </c>
      <c r="E1349" s="10">
        <f>VLOOKUP(C1349,match_start_times!$E$1:$F$19,2,0)</f>
        <v>5.1388888888888901E-2</v>
      </c>
      <c r="F1349">
        <v>1.84907</v>
      </c>
      <c r="G1349" s="15" t="str">
        <f t="shared" si="106"/>
        <v>12:00:1.84907 AM</v>
      </c>
      <c r="H1349" t="s">
        <v>24</v>
      </c>
      <c r="I1349" t="s">
        <v>15</v>
      </c>
      <c r="J1349" t="s">
        <v>13</v>
      </c>
      <c r="K1349">
        <v>76.2</v>
      </c>
      <c r="L1349">
        <v>28.6</v>
      </c>
      <c r="M1349" t="str">
        <f t="shared" si="107"/>
        <v>Carry</v>
      </c>
      <c r="N1349" s="13">
        <f t="shared" si="108"/>
        <v>45070.053773726846</v>
      </c>
      <c r="O1349" s="13">
        <f t="shared" si="109"/>
        <v>45070.053795127307</v>
      </c>
      <c r="P1349">
        <v>538.35</v>
      </c>
    </row>
    <row r="1350" spans="1:16" x14ac:dyDescent="0.2">
      <c r="A1350">
        <v>3869685</v>
      </c>
      <c r="B1350">
        <v>2</v>
      </c>
      <c r="C1350" t="str">
        <f t="shared" si="105"/>
        <v>3869685-2</v>
      </c>
      <c r="D1350" s="13">
        <v>45070.002399826393</v>
      </c>
      <c r="E1350" s="10">
        <f>VLOOKUP(C1350,match_start_times!$E$1:$F$19,2,0)</f>
        <v>5.1388888888888901E-2</v>
      </c>
      <c r="F1350">
        <v>0.58460699999999999</v>
      </c>
      <c r="G1350" s="15" t="str">
        <f t="shared" si="106"/>
        <v>12:00:0.584607 AM</v>
      </c>
      <c r="H1350" t="s">
        <v>50</v>
      </c>
      <c r="I1350" t="s">
        <v>10</v>
      </c>
      <c r="J1350" t="s">
        <v>17</v>
      </c>
      <c r="K1350">
        <v>39.6</v>
      </c>
      <c r="L1350">
        <v>52.8</v>
      </c>
      <c r="M1350" t="str">
        <f t="shared" si="107"/>
        <v>Pressure</v>
      </c>
      <c r="N1350" s="13">
        <f t="shared" si="108"/>
        <v>45070.053788715282</v>
      </c>
      <c r="O1350" s="13">
        <f t="shared" si="109"/>
        <v>45070.053795486114</v>
      </c>
      <c r="P1350">
        <v>536.16</v>
      </c>
    </row>
    <row r="1351" spans="1:16" x14ac:dyDescent="0.2">
      <c r="A1351">
        <v>3869685</v>
      </c>
      <c r="B1351">
        <v>2</v>
      </c>
      <c r="C1351" t="str">
        <f t="shared" si="105"/>
        <v>3869685-2</v>
      </c>
      <c r="D1351" s="13">
        <v>45070.002406238433</v>
      </c>
      <c r="E1351" s="10">
        <f>VLOOKUP(C1351,match_start_times!$E$1:$F$19,2,0)</f>
        <v>5.1388888888888901E-2</v>
      </c>
      <c r="F1351">
        <v>2.475368</v>
      </c>
      <c r="G1351" s="15" t="str">
        <f t="shared" si="106"/>
        <v>12:00:2.475368 AM</v>
      </c>
      <c r="H1351" t="s">
        <v>24</v>
      </c>
      <c r="I1351" t="s">
        <v>15</v>
      </c>
      <c r="J1351" t="s">
        <v>11</v>
      </c>
      <c r="K1351">
        <v>79.8</v>
      </c>
      <c r="L1351">
        <v>14.9</v>
      </c>
      <c r="M1351" t="str">
        <f t="shared" si="107"/>
        <v>Pass</v>
      </c>
      <c r="N1351" s="13">
        <f t="shared" si="108"/>
        <v>45070.053795127322</v>
      </c>
      <c r="O1351" s="13">
        <f t="shared" si="109"/>
        <v>45070.053823773153</v>
      </c>
      <c r="P1351">
        <v>531.37</v>
      </c>
    </row>
    <row r="1352" spans="1:16" x14ac:dyDescent="0.2">
      <c r="A1352">
        <v>3869685</v>
      </c>
      <c r="B1352">
        <v>2</v>
      </c>
      <c r="C1352" t="str">
        <f t="shared" si="105"/>
        <v>3869685-2</v>
      </c>
      <c r="D1352" s="13">
        <v>45070.002434895832</v>
      </c>
      <c r="E1352" s="10">
        <f>VLOOKUP(C1352,match_start_times!$E$1:$F$19,2,0)</f>
        <v>5.1388888888888901E-2</v>
      </c>
      <c r="F1352">
        <v>1.30616</v>
      </c>
      <c r="G1352" s="15" t="str">
        <f t="shared" si="106"/>
        <v>12:00:1.30616 AM</v>
      </c>
      <c r="H1352" t="s">
        <v>31</v>
      </c>
      <c r="I1352" t="s">
        <v>10</v>
      </c>
      <c r="J1352" t="s">
        <v>11</v>
      </c>
      <c r="K1352">
        <v>24</v>
      </c>
      <c r="L1352">
        <v>66.900000000000006</v>
      </c>
      <c r="M1352" t="str">
        <f t="shared" si="107"/>
        <v>Pass</v>
      </c>
      <c r="N1352" s="13">
        <f t="shared" si="108"/>
        <v>45070.053823784721</v>
      </c>
      <c r="O1352" s="13">
        <f t="shared" si="109"/>
        <v>45070.053838900465</v>
      </c>
      <c r="P1352">
        <v>540.23</v>
      </c>
    </row>
    <row r="1353" spans="1:16" x14ac:dyDescent="0.2">
      <c r="A1353">
        <v>3869685</v>
      </c>
      <c r="B1353">
        <v>2</v>
      </c>
      <c r="C1353" t="str">
        <f t="shared" si="105"/>
        <v>3869685-2</v>
      </c>
      <c r="D1353" s="13">
        <v>45070.002450011583</v>
      </c>
      <c r="E1353" s="10">
        <f>VLOOKUP(C1353,match_start_times!$E$1:$F$19,2,0)</f>
        <v>5.1388888888888901E-2</v>
      </c>
      <c r="F1353">
        <v>0.73837199999999992</v>
      </c>
      <c r="G1353" s="15" t="str">
        <f t="shared" si="106"/>
        <v>12:00:0.738372 AM</v>
      </c>
      <c r="H1353" t="s">
        <v>50</v>
      </c>
      <c r="I1353" t="s">
        <v>10</v>
      </c>
      <c r="J1353" t="s">
        <v>13</v>
      </c>
      <c r="K1353">
        <v>33.9</v>
      </c>
      <c r="L1353">
        <v>73.900000000000006</v>
      </c>
      <c r="M1353" t="str">
        <f t="shared" si="107"/>
        <v>Carry</v>
      </c>
      <c r="N1353" s="13">
        <f t="shared" si="108"/>
        <v>45070.053838900472</v>
      </c>
      <c r="O1353" s="13">
        <f t="shared" si="109"/>
        <v>45070.053847442141</v>
      </c>
      <c r="P1353">
        <v>555.41</v>
      </c>
    </row>
    <row r="1354" spans="1:16" x14ac:dyDescent="0.2">
      <c r="A1354">
        <v>3869685</v>
      </c>
      <c r="B1354">
        <v>2</v>
      </c>
      <c r="C1354" t="str">
        <f t="shared" si="105"/>
        <v>3869685-2</v>
      </c>
      <c r="D1354" s="13">
        <v>45070.002450462962</v>
      </c>
      <c r="E1354" s="10">
        <f>VLOOKUP(C1354,match_start_times!$E$1:$F$19,2,0)</f>
        <v>5.1388888888888901E-2</v>
      </c>
      <c r="F1354">
        <v>0.709704</v>
      </c>
      <c r="G1354" s="15" t="str">
        <f t="shared" si="106"/>
        <v>12:00:0.709704 AM</v>
      </c>
      <c r="H1354" t="s">
        <v>24</v>
      </c>
      <c r="I1354" t="s">
        <v>15</v>
      </c>
      <c r="J1354" t="s">
        <v>17</v>
      </c>
      <c r="K1354">
        <v>81.3</v>
      </c>
      <c r="L1354">
        <v>9.4</v>
      </c>
      <c r="M1354" t="str">
        <f t="shared" si="107"/>
        <v>Pressure</v>
      </c>
      <c r="N1354" s="13">
        <f t="shared" si="108"/>
        <v>45070.053839351851</v>
      </c>
      <c r="O1354" s="13">
        <f t="shared" si="109"/>
        <v>45070.053847569441</v>
      </c>
      <c r="P1354">
        <v>555.41</v>
      </c>
    </row>
    <row r="1355" spans="1:16" x14ac:dyDescent="0.2">
      <c r="A1355">
        <v>3869685</v>
      </c>
      <c r="B1355">
        <v>2</v>
      </c>
      <c r="C1355" t="str">
        <f t="shared" si="105"/>
        <v>3869685-2</v>
      </c>
      <c r="D1355" s="13">
        <v>45070.002458553237</v>
      </c>
      <c r="E1355" s="10">
        <f>VLOOKUP(C1355,match_start_times!$E$1:$F$19,2,0)</f>
        <v>5.1388888888888901E-2</v>
      </c>
      <c r="F1355">
        <v>0.65770000000000006</v>
      </c>
      <c r="G1355" s="15" t="str">
        <f t="shared" si="106"/>
        <v>12:00:0.6577 AM</v>
      </c>
      <c r="H1355" t="s">
        <v>50</v>
      </c>
      <c r="I1355" t="s">
        <v>10</v>
      </c>
      <c r="J1355" t="s">
        <v>11</v>
      </c>
      <c r="K1355">
        <v>36.4</v>
      </c>
      <c r="L1355">
        <v>71.8</v>
      </c>
      <c r="M1355" t="str">
        <f t="shared" si="107"/>
        <v>Pass</v>
      </c>
      <c r="N1355" s="13">
        <f t="shared" si="108"/>
        <v>45070.053847442126</v>
      </c>
      <c r="O1355" s="13">
        <f t="shared" si="109"/>
        <v>45070.053855057864</v>
      </c>
      <c r="P1355">
        <v>569.37</v>
      </c>
    </row>
    <row r="1356" spans="1:16" x14ac:dyDescent="0.2">
      <c r="A1356">
        <v>3869685</v>
      </c>
      <c r="B1356">
        <v>2</v>
      </c>
      <c r="C1356" t="str">
        <f t="shared" si="105"/>
        <v>3869685-2</v>
      </c>
      <c r="D1356" s="13">
        <v>45070.002462326389</v>
      </c>
      <c r="E1356" s="10">
        <f>VLOOKUP(C1356,match_start_times!$E$1:$F$19,2,0)</f>
        <v>5.1388888888888901E-2</v>
      </c>
      <c r="F1356">
        <v>0.452789</v>
      </c>
      <c r="G1356" s="15" t="str">
        <f t="shared" si="106"/>
        <v>12:00:0.452789 AM</v>
      </c>
      <c r="H1356" t="s">
        <v>31</v>
      </c>
      <c r="I1356" t="s">
        <v>10</v>
      </c>
      <c r="J1356" t="s">
        <v>17</v>
      </c>
      <c r="K1356">
        <v>37.1</v>
      </c>
      <c r="L1356">
        <v>67.099999999999994</v>
      </c>
      <c r="M1356" t="str">
        <f t="shared" si="107"/>
        <v>Pressure</v>
      </c>
      <c r="N1356" s="13">
        <f t="shared" si="108"/>
        <v>45070.053851215278</v>
      </c>
      <c r="O1356" s="13">
        <f t="shared" si="109"/>
        <v>45070.053856458333</v>
      </c>
      <c r="P1356">
        <v>569.37</v>
      </c>
    </row>
    <row r="1357" spans="1:16" x14ac:dyDescent="0.2">
      <c r="A1357">
        <v>3869685</v>
      </c>
      <c r="B1357">
        <v>2</v>
      </c>
      <c r="C1357" t="str">
        <f t="shared" si="105"/>
        <v>3869685-2</v>
      </c>
      <c r="D1357" s="13">
        <v>45070.002466168982</v>
      </c>
      <c r="E1357" s="10">
        <f>VLOOKUP(C1357,match_start_times!$E$1:$F$19,2,0)</f>
        <v>5.1388888888888901E-2</v>
      </c>
      <c r="F1357">
        <v>0</v>
      </c>
      <c r="G1357" s="15" t="str">
        <f t="shared" si="106"/>
        <v>12:00:0 AM</v>
      </c>
      <c r="H1357" t="s">
        <v>34</v>
      </c>
      <c r="I1357" t="s">
        <v>15</v>
      </c>
      <c r="J1357" t="s">
        <v>41</v>
      </c>
      <c r="K1357">
        <v>83.2</v>
      </c>
      <c r="L1357">
        <v>13.4</v>
      </c>
      <c r="M1357" t="str">
        <f t="shared" si="107"/>
        <v>Interception</v>
      </c>
      <c r="N1357" s="13">
        <f t="shared" si="108"/>
        <v>45070.053855057871</v>
      </c>
      <c r="O1357" s="13">
        <f t="shared" si="109"/>
        <v>45070.053855057871</v>
      </c>
      <c r="P1357">
        <v>580.97</v>
      </c>
    </row>
    <row r="1358" spans="1:16" x14ac:dyDescent="0.2">
      <c r="A1358">
        <v>3869685</v>
      </c>
      <c r="B1358">
        <v>2</v>
      </c>
      <c r="C1358" t="str">
        <f t="shared" si="105"/>
        <v>3869685-2</v>
      </c>
      <c r="D1358" s="13">
        <v>45070.002466168982</v>
      </c>
      <c r="E1358" s="10">
        <f>VLOOKUP(C1358,match_start_times!$E$1:$F$19,2,0)</f>
        <v>5.1388888888888901E-2</v>
      </c>
      <c r="F1358">
        <v>1.3989849999999999</v>
      </c>
      <c r="G1358" s="15" t="str">
        <f t="shared" si="106"/>
        <v>12:00:1.398985 AM</v>
      </c>
      <c r="H1358" t="s">
        <v>34</v>
      </c>
      <c r="I1358" t="s">
        <v>15</v>
      </c>
      <c r="J1358" t="s">
        <v>13</v>
      </c>
      <c r="K1358">
        <v>83.2</v>
      </c>
      <c r="L1358">
        <v>13.4</v>
      </c>
      <c r="M1358" t="str">
        <f t="shared" si="107"/>
        <v>Carry</v>
      </c>
      <c r="N1358" s="13">
        <f t="shared" si="108"/>
        <v>45070.053855057871</v>
      </c>
      <c r="O1358" s="13">
        <f t="shared" si="109"/>
        <v>45070.053871249998</v>
      </c>
      <c r="P1358">
        <v>586.76</v>
      </c>
    </row>
    <row r="1359" spans="1:16" x14ac:dyDescent="0.2">
      <c r="A1359">
        <v>3869685</v>
      </c>
      <c r="B1359">
        <v>2</v>
      </c>
      <c r="C1359" t="str">
        <f t="shared" si="105"/>
        <v>3869685-2</v>
      </c>
      <c r="D1359" s="13">
        <v>45070.002472106476</v>
      </c>
      <c r="E1359" s="10">
        <f>VLOOKUP(C1359,match_start_times!$E$1:$F$19,2,0)</f>
        <v>5.1388888888888901E-2</v>
      </c>
      <c r="F1359">
        <v>0.4404269999999999</v>
      </c>
      <c r="G1359" s="15" t="str">
        <f t="shared" si="106"/>
        <v>12:00:0.440427 AM</v>
      </c>
      <c r="H1359" t="s">
        <v>50</v>
      </c>
      <c r="I1359" t="s">
        <v>10</v>
      </c>
      <c r="J1359" t="s">
        <v>17</v>
      </c>
      <c r="K1359">
        <v>39</v>
      </c>
      <c r="L1359">
        <v>72.400000000000006</v>
      </c>
      <c r="M1359" t="str">
        <f t="shared" si="107"/>
        <v>Pressure</v>
      </c>
      <c r="N1359" s="13">
        <f t="shared" si="108"/>
        <v>45070.053860995366</v>
      </c>
      <c r="O1359" s="13">
        <f t="shared" si="109"/>
        <v>45070.053866087961</v>
      </c>
      <c r="P1359">
        <v>586.76</v>
      </c>
    </row>
    <row r="1360" spans="1:16" x14ac:dyDescent="0.2">
      <c r="A1360">
        <v>3869685</v>
      </c>
      <c r="B1360">
        <v>2</v>
      </c>
      <c r="C1360" t="str">
        <f t="shared" si="105"/>
        <v>3869685-2</v>
      </c>
      <c r="D1360" s="13">
        <v>45070.002482361109</v>
      </c>
      <c r="E1360" s="10">
        <f>VLOOKUP(C1360,match_start_times!$E$1:$F$19,2,0)</f>
        <v>5.1388888888888901E-2</v>
      </c>
      <c r="F1360">
        <v>0</v>
      </c>
      <c r="G1360" s="15" t="str">
        <f t="shared" si="106"/>
        <v>12:00:0 AM</v>
      </c>
      <c r="H1360" t="s">
        <v>34</v>
      </c>
      <c r="I1360" t="s">
        <v>15</v>
      </c>
      <c r="J1360" t="s">
        <v>47</v>
      </c>
      <c r="K1360">
        <v>81.099999999999994</v>
      </c>
      <c r="L1360">
        <v>7.7</v>
      </c>
      <c r="M1360" t="str">
        <f t="shared" si="107"/>
        <v>Dispossessed</v>
      </c>
      <c r="N1360" s="13">
        <f t="shared" si="108"/>
        <v>45070.053871249998</v>
      </c>
      <c r="O1360" s="13">
        <f t="shared" si="109"/>
        <v>45070.053871249998</v>
      </c>
      <c r="P1360">
        <v>597.67999999999995</v>
      </c>
    </row>
    <row r="1361" spans="1:16" x14ac:dyDescent="0.2">
      <c r="A1361">
        <v>3869685</v>
      </c>
      <c r="B1361">
        <v>2</v>
      </c>
      <c r="C1361" t="str">
        <f t="shared" si="105"/>
        <v>3869685-2</v>
      </c>
      <c r="D1361" s="13">
        <v>45070.002482361109</v>
      </c>
      <c r="E1361" s="10">
        <f>VLOOKUP(C1361,match_start_times!$E$1:$F$19,2,0)</f>
        <v>5.1388888888888901E-2</v>
      </c>
      <c r="F1361">
        <v>0</v>
      </c>
      <c r="G1361" s="15" t="str">
        <f t="shared" si="106"/>
        <v>12:00:0 AM</v>
      </c>
      <c r="H1361" t="s">
        <v>50</v>
      </c>
      <c r="I1361" t="s">
        <v>10</v>
      </c>
      <c r="J1361" t="s">
        <v>37</v>
      </c>
      <c r="K1361">
        <v>39</v>
      </c>
      <c r="L1361">
        <v>72.400000000000006</v>
      </c>
      <c r="M1361" t="str">
        <f t="shared" si="107"/>
        <v>Duel</v>
      </c>
      <c r="N1361" s="13">
        <f t="shared" si="108"/>
        <v>45070.053871249998</v>
      </c>
      <c r="O1361" s="13">
        <f t="shared" si="109"/>
        <v>45070.053871249998</v>
      </c>
      <c r="P1361">
        <v>597.67999999999995</v>
      </c>
    </row>
    <row r="1362" spans="1:16" x14ac:dyDescent="0.2">
      <c r="A1362">
        <v>3869685</v>
      </c>
      <c r="B1362">
        <v>2</v>
      </c>
      <c r="C1362" t="str">
        <f t="shared" si="105"/>
        <v>3869685-2</v>
      </c>
      <c r="D1362" s="13">
        <v>45070.002482361109</v>
      </c>
      <c r="E1362" s="10">
        <f>VLOOKUP(C1362,match_start_times!$E$1:$F$19,2,0)</f>
        <v>5.1388888888888901E-2</v>
      </c>
      <c r="F1362">
        <v>0.629772</v>
      </c>
      <c r="G1362" s="15" t="str">
        <f t="shared" si="106"/>
        <v>12:00:0.629772 AM</v>
      </c>
      <c r="H1362" t="s">
        <v>50</v>
      </c>
      <c r="I1362" t="s">
        <v>10</v>
      </c>
      <c r="J1362" t="s">
        <v>13</v>
      </c>
      <c r="K1362">
        <v>39</v>
      </c>
      <c r="L1362">
        <v>72.400000000000006</v>
      </c>
      <c r="M1362" t="str">
        <f t="shared" si="107"/>
        <v>Carry</v>
      </c>
      <c r="N1362" s="13">
        <f t="shared" si="108"/>
        <v>45070.053871249998</v>
      </c>
      <c r="O1362" s="13">
        <f t="shared" si="109"/>
        <v>45070.053878541665</v>
      </c>
      <c r="P1362">
        <v>586.72</v>
      </c>
    </row>
    <row r="1363" spans="1:16" x14ac:dyDescent="0.2">
      <c r="A1363">
        <v>3869685</v>
      </c>
      <c r="B1363">
        <v>2</v>
      </c>
      <c r="C1363" t="str">
        <f t="shared" si="105"/>
        <v>3869685-2</v>
      </c>
      <c r="D1363" s="13">
        <v>45070.002484629629</v>
      </c>
      <c r="E1363" s="10">
        <f>VLOOKUP(C1363,match_start_times!$E$1:$F$19,2,0)</f>
        <v>5.1388888888888901E-2</v>
      </c>
      <c r="F1363">
        <v>0.4336509999999999</v>
      </c>
      <c r="G1363" s="15" t="str">
        <f t="shared" si="106"/>
        <v>12:00:0.433651 AM</v>
      </c>
      <c r="H1363" t="s">
        <v>25</v>
      </c>
      <c r="I1363" t="s">
        <v>15</v>
      </c>
      <c r="J1363" t="s">
        <v>17</v>
      </c>
      <c r="K1363">
        <v>81.099999999999994</v>
      </c>
      <c r="L1363">
        <v>12.6</v>
      </c>
      <c r="M1363" t="str">
        <f t="shared" si="107"/>
        <v>Pressure</v>
      </c>
      <c r="N1363" s="13">
        <f t="shared" si="108"/>
        <v>45070.053873518518</v>
      </c>
      <c r="O1363" s="13">
        <f t="shared" si="109"/>
        <v>45070.053878541665</v>
      </c>
      <c r="P1363">
        <v>586.72</v>
      </c>
    </row>
    <row r="1364" spans="1:16" x14ac:dyDescent="0.2">
      <c r="A1364">
        <v>3869685</v>
      </c>
      <c r="B1364">
        <v>2</v>
      </c>
      <c r="C1364" t="str">
        <f t="shared" si="105"/>
        <v>3869685-2</v>
      </c>
      <c r="D1364" s="13">
        <v>45070.002489652783</v>
      </c>
      <c r="E1364" s="10">
        <f>VLOOKUP(C1364,match_start_times!$E$1:$F$19,2,0)</f>
        <v>5.1388888888888901E-2</v>
      </c>
      <c r="F1364">
        <v>0</v>
      </c>
      <c r="G1364" s="15" t="str">
        <f t="shared" si="106"/>
        <v>12:00:0 AM</v>
      </c>
      <c r="H1364" t="s">
        <v>50</v>
      </c>
      <c r="I1364" t="s">
        <v>10</v>
      </c>
      <c r="J1364" t="s">
        <v>42</v>
      </c>
      <c r="K1364">
        <v>39.6</v>
      </c>
      <c r="L1364">
        <v>71.599999999999994</v>
      </c>
      <c r="M1364" t="str">
        <f t="shared" si="107"/>
        <v>Dribble</v>
      </c>
      <c r="N1364" s="13">
        <f t="shared" si="108"/>
        <v>45070.053878541672</v>
      </c>
      <c r="O1364" s="13">
        <f t="shared" si="109"/>
        <v>45070.053878541672</v>
      </c>
      <c r="P1364">
        <v>598.75</v>
      </c>
    </row>
    <row r="1365" spans="1:16" x14ac:dyDescent="0.2">
      <c r="A1365">
        <v>3869685</v>
      </c>
      <c r="B1365">
        <v>2</v>
      </c>
      <c r="C1365" t="str">
        <f t="shared" si="105"/>
        <v>3869685-2</v>
      </c>
      <c r="D1365" s="13">
        <v>45070.002489652783</v>
      </c>
      <c r="E1365" s="10">
        <f>VLOOKUP(C1365,match_start_times!$E$1:$F$19,2,0)</f>
        <v>5.1388888888888901E-2</v>
      </c>
      <c r="F1365">
        <v>0</v>
      </c>
      <c r="G1365" s="15" t="str">
        <f t="shared" si="106"/>
        <v>12:00:0 AM</v>
      </c>
      <c r="H1365" t="s">
        <v>25</v>
      </c>
      <c r="I1365" t="s">
        <v>15</v>
      </c>
      <c r="J1365" t="s">
        <v>37</v>
      </c>
      <c r="K1365">
        <v>80.5</v>
      </c>
      <c r="L1365">
        <v>8.5</v>
      </c>
      <c r="M1365" t="str">
        <f t="shared" si="107"/>
        <v>Duel</v>
      </c>
      <c r="N1365" s="13">
        <f t="shared" si="108"/>
        <v>45070.053878541672</v>
      </c>
      <c r="O1365" s="13">
        <f t="shared" si="109"/>
        <v>45070.053878541672</v>
      </c>
      <c r="P1365">
        <v>598.75</v>
      </c>
    </row>
    <row r="1366" spans="1:16" x14ac:dyDescent="0.2">
      <c r="A1366">
        <v>3869685</v>
      </c>
      <c r="B1366">
        <v>2</v>
      </c>
      <c r="C1366" t="str">
        <f t="shared" si="105"/>
        <v>3869685-2</v>
      </c>
      <c r="D1366" s="13">
        <v>45070.002498263893</v>
      </c>
      <c r="E1366" s="10">
        <f>VLOOKUP(C1366,match_start_times!$E$1:$F$19,2,0)</f>
        <v>5.1388888888888901E-2</v>
      </c>
      <c r="F1366">
        <v>0</v>
      </c>
      <c r="G1366" s="15" t="str">
        <f t="shared" si="106"/>
        <v>12:00:0 AM</v>
      </c>
      <c r="H1366" t="s">
        <v>40</v>
      </c>
      <c r="I1366" t="s">
        <v>15</v>
      </c>
      <c r="J1366" t="s">
        <v>28</v>
      </c>
      <c r="K1366">
        <v>74.900000000000006</v>
      </c>
      <c r="L1366">
        <v>11.3</v>
      </c>
      <c r="M1366" t="str">
        <f t="shared" si="107"/>
        <v>Ball Recovery</v>
      </c>
      <c r="N1366" s="13">
        <f t="shared" si="108"/>
        <v>45070.053887152782</v>
      </c>
      <c r="O1366" s="13">
        <f t="shared" si="109"/>
        <v>45070.053887152782</v>
      </c>
      <c r="P1366">
        <v>598.75</v>
      </c>
    </row>
    <row r="1367" spans="1:16" x14ac:dyDescent="0.2">
      <c r="A1367">
        <v>3869685</v>
      </c>
      <c r="B1367">
        <v>2</v>
      </c>
      <c r="C1367" t="str">
        <f t="shared" si="105"/>
        <v>3869685-2</v>
      </c>
      <c r="D1367" s="13">
        <v>45070.002498263893</v>
      </c>
      <c r="E1367" s="10">
        <f>VLOOKUP(C1367,match_start_times!$E$1:$F$19,2,0)</f>
        <v>5.1388888888888901E-2</v>
      </c>
      <c r="F1367">
        <v>1.5528059999999999</v>
      </c>
      <c r="G1367" s="15" t="str">
        <f t="shared" si="106"/>
        <v>12:00:1.552806 AM</v>
      </c>
      <c r="H1367" t="s">
        <v>40</v>
      </c>
      <c r="I1367" t="s">
        <v>15</v>
      </c>
      <c r="J1367" t="s">
        <v>13</v>
      </c>
      <c r="K1367">
        <v>74.900000000000006</v>
      </c>
      <c r="L1367">
        <v>11.3</v>
      </c>
      <c r="M1367" t="str">
        <f t="shared" si="107"/>
        <v>Carry</v>
      </c>
      <c r="N1367" s="13">
        <f t="shared" si="108"/>
        <v>45070.053887152782</v>
      </c>
      <c r="O1367" s="13">
        <f t="shared" si="109"/>
        <v>45070.053905127323</v>
      </c>
      <c r="P1367">
        <v>591.79999999999995</v>
      </c>
    </row>
    <row r="1368" spans="1:16" x14ac:dyDescent="0.2">
      <c r="A1368">
        <v>3869685</v>
      </c>
      <c r="B1368">
        <v>2</v>
      </c>
      <c r="C1368" t="str">
        <f t="shared" si="105"/>
        <v>3869685-2</v>
      </c>
      <c r="D1368" s="13">
        <v>45070.002509108803</v>
      </c>
      <c r="E1368" s="10">
        <f>VLOOKUP(C1368,match_start_times!$E$1:$F$19,2,0)</f>
        <v>5.1388888888888901E-2</v>
      </c>
      <c r="F1368">
        <v>0.329573</v>
      </c>
      <c r="G1368" s="15" t="str">
        <f t="shared" si="106"/>
        <v>12:00:0.329573 AM</v>
      </c>
      <c r="H1368" t="s">
        <v>9</v>
      </c>
      <c r="I1368" t="s">
        <v>10</v>
      </c>
      <c r="J1368" t="s">
        <v>17</v>
      </c>
      <c r="K1368">
        <v>44.8</v>
      </c>
      <c r="L1368">
        <v>65.400000000000006</v>
      </c>
      <c r="M1368" t="str">
        <f t="shared" si="107"/>
        <v>Pressure</v>
      </c>
      <c r="N1368" s="13">
        <f t="shared" si="108"/>
        <v>45070.053897997692</v>
      </c>
      <c r="O1368" s="13">
        <f t="shared" si="109"/>
        <v>45070.053901817133</v>
      </c>
      <c r="P1368">
        <v>587.03</v>
      </c>
    </row>
    <row r="1369" spans="1:16" x14ac:dyDescent="0.2">
      <c r="A1369">
        <v>3869685</v>
      </c>
      <c r="B1369">
        <v>2</v>
      </c>
      <c r="C1369" t="str">
        <f t="shared" si="105"/>
        <v>3869685-2</v>
      </c>
      <c r="D1369" s="13">
        <v>45070.002516238434</v>
      </c>
      <c r="E1369" s="10">
        <f>VLOOKUP(C1369,match_start_times!$E$1:$F$19,2,0)</f>
        <v>5.1388888888888901E-2</v>
      </c>
      <c r="F1369">
        <v>0</v>
      </c>
      <c r="G1369" s="15" t="str">
        <f t="shared" si="106"/>
        <v>12:00:0 AM</v>
      </c>
      <c r="H1369" t="s">
        <v>40</v>
      </c>
      <c r="I1369" t="s">
        <v>15</v>
      </c>
      <c r="J1369" t="s">
        <v>47</v>
      </c>
      <c r="K1369">
        <v>75.5</v>
      </c>
      <c r="L1369">
        <v>11.3</v>
      </c>
      <c r="M1369" t="str">
        <f t="shared" si="107"/>
        <v>Dispossessed</v>
      </c>
      <c r="N1369" s="13">
        <f t="shared" si="108"/>
        <v>45070.053905127323</v>
      </c>
      <c r="O1369" s="13">
        <f t="shared" si="109"/>
        <v>45070.053905127323</v>
      </c>
      <c r="P1369">
        <v>582.55999999999995</v>
      </c>
    </row>
    <row r="1370" spans="1:16" x14ac:dyDescent="0.2">
      <c r="A1370">
        <v>3869685</v>
      </c>
      <c r="B1370">
        <v>2</v>
      </c>
      <c r="C1370" t="str">
        <f t="shared" si="105"/>
        <v>3869685-2</v>
      </c>
      <c r="D1370" s="13">
        <v>45070.002516238434</v>
      </c>
      <c r="E1370" s="10">
        <f>VLOOKUP(C1370,match_start_times!$E$1:$F$19,2,0)</f>
        <v>5.1388888888888901E-2</v>
      </c>
      <c r="F1370">
        <v>0</v>
      </c>
      <c r="G1370" s="15" t="str">
        <f t="shared" si="106"/>
        <v>12:00:0 AM</v>
      </c>
      <c r="H1370" t="s">
        <v>9</v>
      </c>
      <c r="I1370" t="s">
        <v>10</v>
      </c>
      <c r="J1370" t="s">
        <v>37</v>
      </c>
      <c r="K1370">
        <v>44.6</v>
      </c>
      <c r="L1370">
        <v>68.8</v>
      </c>
      <c r="M1370" t="str">
        <f t="shared" si="107"/>
        <v>Duel</v>
      </c>
      <c r="N1370" s="13">
        <f t="shared" si="108"/>
        <v>45070.053905127323</v>
      </c>
      <c r="O1370" s="13">
        <f t="shared" si="109"/>
        <v>45070.053905127323</v>
      </c>
      <c r="P1370">
        <v>582.55999999999995</v>
      </c>
    </row>
    <row r="1371" spans="1:16" x14ac:dyDescent="0.2">
      <c r="A1371">
        <v>3869685</v>
      </c>
      <c r="B1371">
        <v>2</v>
      </c>
      <c r="C1371" t="str">
        <f t="shared" si="105"/>
        <v>3869685-2</v>
      </c>
      <c r="D1371" s="13">
        <v>45070.002534016203</v>
      </c>
      <c r="E1371" s="10">
        <f>VLOOKUP(C1371,match_start_times!$E$1:$F$19,2,0)</f>
        <v>5.1388888888888901E-2</v>
      </c>
      <c r="F1371">
        <v>0</v>
      </c>
      <c r="G1371" s="15" t="str">
        <f t="shared" si="106"/>
        <v>12:00:0 AM</v>
      </c>
      <c r="H1371" t="s">
        <v>31</v>
      </c>
      <c r="I1371" t="s">
        <v>10</v>
      </c>
      <c r="J1371" t="s">
        <v>28</v>
      </c>
      <c r="K1371">
        <v>43.9</v>
      </c>
      <c r="L1371">
        <v>71.8</v>
      </c>
      <c r="M1371" t="str">
        <f t="shared" si="107"/>
        <v>Ball Recovery</v>
      </c>
      <c r="N1371" s="13">
        <f t="shared" si="108"/>
        <v>45070.053922905092</v>
      </c>
      <c r="O1371" s="13">
        <f t="shared" si="109"/>
        <v>45070.053922905092</v>
      </c>
      <c r="P1371">
        <v>578.49</v>
      </c>
    </row>
    <row r="1372" spans="1:16" x14ac:dyDescent="0.2">
      <c r="A1372">
        <v>3869685</v>
      </c>
      <c r="B1372">
        <v>2</v>
      </c>
      <c r="C1372" t="str">
        <f t="shared" si="105"/>
        <v>3869685-2</v>
      </c>
      <c r="D1372" s="13">
        <v>45070.002534016203</v>
      </c>
      <c r="E1372" s="10">
        <f>VLOOKUP(C1372,match_start_times!$E$1:$F$19,2,0)</f>
        <v>5.1388888888888901E-2</v>
      </c>
      <c r="F1372">
        <v>1.5848450000000001</v>
      </c>
      <c r="G1372" s="15" t="str">
        <f t="shared" si="106"/>
        <v>12:00:1.584845 AM</v>
      </c>
      <c r="H1372" t="s">
        <v>31</v>
      </c>
      <c r="I1372" t="s">
        <v>10</v>
      </c>
      <c r="J1372" t="s">
        <v>13</v>
      </c>
      <c r="K1372">
        <v>43.9</v>
      </c>
      <c r="L1372">
        <v>71.8</v>
      </c>
      <c r="M1372" t="str">
        <f t="shared" si="107"/>
        <v>Carry</v>
      </c>
      <c r="N1372" s="13">
        <f t="shared" si="108"/>
        <v>45070.053922905092</v>
      </c>
      <c r="O1372" s="13">
        <f t="shared" si="109"/>
        <v>45070.05394125</v>
      </c>
      <c r="P1372">
        <v>581.65</v>
      </c>
    </row>
    <row r="1373" spans="1:16" x14ac:dyDescent="0.2">
      <c r="A1373">
        <v>3869685</v>
      </c>
      <c r="B1373">
        <v>2</v>
      </c>
      <c r="C1373" t="str">
        <f t="shared" si="105"/>
        <v>3869685-2</v>
      </c>
      <c r="D1373" s="13">
        <v>45070.002552361111</v>
      </c>
      <c r="E1373" s="10">
        <f>VLOOKUP(C1373,match_start_times!$E$1:$F$19,2,0)</f>
        <v>5.1388888888888901E-2</v>
      </c>
      <c r="F1373">
        <v>1.3232390000000001</v>
      </c>
      <c r="G1373" s="15" t="str">
        <f t="shared" si="106"/>
        <v>12:00:1.323239 AM</v>
      </c>
      <c r="H1373" t="s">
        <v>31</v>
      </c>
      <c r="I1373" t="s">
        <v>10</v>
      </c>
      <c r="J1373" t="s">
        <v>11</v>
      </c>
      <c r="K1373">
        <v>52.3</v>
      </c>
      <c r="L1373">
        <v>75.2</v>
      </c>
      <c r="M1373" t="str">
        <f t="shared" si="107"/>
        <v>Pass</v>
      </c>
      <c r="N1373" s="13">
        <f t="shared" si="108"/>
        <v>45070.05394125</v>
      </c>
      <c r="O1373" s="13">
        <f t="shared" si="109"/>
        <v>45070.0539565625</v>
      </c>
      <c r="P1373">
        <v>580.22</v>
      </c>
    </row>
    <row r="1374" spans="1:16" x14ac:dyDescent="0.2">
      <c r="A1374">
        <v>3869685</v>
      </c>
      <c r="B1374">
        <v>2</v>
      </c>
      <c r="C1374" t="str">
        <f t="shared" si="105"/>
        <v>3869685-2</v>
      </c>
      <c r="D1374" s="13">
        <v>45070.002567673611</v>
      </c>
      <c r="E1374" s="10">
        <f>VLOOKUP(C1374,match_start_times!$E$1:$F$19,2,0)</f>
        <v>5.1388888888888901E-2</v>
      </c>
      <c r="F1374">
        <v>0</v>
      </c>
      <c r="G1374" s="15" t="str">
        <f t="shared" si="106"/>
        <v>12:00:0 AM</v>
      </c>
      <c r="H1374" t="s">
        <v>21</v>
      </c>
      <c r="I1374" t="s">
        <v>15</v>
      </c>
      <c r="J1374" t="s">
        <v>41</v>
      </c>
      <c r="K1374">
        <v>63.4</v>
      </c>
      <c r="L1374">
        <v>32.299999999999997</v>
      </c>
      <c r="M1374" t="str">
        <f t="shared" si="107"/>
        <v>Interception</v>
      </c>
      <c r="N1374" s="13">
        <f t="shared" si="108"/>
        <v>45070.0539565625</v>
      </c>
      <c r="O1374" s="13">
        <f t="shared" si="109"/>
        <v>45070.0539565625</v>
      </c>
      <c r="P1374">
        <v>582.94000000000005</v>
      </c>
    </row>
    <row r="1375" spans="1:16" x14ac:dyDescent="0.2">
      <c r="A1375">
        <v>3869685</v>
      </c>
      <c r="B1375">
        <v>2</v>
      </c>
      <c r="C1375" t="str">
        <f t="shared" si="105"/>
        <v>3869685-2</v>
      </c>
      <c r="D1375" s="13">
        <v>45070.002567673611</v>
      </c>
      <c r="E1375" s="10">
        <f>VLOOKUP(C1375,match_start_times!$E$1:$F$19,2,0)</f>
        <v>5.1388888888888901E-2</v>
      </c>
      <c r="F1375">
        <v>1.7179800000000001</v>
      </c>
      <c r="G1375" s="15" t="str">
        <f t="shared" si="106"/>
        <v>12:00:1.71798 AM</v>
      </c>
      <c r="H1375" t="s">
        <v>21</v>
      </c>
      <c r="I1375" t="s">
        <v>15</v>
      </c>
      <c r="J1375" t="s">
        <v>13</v>
      </c>
      <c r="K1375">
        <v>63.4</v>
      </c>
      <c r="L1375">
        <v>32.299999999999997</v>
      </c>
      <c r="M1375" t="str">
        <f t="shared" si="107"/>
        <v>Carry</v>
      </c>
      <c r="N1375" s="13">
        <f t="shared" si="108"/>
        <v>45070.0539565625</v>
      </c>
      <c r="O1375" s="13">
        <f t="shared" si="109"/>
        <v>45070.053976446761</v>
      </c>
      <c r="P1375">
        <v>552.30999999999995</v>
      </c>
    </row>
    <row r="1376" spans="1:16" x14ac:dyDescent="0.2">
      <c r="A1376">
        <v>3869685</v>
      </c>
      <c r="B1376">
        <v>2</v>
      </c>
      <c r="C1376" t="str">
        <f t="shared" si="105"/>
        <v>3869685-2</v>
      </c>
      <c r="D1376" s="13">
        <v>45070.002587557872</v>
      </c>
      <c r="E1376" s="10">
        <f>VLOOKUP(C1376,match_start_times!$E$1:$F$19,2,0)</f>
        <v>5.1388888888888901E-2</v>
      </c>
      <c r="F1376">
        <v>0.57433199999999995</v>
      </c>
      <c r="G1376" s="15" t="str">
        <f t="shared" si="106"/>
        <v>12:00:0.574332 AM</v>
      </c>
      <c r="H1376" t="s">
        <v>21</v>
      </c>
      <c r="I1376" t="s">
        <v>15</v>
      </c>
      <c r="J1376" t="s">
        <v>11</v>
      </c>
      <c r="K1376">
        <v>69.8</v>
      </c>
      <c r="L1376">
        <v>35</v>
      </c>
      <c r="M1376" t="str">
        <f t="shared" si="107"/>
        <v>Pass</v>
      </c>
      <c r="N1376" s="13">
        <f t="shared" si="108"/>
        <v>45070.053976446761</v>
      </c>
      <c r="O1376" s="13">
        <f t="shared" si="109"/>
        <v>45070.053983090278</v>
      </c>
      <c r="P1376">
        <v>532.08000000000004</v>
      </c>
    </row>
    <row r="1377" spans="1:16" x14ac:dyDescent="0.2">
      <c r="A1377">
        <v>3869685</v>
      </c>
      <c r="B1377">
        <v>2</v>
      </c>
      <c r="C1377" t="str">
        <f t="shared" si="105"/>
        <v>3869685-2</v>
      </c>
      <c r="D1377" s="13">
        <v>45070.002594201389</v>
      </c>
      <c r="E1377" s="10">
        <f>VLOOKUP(C1377,match_start_times!$E$1:$F$19,2,0)</f>
        <v>5.1388888888888901E-2</v>
      </c>
      <c r="F1377">
        <v>1.194895</v>
      </c>
      <c r="G1377" s="15" t="str">
        <f t="shared" si="106"/>
        <v>12:00:1.194895 AM</v>
      </c>
      <c r="H1377" t="s">
        <v>33</v>
      </c>
      <c r="I1377" t="s">
        <v>15</v>
      </c>
      <c r="J1377" t="s">
        <v>13</v>
      </c>
      <c r="K1377">
        <v>78.8</v>
      </c>
      <c r="L1377">
        <v>44</v>
      </c>
      <c r="M1377" t="str">
        <f t="shared" si="107"/>
        <v>Carry</v>
      </c>
      <c r="N1377" s="13">
        <f t="shared" si="108"/>
        <v>45070.053983090278</v>
      </c>
      <c r="O1377" s="13">
        <f t="shared" si="109"/>
        <v>45070.053996921299</v>
      </c>
      <c r="P1377">
        <v>537.80999999999995</v>
      </c>
    </row>
    <row r="1378" spans="1:16" x14ac:dyDescent="0.2">
      <c r="A1378">
        <v>3869685</v>
      </c>
      <c r="B1378">
        <v>2</v>
      </c>
      <c r="C1378" t="str">
        <f t="shared" si="105"/>
        <v>3869685-2</v>
      </c>
      <c r="D1378" s="13">
        <v>45070.002599594911</v>
      </c>
      <c r="E1378" s="10">
        <f>VLOOKUP(C1378,match_start_times!$E$1:$F$19,2,0)</f>
        <v>5.1388888888888901E-2</v>
      </c>
      <c r="F1378">
        <v>0.64660699999999993</v>
      </c>
      <c r="G1378" s="15" t="str">
        <f t="shared" si="106"/>
        <v>12:00:0.646607 AM</v>
      </c>
      <c r="H1378" t="s">
        <v>16</v>
      </c>
      <c r="I1378" t="s">
        <v>10</v>
      </c>
      <c r="J1378" t="s">
        <v>17</v>
      </c>
      <c r="K1378">
        <v>39.700000000000003</v>
      </c>
      <c r="L1378">
        <v>32.4</v>
      </c>
      <c r="M1378" t="str">
        <f t="shared" si="107"/>
        <v>Pressure</v>
      </c>
      <c r="N1378" s="13">
        <f t="shared" si="108"/>
        <v>45070.0539884838</v>
      </c>
      <c r="O1378" s="13">
        <f t="shared" si="109"/>
        <v>45070.053995972223</v>
      </c>
      <c r="P1378">
        <v>537.80999999999995</v>
      </c>
    </row>
    <row r="1379" spans="1:16" x14ac:dyDescent="0.2">
      <c r="A1379">
        <v>3869685</v>
      </c>
      <c r="B1379">
        <v>2</v>
      </c>
      <c r="C1379" t="str">
        <f t="shared" si="105"/>
        <v>3869685-2</v>
      </c>
      <c r="D1379" s="13">
        <v>45070.00260803241</v>
      </c>
      <c r="E1379" s="10">
        <f>VLOOKUP(C1379,match_start_times!$E$1:$F$19,2,0)</f>
        <v>5.1388888888888901E-2</v>
      </c>
      <c r="F1379">
        <v>1.8714489999999999</v>
      </c>
      <c r="G1379" s="15" t="str">
        <f t="shared" si="106"/>
        <v>12:00:1.871449 AM</v>
      </c>
      <c r="H1379" t="s">
        <v>33</v>
      </c>
      <c r="I1379" t="s">
        <v>15</v>
      </c>
      <c r="J1379" t="s">
        <v>11</v>
      </c>
      <c r="K1379">
        <v>81.3</v>
      </c>
      <c r="L1379">
        <v>32.9</v>
      </c>
      <c r="M1379" t="str">
        <f t="shared" si="107"/>
        <v>Pass</v>
      </c>
      <c r="N1379" s="13">
        <f t="shared" si="108"/>
        <v>45070.053996921299</v>
      </c>
      <c r="O1379" s="13">
        <f t="shared" si="109"/>
        <v>45070.054018576389</v>
      </c>
      <c r="P1379">
        <v>556.98</v>
      </c>
    </row>
    <row r="1380" spans="1:16" x14ac:dyDescent="0.2">
      <c r="A1380">
        <v>3869685</v>
      </c>
      <c r="B1380">
        <v>2</v>
      </c>
      <c r="C1380" t="str">
        <f t="shared" si="105"/>
        <v>3869685-2</v>
      </c>
      <c r="D1380" s="13">
        <v>45070.002629699084</v>
      </c>
      <c r="E1380" s="10">
        <f>VLOOKUP(C1380,match_start_times!$E$1:$F$19,2,0)</f>
        <v>5.1388888888888901E-2</v>
      </c>
      <c r="F1380">
        <v>0.89325599999999994</v>
      </c>
      <c r="G1380" s="15" t="str">
        <f t="shared" si="106"/>
        <v>12:00:0.893256 AM</v>
      </c>
      <c r="H1380" t="s">
        <v>34</v>
      </c>
      <c r="I1380" t="s">
        <v>15</v>
      </c>
      <c r="J1380" t="s">
        <v>13</v>
      </c>
      <c r="K1380">
        <v>99.7</v>
      </c>
      <c r="L1380">
        <v>22.4</v>
      </c>
      <c r="M1380" t="str">
        <f t="shared" si="107"/>
        <v>Carry</v>
      </c>
      <c r="N1380" s="13">
        <f t="shared" si="108"/>
        <v>45070.054018587973</v>
      </c>
      <c r="O1380" s="13">
        <f t="shared" si="109"/>
        <v>45070.054028923623</v>
      </c>
      <c r="P1380">
        <v>588.01</v>
      </c>
    </row>
    <row r="1381" spans="1:16" x14ac:dyDescent="0.2">
      <c r="A1381">
        <v>3869685</v>
      </c>
      <c r="B1381">
        <v>2</v>
      </c>
      <c r="C1381" t="str">
        <f t="shared" si="105"/>
        <v>3869685-2</v>
      </c>
      <c r="D1381" s="13">
        <v>45070.00264003472</v>
      </c>
      <c r="E1381" s="10">
        <f>VLOOKUP(C1381,match_start_times!$E$1:$F$19,2,0)</f>
        <v>5.1388888888888901E-2</v>
      </c>
      <c r="F1381">
        <v>1.8484039999999999</v>
      </c>
      <c r="G1381" s="15" t="str">
        <f t="shared" si="106"/>
        <v>12:00:1.848404 AM</v>
      </c>
      <c r="H1381" t="s">
        <v>34</v>
      </c>
      <c r="I1381" t="s">
        <v>15</v>
      </c>
      <c r="J1381" t="s">
        <v>11</v>
      </c>
      <c r="K1381">
        <v>106.8</v>
      </c>
      <c r="L1381">
        <v>20.9</v>
      </c>
      <c r="M1381" t="str">
        <f t="shared" si="107"/>
        <v>Pass</v>
      </c>
      <c r="N1381" s="13">
        <f t="shared" si="108"/>
        <v>45070.054028923609</v>
      </c>
      <c r="O1381" s="13">
        <f t="shared" si="109"/>
        <v>45070.054050312501</v>
      </c>
      <c r="P1381">
        <v>639.29999999999995</v>
      </c>
    </row>
    <row r="1382" spans="1:16" x14ac:dyDescent="0.2">
      <c r="A1382">
        <v>3869685</v>
      </c>
      <c r="B1382">
        <v>2</v>
      </c>
      <c r="C1382" t="str">
        <f t="shared" si="105"/>
        <v>3869685-2</v>
      </c>
      <c r="D1382" s="13">
        <v>45070.002661701386</v>
      </c>
      <c r="E1382" s="10">
        <f>VLOOKUP(C1382,match_start_times!$E$1:$F$19,2,0)</f>
        <v>5.1388888888888901E-2</v>
      </c>
      <c r="F1382">
        <v>0.86795000000000011</v>
      </c>
      <c r="G1382" s="15" t="str">
        <f t="shared" si="106"/>
        <v>12:00:0.86795 AM</v>
      </c>
      <c r="H1382" t="s">
        <v>18</v>
      </c>
      <c r="I1382" t="s">
        <v>15</v>
      </c>
      <c r="J1382" t="s">
        <v>45</v>
      </c>
      <c r="K1382">
        <v>103.3</v>
      </c>
      <c r="L1382">
        <v>52.3</v>
      </c>
      <c r="M1382" t="str">
        <f t="shared" si="107"/>
        <v>Shot</v>
      </c>
      <c r="N1382" s="13">
        <f t="shared" si="108"/>
        <v>45070.054050590275</v>
      </c>
      <c r="O1382" s="13">
        <f t="shared" si="109"/>
        <v>45070.054060636568</v>
      </c>
      <c r="P1382">
        <v>720.35</v>
      </c>
    </row>
    <row r="1383" spans="1:16" x14ac:dyDescent="0.2">
      <c r="A1383">
        <v>3869685</v>
      </c>
      <c r="B1383">
        <v>2</v>
      </c>
      <c r="C1383" t="str">
        <f t="shared" si="105"/>
        <v>3869685-2</v>
      </c>
      <c r="D1383" s="13">
        <v>45070.002671747687</v>
      </c>
      <c r="E1383" s="10">
        <f>VLOOKUP(C1383,match_start_times!$E$1:$F$19,2,0)</f>
        <v>5.1388888888888901E-2</v>
      </c>
      <c r="F1383">
        <v>0</v>
      </c>
      <c r="G1383" s="15" t="str">
        <f t="shared" si="106"/>
        <v>12:00:0 AM</v>
      </c>
      <c r="H1383" t="s">
        <v>36</v>
      </c>
      <c r="I1383" t="s">
        <v>10</v>
      </c>
      <c r="J1383" t="s">
        <v>46</v>
      </c>
      <c r="K1383">
        <v>2.2999999999999998</v>
      </c>
      <c r="L1383">
        <v>38.5</v>
      </c>
      <c r="M1383" t="str">
        <f t="shared" si="107"/>
        <v>Goal Keeper</v>
      </c>
      <c r="N1383" s="13">
        <f t="shared" si="108"/>
        <v>45070.054060636576</v>
      </c>
      <c r="O1383" s="13">
        <f t="shared" si="109"/>
        <v>45070.054060636576</v>
      </c>
      <c r="P1383">
        <v>720.35</v>
      </c>
    </row>
    <row r="1384" spans="1:16" x14ac:dyDescent="0.2">
      <c r="A1384">
        <v>3869685</v>
      </c>
      <c r="B1384">
        <v>2</v>
      </c>
      <c r="C1384" t="str">
        <f t="shared" si="105"/>
        <v>3869685-2</v>
      </c>
      <c r="D1384" s="13">
        <v>45070.002696979172</v>
      </c>
      <c r="E1384" s="10">
        <f>VLOOKUP(C1384,match_start_times!$E$1:$F$19,2,0)</f>
        <v>5.1388888888888901E-2</v>
      </c>
      <c r="F1384">
        <v>1.4939290000000001</v>
      </c>
      <c r="G1384" s="15" t="str">
        <f t="shared" si="106"/>
        <v>12:00:1.493929 AM</v>
      </c>
      <c r="H1384" t="s">
        <v>36</v>
      </c>
      <c r="I1384" t="s">
        <v>10</v>
      </c>
      <c r="J1384" t="s">
        <v>11</v>
      </c>
      <c r="K1384">
        <v>12</v>
      </c>
      <c r="L1384">
        <v>39.700000000000003</v>
      </c>
      <c r="M1384" t="str">
        <f t="shared" si="107"/>
        <v>Pass</v>
      </c>
      <c r="N1384" s="13">
        <f t="shared" si="108"/>
        <v>45070.054085868062</v>
      </c>
      <c r="O1384" s="13">
        <f t="shared" si="109"/>
        <v>45070.054103159731</v>
      </c>
      <c r="P1384">
        <v>871.59</v>
      </c>
    </row>
    <row r="1385" spans="1:16" x14ac:dyDescent="0.2">
      <c r="A1385">
        <v>3869685</v>
      </c>
      <c r="B1385">
        <v>2</v>
      </c>
      <c r="C1385" t="str">
        <f t="shared" si="105"/>
        <v>3869685-2</v>
      </c>
      <c r="D1385" s="13">
        <v>45070.002714270828</v>
      </c>
      <c r="E1385" s="10">
        <f>VLOOKUP(C1385,match_start_times!$E$1:$F$19,2,0)</f>
        <v>5.1388888888888901E-2</v>
      </c>
      <c r="F1385">
        <v>1.7975030000000001</v>
      </c>
      <c r="G1385" s="15" t="str">
        <f t="shared" si="106"/>
        <v>12:00:1.797503 AM</v>
      </c>
      <c r="H1385" t="s">
        <v>9</v>
      </c>
      <c r="I1385" t="s">
        <v>10</v>
      </c>
      <c r="J1385" t="s">
        <v>11</v>
      </c>
      <c r="K1385">
        <v>30.6</v>
      </c>
      <c r="L1385">
        <v>31.4</v>
      </c>
      <c r="M1385" t="str">
        <f t="shared" si="107"/>
        <v>Pass</v>
      </c>
      <c r="N1385" s="13">
        <f t="shared" si="108"/>
        <v>45070.054103159717</v>
      </c>
      <c r="O1385" s="13">
        <f t="shared" si="109"/>
        <v>45070.054123969901</v>
      </c>
      <c r="P1385">
        <v>852.08</v>
      </c>
    </row>
    <row r="1386" spans="1:16" x14ac:dyDescent="0.2">
      <c r="A1386">
        <v>3869685</v>
      </c>
      <c r="B1386">
        <v>2</v>
      </c>
      <c r="C1386" t="str">
        <f t="shared" si="105"/>
        <v>3869685-2</v>
      </c>
      <c r="D1386" s="13">
        <v>45070.002735069444</v>
      </c>
      <c r="E1386" s="10">
        <f>VLOOKUP(C1386,match_start_times!$E$1:$F$19,2,0)</f>
        <v>5.1388888888888901E-2</v>
      </c>
      <c r="F1386">
        <v>2.3388629999999999</v>
      </c>
      <c r="G1386" s="15" t="str">
        <f t="shared" si="106"/>
        <v>12:00:2.338863 AM</v>
      </c>
      <c r="H1386" t="s">
        <v>27</v>
      </c>
      <c r="I1386" t="s">
        <v>10</v>
      </c>
      <c r="J1386" t="s">
        <v>13</v>
      </c>
      <c r="K1386">
        <v>30.2</v>
      </c>
      <c r="L1386">
        <v>6.8</v>
      </c>
      <c r="M1386" t="str">
        <f t="shared" si="107"/>
        <v>Carry</v>
      </c>
      <c r="N1386" s="13">
        <f t="shared" si="108"/>
        <v>45070.054123958333</v>
      </c>
      <c r="O1386" s="13">
        <f t="shared" si="109"/>
        <v>45070.05415103009</v>
      </c>
      <c r="P1386">
        <v>787.74</v>
      </c>
    </row>
    <row r="1387" spans="1:16" x14ac:dyDescent="0.2">
      <c r="A1387">
        <v>3869685</v>
      </c>
      <c r="B1387">
        <v>2</v>
      </c>
      <c r="C1387" t="str">
        <f t="shared" si="105"/>
        <v>3869685-2</v>
      </c>
      <c r="D1387" s="13">
        <v>45070.002762141201</v>
      </c>
      <c r="E1387" s="10">
        <f>VLOOKUP(C1387,match_start_times!$E$1:$F$19,2,0)</f>
        <v>5.1388888888888901E-2</v>
      </c>
      <c r="F1387">
        <v>0</v>
      </c>
      <c r="G1387" s="15" t="str">
        <f t="shared" si="106"/>
        <v>12:00:0 AM</v>
      </c>
      <c r="H1387" t="s">
        <v>18</v>
      </c>
      <c r="I1387" t="s">
        <v>15</v>
      </c>
      <c r="J1387" t="s">
        <v>48</v>
      </c>
      <c r="K1387">
        <v>88.4</v>
      </c>
      <c r="L1387">
        <v>74.2</v>
      </c>
      <c r="M1387" t="str">
        <f t="shared" si="107"/>
        <v>Dribbled Past</v>
      </c>
      <c r="N1387" s="13">
        <f t="shared" si="108"/>
        <v>45070.05415103009</v>
      </c>
      <c r="O1387" s="13">
        <f t="shared" si="109"/>
        <v>45070.05415103009</v>
      </c>
      <c r="P1387">
        <v>745.99</v>
      </c>
    </row>
    <row r="1388" spans="1:16" x14ac:dyDescent="0.2">
      <c r="A1388">
        <v>3869685</v>
      </c>
      <c r="B1388">
        <v>2</v>
      </c>
      <c r="C1388" t="str">
        <f t="shared" si="105"/>
        <v>3869685-2</v>
      </c>
      <c r="D1388" s="13">
        <v>45070.002762141201</v>
      </c>
      <c r="E1388" s="10">
        <f>VLOOKUP(C1388,match_start_times!$E$1:$F$19,2,0)</f>
        <v>5.1388888888888901E-2</v>
      </c>
      <c r="F1388">
        <v>0</v>
      </c>
      <c r="G1388" s="15" t="str">
        <f t="shared" si="106"/>
        <v>12:00:0 AM</v>
      </c>
      <c r="H1388" t="s">
        <v>27</v>
      </c>
      <c r="I1388" t="s">
        <v>10</v>
      </c>
      <c r="J1388" t="s">
        <v>42</v>
      </c>
      <c r="K1388">
        <v>31.7</v>
      </c>
      <c r="L1388">
        <v>5.9</v>
      </c>
      <c r="M1388" t="str">
        <f t="shared" si="107"/>
        <v>Dribble</v>
      </c>
      <c r="N1388" s="13">
        <f t="shared" si="108"/>
        <v>45070.05415103009</v>
      </c>
      <c r="O1388" s="13">
        <f t="shared" si="109"/>
        <v>45070.05415103009</v>
      </c>
      <c r="P1388">
        <v>745.99</v>
      </c>
    </row>
    <row r="1389" spans="1:16" x14ac:dyDescent="0.2">
      <c r="A1389">
        <v>3869685</v>
      </c>
      <c r="B1389">
        <v>2</v>
      </c>
      <c r="C1389" t="str">
        <f t="shared" si="105"/>
        <v>3869685-2</v>
      </c>
      <c r="D1389" s="13">
        <v>45070.002762141201</v>
      </c>
      <c r="E1389" s="10">
        <f>VLOOKUP(C1389,match_start_times!$E$1:$F$19,2,0)</f>
        <v>5.1388888888888901E-2</v>
      </c>
      <c r="F1389">
        <v>2.4816479999999999</v>
      </c>
      <c r="G1389" s="15" t="str">
        <f t="shared" si="106"/>
        <v>12:00:2.481648 AM</v>
      </c>
      <c r="H1389" t="s">
        <v>27</v>
      </c>
      <c r="I1389" t="s">
        <v>10</v>
      </c>
      <c r="J1389" t="s">
        <v>13</v>
      </c>
      <c r="K1389">
        <v>31.7</v>
      </c>
      <c r="L1389">
        <v>5.9</v>
      </c>
      <c r="M1389" t="str">
        <f t="shared" si="107"/>
        <v>Carry</v>
      </c>
      <c r="N1389" s="13">
        <f t="shared" si="108"/>
        <v>45070.05415103009</v>
      </c>
      <c r="O1389" s="13">
        <f t="shared" si="109"/>
        <v>45070.054179756939</v>
      </c>
      <c r="P1389">
        <v>675.8</v>
      </c>
    </row>
    <row r="1390" spans="1:16" x14ac:dyDescent="0.2">
      <c r="A1390">
        <v>3869685</v>
      </c>
      <c r="B1390">
        <v>2</v>
      </c>
      <c r="C1390" t="str">
        <f t="shared" si="105"/>
        <v>3869685-2</v>
      </c>
      <c r="D1390" s="13">
        <v>45070.002774618057</v>
      </c>
      <c r="E1390" s="10">
        <f>VLOOKUP(C1390,match_start_times!$E$1:$F$19,2,0)</f>
        <v>5.1388888888888901E-2</v>
      </c>
      <c r="F1390">
        <v>1.089351</v>
      </c>
      <c r="G1390" s="15" t="str">
        <f t="shared" si="106"/>
        <v>12:00:1.089351 AM</v>
      </c>
      <c r="H1390" t="s">
        <v>18</v>
      </c>
      <c r="I1390" t="s">
        <v>15</v>
      </c>
      <c r="J1390" t="s">
        <v>17</v>
      </c>
      <c r="K1390">
        <v>81.099999999999994</v>
      </c>
      <c r="L1390">
        <v>74</v>
      </c>
      <c r="M1390" t="str">
        <f t="shared" si="107"/>
        <v>Pressure</v>
      </c>
      <c r="N1390" s="13">
        <f t="shared" si="108"/>
        <v>45070.054163506946</v>
      </c>
      <c r="O1390" s="13">
        <f t="shared" si="109"/>
        <v>45070.054176111109</v>
      </c>
      <c r="P1390">
        <v>671.72</v>
      </c>
    </row>
    <row r="1391" spans="1:16" x14ac:dyDescent="0.2">
      <c r="A1391">
        <v>3869685</v>
      </c>
      <c r="B1391">
        <v>2</v>
      </c>
      <c r="C1391" t="str">
        <f t="shared" si="105"/>
        <v>3869685-2</v>
      </c>
      <c r="D1391" s="13">
        <v>45070.002790868057</v>
      </c>
      <c r="E1391" s="10">
        <f>VLOOKUP(C1391,match_start_times!$E$1:$F$19,2,0)</f>
        <v>5.1388888888888901E-2</v>
      </c>
      <c r="F1391">
        <v>0.73646699999999998</v>
      </c>
      <c r="G1391" s="15" t="str">
        <f t="shared" si="106"/>
        <v>12:00:0.736467 AM</v>
      </c>
      <c r="H1391" t="s">
        <v>27</v>
      </c>
      <c r="I1391" t="s">
        <v>10</v>
      </c>
      <c r="J1391" t="s">
        <v>11</v>
      </c>
      <c r="K1391">
        <v>48.2</v>
      </c>
      <c r="L1391">
        <v>8.3000000000000007</v>
      </c>
      <c r="M1391" t="str">
        <f t="shared" si="107"/>
        <v>Pass</v>
      </c>
      <c r="N1391" s="13">
        <f t="shared" si="108"/>
        <v>45070.054179756946</v>
      </c>
      <c r="O1391" s="13">
        <f t="shared" si="109"/>
        <v>45070.054188275462</v>
      </c>
      <c r="P1391">
        <v>612.28</v>
      </c>
    </row>
    <row r="1392" spans="1:16" x14ac:dyDescent="0.2">
      <c r="A1392">
        <v>3869685</v>
      </c>
      <c r="B1392">
        <v>2</v>
      </c>
      <c r="C1392" t="str">
        <f t="shared" si="105"/>
        <v>3869685-2</v>
      </c>
      <c r="D1392" s="13">
        <v>45070.002799386573</v>
      </c>
      <c r="E1392" s="10">
        <f>VLOOKUP(C1392,match_start_times!$E$1:$F$19,2,0)</f>
        <v>5.1388888888888901E-2</v>
      </c>
      <c r="F1392">
        <v>0.96019399999999999</v>
      </c>
      <c r="G1392" s="15" t="str">
        <f t="shared" si="106"/>
        <v>12:00:0.960194 AM</v>
      </c>
      <c r="H1392" t="s">
        <v>9</v>
      </c>
      <c r="I1392" t="s">
        <v>10</v>
      </c>
      <c r="J1392" t="s">
        <v>11</v>
      </c>
      <c r="K1392">
        <v>43.1</v>
      </c>
      <c r="L1392">
        <v>13.2</v>
      </c>
      <c r="M1392" t="str">
        <f t="shared" si="107"/>
        <v>Pass</v>
      </c>
      <c r="N1392" s="13">
        <f t="shared" si="108"/>
        <v>45070.054188275462</v>
      </c>
      <c r="O1392" s="13">
        <f t="shared" si="109"/>
        <v>45070.05419938657</v>
      </c>
      <c r="P1392">
        <v>607.87</v>
      </c>
    </row>
    <row r="1393" spans="1:16" x14ac:dyDescent="0.2">
      <c r="A1393">
        <v>3869685</v>
      </c>
      <c r="B1393">
        <v>2</v>
      </c>
      <c r="C1393" t="str">
        <f t="shared" si="105"/>
        <v>3869685-2</v>
      </c>
      <c r="D1393" s="13">
        <v>45070.002810509257</v>
      </c>
      <c r="E1393" s="10">
        <f>VLOOKUP(C1393,match_start_times!$E$1:$F$19,2,0)</f>
        <v>5.1388888888888901E-2</v>
      </c>
      <c r="F1393">
        <v>1.1562840000000001</v>
      </c>
      <c r="G1393" s="15" t="str">
        <f t="shared" si="106"/>
        <v>12:00:1.156284 AM</v>
      </c>
      <c r="H1393" t="s">
        <v>43</v>
      </c>
      <c r="I1393" t="s">
        <v>10</v>
      </c>
      <c r="J1393" t="s">
        <v>13</v>
      </c>
      <c r="K1393">
        <v>56.3</v>
      </c>
      <c r="L1393">
        <v>3.4</v>
      </c>
      <c r="M1393" t="str">
        <f t="shared" si="107"/>
        <v>Carry</v>
      </c>
      <c r="N1393" s="13">
        <f t="shared" si="108"/>
        <v>45070.054199398146</v>
      </c>
      <c r="O1393" s="13">
        <f t="shared" si="109"/>
        <v>45070.054212777774</v>
      </c>
      <c r="P1393">
        <v>619.41</v>
      </c>
    </row>
    <row r="1394" spans="1:16" x14ac:dyDescent="0.2">
      <c r="A1394">
        <v>3869685</v>
      </c>
      <c r="B1394">
        <v>2</v>
      </c>
      <c r="C1394" t="str">
        <f t="shared" si="105"/>
        <v>3869685-2</v>
      </c>
      <c r="D1394" s="13">
        <v>45070.002815763888</v>
      </c>
      <c r="E1394" s="10">
        <f>VLOOKUP(C1394,match_start_times!$E$1:$F$19,2,0)</f>
        <v>5.1388888888888901E-2</v>
      </c>
      <c r="F1394">
        <v>0.48564799999999991</v>
      </c>
      <c r="G1394" s="15" t="str">
        <f t="shared" si="106"/>
        <v>12:00:0.485648 AM</v>
      </c>
      <c r="H1394" t="s">
        <v>18</v>
      </c>
      <c r="I1394" t="s">
        <v>15</v>
      </c>
      <c r="J1394" t="s">
        <v>17</v>
      </c>
      <c r="K1394">
        <v>62.9</v>
      </c>
      <c r="L1394">
        <v>73.3</v>
      </c>
      <c r="M1394" t="str">
        <f t="shared" si="107"/>
        <v>Pressure</v>
      </c>
      <c r="N1394" s="13">
        <f t="shared" si="108"/>
        <v>45070.054204652777</v>
      </c>
      <c r="O1394" s="13">
        <f t="shared" si="109"/>
        <v>45070.054210277776</v>
      </c>
      <c r="P1394">
        <v>593.04999999999995</v>
      </c>
    </row>
    <row r="1395" spans="1:16" x14ac:dyDescent="0.2">
      <c r="A1395">
        <v>3869685</v>
      </c>
      <c r="B1395">
        <v>2</v>
      </c>
      <c r="C1395" t="str">
        <f t="shared" si="105"/>
        <v>3869685-2</v>
      </c>
      <c r="D1395" s="13">
        <v>45070.002823888892</v>
      </c>
      <c r="E1395" s="10">
        <f>VLOOKUP(C1395,match_start_times!$E$1:$F$19,2,0)</f>
        <v>5.1388888888888901E-2</v>
      </c>
      <c r="F1395">
        <v>0</v>
      </c>
      <c r="G1395" s="15" t="str">
        <f t="shared" si="106"/>
        <v>12:00:0 AM</v>
      </c>
      <c r="H1395" t="s">
        <v>18</v>
      </c>
      <c r="I1395" t="s">
        <v>15</v>
      </c>
      <c r="J1395" t="s">
        <v>48</v>
      </c>
      <c r="K1395">
        <v>63.4</v>
      </c>
      <c r="L1395">
        <v>77</v>
      </c>
      <c r="M1395" t="str">
        <f t="shared" si="107"/>
        <v>Dribbled Past</v>
      </c>
      <c r="N1395" s="13">
        <f t="shared" si="108"/>
        <v>45070.054212777781</v>
      </c>
      <c r="O1395" s="13">
        <f t="shared" si="109"/>
        <v>45070.054212777781</v>
      </c>
      <c r="P1395">
        <v>624.47</v>
      </c>
    </row>
    <row r="1396" spans="1:16" x14ac:dyDescent="0.2">
      <c r="A1396">
        <v>3869685</v>
      </c>
      <c r="B1396">
        <v>2</v>
      </c>
      <c r="C1396" t="str">
        <f t="shared" si="105"/>
        <v>3869685-2</v>
      </c>
      <c r="D1396" s="13">
        <v>45070.002823888892</v>
      </c>
      <c r="E1396" s="10">
        <f>VLOOKUP(C1396,match_start_times!$E$1:$F$19,2,0)</f>
        <v>5.1388888888888901E-2</v>
      </c>
      <c r="F1396">
        <v>0</v>
      </c>
      <c r="G1396" s="15" t="str">
        <f t="shared" si="106"/>
        <v>12:00:0 AM</v>
      </c>
      <c r="H1396" t="s">
        <v>43</v>
      </c>
      <c r="I1396" t="s">
        <v>10</v>
      </c>
      <c r="J1396" t="s">
        <v>42</v>
      </c>
      <c r="K1396">
        <v>56.7</v>
      </c>
      <c r="L1396">
        <v>3.1</v>
      </c>
      <c r="M1396" t="str">
        <f t="shared" si="107"/>
        <v>Dribble</v>
      </c>
      <c r="N1396" s="13">
        <f t="shared" si="108"/>
        <v>45070.054212777781</v>
      </c>
      <c r="O1396" s="13">
        <f t="shared" si="109"/>
        <v>45070.054212777781</v>
      </c>
      <c r="P1396">
        <v>624.47</v>
      </c>
    </row>
    <row r="1397" spans="1:16" x14ac:dyDescent="0.2">
      <c r="A1397">
        <v>3869685</v>
      </c>
      <c r="B1397">
        <v>2</v>
      </c>
      <c r="C1397" t="str">
        <f t="shared" si="105"/>
        <v>3869685-2</v>
      </c>
      <c r="D1397" s="13">
        <v>45070.002823888892</v>
      </c>
      <c r="E1397" s="10">
        <f>VLOOKUP(C1397,match_start_times!$E$1:$F$19,2,0)</f>
        <v>5.1388888888888901E-2</v>
      </c>
      <c r="F1397">
        <v>3.819957</v>
      </c>
      <c r="G1397" s="15" t="str">
        <f t="shared" si="106"/>
        <v>12:00:3.819957 AM</v>
      </c>
      <c r="H1397" t="s">
        <v>43</v>
      </c>
      <c r="I1397" t="s">
        <v>10</v>
      </c>
      <c r="J1397" t="s">
        <v>13</v>
      </c>
      <c r="K1397">
        <v>56.7</v>
      </c>
      <c r="L1397">
        <v>3.1</v>
      </c>
      <c r="M1397" t="str">
        <f t="shared" si="107"/>
        <v>Carry</v>
      </c>
      <c r="N1397" s="13">
        <f t="shared" si="108"/>
        <v>45070.054212777781</v>
      </c>
      <c r="O1397" s="13">
        <f t="shared" si="109"/>
        <v>45070.054256990741</v>
      </c>
      <c r="P1397">
        <v>629.54</v>
      </c>
    </row>
    <row r="1398" spans="1:16" x14ac:dyDescent="0.2">
      <c r="A1398">
        <v>3869685</v>
      </c>
      <c r="B1398">
        <v>2</v>
      </c>
      <c r="C1398" t="str">
        <f t="shared" si="105"/>
        <v>3869685-2</v>
      </c>
      <c r="D1398" s="13">
        <v>45070.00286015046</v>
      </c>
      <c r="E1398" s="10">
        <f>VLOOKUP(C1398,match_start_times!$E$1:$F$19,2,0)</f>
        <v>5.1388888888888901E-2</v>
      </c>
      <c r="F1398">
        <v>0.50812800000000002</v>
      </c>
      <c r="G1398" s="15" t="str">
        <f t="shared" si="106"/>
        <v>12:00:0.508128 AM</v>
      </c>
      <c r="H1398" t="s">
        <v>25</v>
      </c>
      <c r="I1398" t="s">
        <v>15</v>
      </c>
      <c r="J1398" t="s">
        <v>17</v>
      </c>
      <c r="K1398">
        <v>40.9</v>
      </c>
      <c r="L1398">
        <v>65.8</v>
      </c>
      <c r="M1398" t="str">
        <f t="shared" si="107"/>
        <v>Pressure</v>
      </c>
      <c r="N1398" s="13">
        <f t="shared" si="108"/>
        <v>45070.054249039349</v>
      </c>
      <c r="O1398" s="13">
        <f t="shared" si="109"/>
        <v>45070.054254918978</v>
      </c>
      <c r="P1398">
        <v>666.92</v>
      </c>
    </row>
    <row r="1399" spans="1:16" x14ac:dyDescent="0.2">
      <c r="A1399">
        <v>3869685</v>
      </c>
      <c r="B1399">
        <v>2</v>
      </c>
      <c r="C1399" t="str">
        <f t="shared" si="105"/>
        <v>3869685-2</v>
      </c>
      <c r="D1399" s="13">
        <v>45070.002868101852</v>
      </c>
      <c r="E1399" s="10">
        <f>VLOOKUP(C1399,match_start_times!$E$1:$F$19,2,0)</f>
        <v>5.1388888888888901E-2</v>
      </c>
      <c r="F1399">
        <v>0</v>
      </c>
      <c r="G1399" s="15" t="str">
        <f t="shared" si="106"/>
        <v>12:00:0 AM</v>
      </c>
      <c r="H1399" t="s">
        <v>25</v>
      </c>
      <c r="I1399" t="s">
        <v>15</v>
      </c>
      <c r="J1399" t="s">
        <v>48</v>
      </c>
      <c r="K1399">
        <v>40.700000000000003</v>
      </c>
      <c r="L1399">
        <v>68.2</v>
      </c>
      <c r="M1399" t="str">
        <f t="shared" si="107"/>
        <v>Dribbled Past</v>
      </c>
      <c r="N1399" s="13">
        <f t="shared" si="108"/>
        <v>45070.054256990741</v>
      </c>
      <c r="O1399" s="13">
        <f t="shared" si="109"/>
        <v>45070.054256990741</v>
      </c>
      <c r="P1399">
        <v>666.92</v>
      </c>
    </row>
    <row r="1400" spans="1:16" x14ac:dyDescent="0.2">
      <c r="A1400">
        <v>3869685</v>
      </c>
      <c r="B1400">
        <v>2</v>
      </c>
      <c r="C1400" t="str">
        <f t="shared" si="105"/>
        <v>3869685-2</v>
      </c>
      <c r="D1400" s="13">
        <v>45070.002868101852</v>
      </c>
      <c r="E1400" s="10">
        <f>VLOOKUP(C1400,match_start_times!$E$1:$F$19,2,0)</f>
        <v>5.1388888888888901E-2</v>
      </c>
      <c r="F1400">
        <v>0</v>
      </c>
      <c r="G1400" s="15" t="str">
        <f t="shared" si="106"/>
        <v>12:00:0 AM</v>
      </c>
      <c r="H1400" t="s">
        <v>43</v>
      </c>
      <c r="I1400" t="s">
        <v>10</v>
      </c>
      <c r="J1400" t="s">
        <v>42</v>
      </c>
      <c r="K1400">
        <v>79.400000000000006</v>
      </c>
      <c r="L1400">
        <v>11.9</v>
      </c>
      <c r="M1400" t="str">
        <f t="shared" si="107"/>
        <v>Dribble</v>
      </c>
      <c r="N1400" s="13">
        <f t="shared" si="108"/>
        <v>45070.054256990741</v>
      </c>
      <c r="O1400" s="13">
        <f t="shared" si="109"/>
        <v>45070.054256990741</v>
      </c>
      <c r="P1400">
        <v>666.92</v>
      </c>
    </row>
    <row r="1401" spans="1:16" x14ac:dyDescent="0.2">
      <c r="A1401">
        <v>3869685</v>
      </c>
      <c r="B1401">
        <v>2</v>
      </c>
      <c r="C1401" t="str">
        <f t="shared" si="105"/>
        <v>3869685-2</v>
      </c>
      <c r="D1401" s="13">
        <v>45070.002868101852</v>
      </c>
      <c r="E1401" s="10">
        <f>VLOOKUP(C1401,match_start_times!$E$1:$F$19,2,0)</f>
        <v>5.1388888888888901E-2</v>
      </c>
      <c r="F1401">
        <v>1.772033</v>
      </c>
      <c r="G1401" s="15" t="str">
        <f t="shared" si="106"/>
        <v>12:00:1.772033 AM</v>
      </c>
      <c r="H1401" t="s">
        <v>43</v>
      </c>
      <c r="I1401" t="s">
        <v>10</v>
      </c>
      <c r="J1401" t="s">
        <v>13</v>
      </c>
      <c r="K1401">
        <v>79.400000000000006</v>
      </c>
      <c r="L1401">
        <v>11.9</v>
      </c>
      <c r="M1401" t="str">
        <f t="shared" si="107"/>
        <v>Carry</v>
      </c>
      <c r="N1401" s="13">
        <f t="shared" si="108"/>
        <v>45070.054256990741</v>
      </c>
      <c r="O1401" s="13">
        <f t="shared" si="109"/>
        <v>45070.054277499999</v>
      </c>
      <c r="P1401">
        <v>649.76</v>
      </c>
    </row>
    <row r="1402" spans="1:16" x14ac:dyDescent="0.2">
      <c r="A1402">
        <v>3869685</v>
      </c>
      <c r="B1402">
        <v>2</v>
      </c>
      <c r="C1402" t="str">
        <f t="shared" si="105"/>
        <v>3869685-2</v>
      </c>
      <c r="D1402" s="13">
        <v>45070.00288861111</v>
      </c>
      <c r="E1402" s="10">
        <f>VLOOKUP(C1402,match_start_times!$E$1:$F$19,2,0)</f>
        <v>5.1388888888888901E-2</v>
      </c>
      <c r="F1402">
        <v>0</v>
      </c>
      <c r="G1402" s="15" t="str">
        <f t="shared" si="106"/>
        <v>12:00:0 AM</v>
      </c>
      <c r="H1402" t="s">
        <v>9</v>
      </c>
      <c r="I1402" t="s">
        <v>10</v>
      </c>
      <c r="J1402" t="s">
        <v>28</v>
      </c>
      <c r="K1402">
        <v>69.8</v>
      </c>
      <c r="L1402">
        <v>17.899999999999999</v>
      </c>
      <c r="M1402" t="str">
        <f t="shared" si="107"/>
        <v>Ball Recovery</v>
      </c>
      <c r="N1402" s="13">
        <f t="shared" si="108"/>
        <v>45070.054277499999</v>
      </c>
      <c r="O1402" s="13">
        <f t="shared" si="109"/>
        <v>45070.054277499999</v>
      </c>
      <c r="P1402">
        <v>625.54</v>
      </c>
    </row>
    <row r="1403" spans="1:16" x14ac:dyDescent="0.2">
      <c r="A1403">
        <v>3869685</v>
      </c>
      <c r="B1403">
        <v>2</v>
      </c>
      <c r="C1403" t="str">
        <f t="shared" si="105"/>
        <v>3869685-2</v>
      </c>
      <c r="D1403" s="13">
        <v>45070.00288861111</v>
      </c>
      <c r="E1403" s="10">
        <f>VLOOKUP(C1403,match_start_times!$E$1:$F$19,2,0)</f>
        <v>5.1388888888888901E-2</v>
      </c>
      <c r="F1403">
        <v>1.3900539999999999</v>
      </c>
      <c r="G1403" s="15" t="str">
        <f t="shared" si="106"/>
        <v>12:00:1.390054 AM</v>
      </c>
      <c r="H1403" t="s">
        <v>9</v>
      </c>
      <c r="I1403" t="s">
        <v>10</v>
      </c>
      <c r="J1403" t="s">
        <v>13</v>
      </c>
      <c r="K1403">
        <v>69.8</v>
      </c>
      <c r="L1403">
        <v>17.899999999999999</v>
      </c>
      <c r="M1403" t="str">
        <f t="shared" si="107"/>
        <v>Carry</v>
      </c>
      <c r="N1403" s="13">
        <f t="shared" si="108"/>
        <v>45070.054277499999</v>
      </c>
      <c r="O1403" s="13">
        <f t="shared" si="109"/>
        <v>45070.054293587964</v>
      </c>
      <c r="P1403">
        <v>619.74</v>
      </c>
    </row>
    <row r="1404" spans="1:16" x14ac:dyDescent="0.2">
      <c r="A1404">
        <v>3869685</v>
      </c>
      <c r="B1404">
        <v>2</v>
      </c>
      <c r="C1404" t="str">
        <f t="shared" si="105"/>
        <v>3869685-2</v>
      </c>
      <c r="D1404" s="13">
        <v>45070.002904699068</v>
      </c>
      <c r="E1404" s="10">
        <f>VLOOKUP(C1404,match_start_times!$E$1:$F$19,2,0)</f>
        <v>5.1388888888888901E-2</v>
      </c>
      <c r="F1404">
        <v>0.40009899999999998</v>
      </c>
      <c r="G1404" s="15" t="str">
        <f t="shared" si="106"/>
        <v>12:00:0.400099 AM</v>
      </c>
      <c r="H1404" t="s">
        <v>9</v>
      </c>
      <c r="I1404" t="s">
        <v>10</v>
      </c>
      <c r="J1404" t="s">
        <v>11</v>
      </c>
      <c r="K1404">
        <v>73.599999999999994</v>
      </c>
      <c r="L1404">
        <v>22</v>
      </c>
      <c r="M1404" t="str">
        <f t="shared" si="107"/>
        <v>Pass</v>
      </c>
      <c r="N1404" s="13">
        <f t="shared" si="108"/>
        <v>45070.054293587957</v>
      </c>
      <c r="O1404" s="13">
        <f t="shared" si="109"/>
        <v>45070.054298217583</v>
      </c>
      <c r="P1404">
        <v>602.96</v>
      </c>
    </row>
    <row r="1405" spans="1:16" x14ac:dyDescent="0.2">
      <c r="A1405">
        <v>3869685</v>
      </c>
      <c r="B1405">
        <v>2</v>
      </c>
      <c r="C1405" t="str">
        <f t="shared" si="105"/>
        <v>3869685-2</v>
      </c>
      <c r="D1405" s="13">
        <v>45070.002909328701</v>
      </c>
      <c r="E1405" s="10">
        <f>VLOOKUP(C1405,match_start_times!$E$1:$F$19,2,0)</f>
        <v>5.1388888888888901E-2</v>
      </c>
      <c r="F1405">
        <v>0</v>
      </c>
      <c r="G1405" s="15" t="str">
        <f t="shared" si="106"/>
        <v>12:00:0 AM</v>
      </c>
      <c r="H1405" t="s">
        <v>34</v>
      </c>
      <c r="I1405" t="s">
        <v>15</v>
      </c>
      <c r="J1405" t="s">
        <v>41</v>
      </c>
      <c r="K1405">
        <v>42.6</v>
      </c>
      <c r="L1405">
        <v>44.7</v>
      </c>
      <c r="M1405" t="str">
        <f t="shared" si="107"/>
        <v>Interception</v>
      </c>
      <c r="N1405" s="13">
        <f t="shared" si="108"/>
        <v>45070.05429821759</v>
      </c>
      <c r="O1405" s="13">
        <f t="shared" si="109"/>
        <v>45070.05429821759</v>
      </c>
      <c r="P1405">
        <v>602.96</v>
      </c>
    </row>
    <row r="1406" spans="1:16" x14ac:dyDescent="0.2">
      <c r="A1406">
        <v>3869685</v>
      </c>
      <c r="B1406">
        <v>2</v>
      </c>
      <c r="C1406" t="str">
        <f t="shared" si="105"/>
        <v>3869685-2</v>
      </c>
      <c r="D1406" s="13">
        <v>45070.002947129629</v>
      </c>
      <c r="E1406" s="10">
        <f>VLOOKUP(C1406,match_start_times!$E$1:$F$19,2,0)</f>
        <v>5.1388888888888901E-2</v>
      </c>
      <c r="F1406">
        <v>0</v>
      </c>
      <c r="G1406" s="15" t="str">
        <f t="shared" si="106"/>
        <v>12:00:0 AM</v>
      </c>
      <c r="H1406" t="s">
        <v>26</v>
      </c>
      <c r="I1406" t="s">
        <v>15</v>
      </c>
      <c r="J1406" t="s">
        <v>28</v>
      </c>
      <c r="K1406">
        <v>3.3</v>
      </c>
      <c r="L1406">
        <v>52.1</v>
      </c>
      <c r="M1406" t="str">
        <f t="shared" si="107"/>
        <v>Ball Recovery</v>
      </c>
      <c r="N1406" s="13">
        <f t="shared" si="108"/>
        <v>45070.054336018518</v>
      </c>
      <c r="O1406" s="13">
        <f t="shared" si="109"/>
        <v>45070.054336018518</v>
      </c>
      <c r="P1406">
        <v>568</v>
      </c>
    </row>
    <row r="1407" spans="1:16" x14ac:dyDescent="0.2">
      <c r="A1407">
        <v>3869685</v>
      </c>
      <c r="B1407">
        <v>2</v>
      </c>
      <c r="C1407" t="str">
        <f t="shared" si="105"/>
        <v>3869685-2</v>
      </c>
      <c r="D1407" s="13">
        <v>45070.002947129629</v>
      </c>
      <c r="E1407" s="10">
        <f>VLOOKUP(C1407,match_start_times!$E$1:$F$19,2,0)</f>
        <v>5.1388888888888901E-2</v>
      </c>
      <c r="F1407">
        <v>5.6495119999999996</v>
      </c>
      <c r="G1407" s="15" t="str">
        <f t="shared" si="106"/>
        <v>12:00:5.649512 AM</v>
      </c>
      <c r="H1407" t="s">
        <v>26</v>
      </c>
      <c r="I1407" t="s">
        <v>15</v>
      </c>
      <c r="J1407" t="s">
        <v>13</v>
      </c>
      <c r="K1407">
        <v>3.3</v>
      </c>
      <c r="L1407">
        <v>52.1</v>
      </c>
      <c r="M1407" t="str">
        <f t="shared" si="107"/>
        <v>Carry</v>
      </c>
      <c r="N1407" s="13">
        <f t="shared" si="108"/>
        <v>45070.054336018518</v>
      </c>
      <c r="O1407" s="13">
        <f t="shared" si="109"/>
        <v>45070.054401412039</v>
      </c>
      <c r="P1407">
        <v>522.79</v>
      </c>
    </row>
    <row r="1408" spans="1:16" x14ac:dyDescent="0.2">
      <c r="A1408">
        <v>3869685</v>
      </c>
      <c r="B1408">
        <v>2</v>
      </c>
      <c r="C1408" t="str">
        <f t="shared" si="105"/>
        <v>3869685-2</v>
      </c>
      <c r="D1408" s="13">
        <v>45070.002999849537</v>
      </c>
      <c r="E1408" s="10">
        <f>VLOOKUP(C1408,match_start_times!$E$1:$F$19,2,0)</f>
        <v>5.1388888888888901E-2</v>
      </c>
      <c r="F1408">
        <v>0.31337100000000001</v>
      </c>
      <c r="G1408" s="15" t="str">
        <f t="shared" si="106"/>
        <v>12:00:0.313371 AM</v>
      </c>
      <c r="H1408" t="s">
        <v>52</v>
      </c>
      <c r="I1408" t="s">
        <v>10</v>
      </c>
      <c r="J1408" t="s">
        <v>17</v>
      </c>
      <c r="K1408">
        <v>114.3</v>
      </c>
      <c r="L1408">
        <v>26</v>
      </c>
      <c r="M1408" t="str">
        <f t="shared" si="107"/>
        <v>Pressure</v>
      </c>
      <c r="N1408" s="13">
        <f t="shared" si="108"/>
        <v>45070.054388738426</v>
      </c>
      <c r="O1408" s="13">
        <f t="shared" si="109"/>
        <v>45070.054392361111</v>
      </c>
      <c r="P1408">
        <v>477.44</v>
      </c>
    </row>
    <row r="1409" spans="1:16" x14ac:dyDescent="0.2">
      <c r="A1409">
        <v>3869685</v>
      </c>
      <c r="B1409">
        <v>2</v>
      </c>
      <c r="C1409" t="str">
        <f t="shared" si="105"/>
        <v>3869685-2</v>
      </c>
      <c r="D1409" s="13">
        <v>45070.00301252315</v>
      </c>
      <c r="E1409" s="10">
        <f>VLOOKUP(C1409,match_start_times!$E$1:$F$19,2,0)</f>
        <v>5.1388888888888901E-2</v>
      </c>
      <c r="F1409">
        <v>2.0201150000000001</v>
      </c>
      <c r="G1409" s="15" t="str">
        <f t="shared" si="106"/>
        <v>12:00:2.020115 AM</v>
      </c>
      <c r="H1409" t="s">
        <v>26</v>
      </c>
      <c r="I1409" t="s">
        <v>15</v>
      </c>
      <c r="J1409" t="s">
        <v>11</v>
      </c>
      <c r="K1409">
        <v>2.8</v>
      </c>
      <c r="L1409">
        <v>56.6</v>
      </c>
      <c r="M1409" t="str">
        <f t="shared" si="107"/>
        <v>Pass</v>
      </c>
      <c r="N1409" s="13">
        <f t="shared" si="108"/>
        <v>45070.054401412039</v>
      </c>
      <c r="O1409" s="13">
        <f t="shared" si="109"/>
        <v>45070.05442479167</v>
      </c>
      <c r="P1409">
        <v>489.62</v>
      </c>
    </row>
    <row r="1410" spans="1:16" x14ac:dyDescent="0.2">
      <c r="A1410">
        <v>3869685</v>
      </c>
      <c r="B1410">
        <v>2</v>
      </c>
      <c r="C1410" t="str">
        <f t="shared" si="105"/>
        <v>3869685-2</v>
      </c>
      <c r="D1410" s="13">
        <v>45070.003035902781</v>
      </c>
      <c r="E1410" s="10">
        <f>VLOOKUP(C1410,match_start_times!$E$1:$F$19,2,0)</f>
        <v>5.1388888888888901E-2</v>
      </c>
      <c r="F1410">
        <v>3.8281369999999999</v>
      </c>
      <c r="G1410" s="15" t="str">
        <f t="shared" si="106"/>
        <v>12:00:3.828137 AM</v>
      </c>
      <c r="H1410" t="s">
        <v>14</v>
      </c>
      <c r="I1410" t="s">
        <v>15</v>
      </c>
      <c r="J1410" t="s">
        <v>13</v>
      </c>
      <c r="K1410">
        <v>20.8</v>
      </c>
      <c r="L1410">
        <v>74.599999999999994</v>
      </c>
      <c r="M1410" t="str">
        <f t="shared" si="107"/>
        <v>Carry</v>
      </c>
      <c r="N1410" s="13">
        <f t="shared" si="108"/>
        <v>45070.05442479167</v>
      </c>
      <c r="O1410" s="13">
        <f t="shared" si="109"/>
        <v>45070.054469097224</v>
      </c>
      <c r="P1410">
        <v>486.39</v>
      </c>
    </row>
    <row r="1411" spans="1:16" x14ac:dyDescent="0.2">
      <c r="A1411">
        <v>3869685</v>
      </c>
      <c r="B1411">
        <v>2</v>
      </c>
      <c r="C1411" t="str">
        <f t="shared" ref="C1411:C1474" si="110">A1411&amp;"-"&amp;B1411</f>
        <v>3869685-2</v>
      </c>
      <c r="D1411" s="13">
        <v>45070.003080208327</v>
      </c>
      <c r="E1411" s="10">
        <f>VLOOKUP(C1411,match_start_times!$E$1:$F$19,2,0)</f>
        <v>5.1388888888888901E-2</v>
      </c>
      <c r="F1411">
        <v>3.95187</v>
      </c>
      <c r="G1411" s="15" t="str">
        <f t="shared" ref="G1411:G1474" si="111">"12:00:"&amp;F1411&amp;" AM"</f>
        <v>12:00:3.95187 AM</v>
      </c>
      <c r="H1411" t="s">
        <v>14</v>
      </c>
      <c r="I1411" t="s">
        <v>15</v>
      </c>
      <c r="J1411" t="s">
        <v>11</v>
      </c>
      <c r="K1411">
        <v>35.1</v>
      </c>
      <c r="L1411">
        <v>74.400000000000006</v>
      </c>
      <c r="M1411" t="str">
        <f t="shared" ref="M1411:M1474" si="112">J1411</f>
        <v>Pass</v>
      </c>
      <c r="N1411" s="13">
        <f t="shared" ref="N1411:N1474" si="113">D1411+E1411</f>
        <v>45070.054469097216</v>
      </c>
      <c r="O1411" s="13">
        <f t="shared" ref="O1411:O1474" si="114">N1411+G1411</f>
        <v>45070.054514837961</v>
      </c>
      <c r="P1411">
        <v>499.33</v>
      </c>
    </row>
    <row r="1412" spans="1:16" x14ac:dyDescent="0.2">
      <c r="A1412">
        <v>3869685</v>
      </c>
      <c r="B1412">
        <v>2</v>
      </c>
      <c r="C1412" t="str">
        <f t="shared" si="110"/>
        <v>3869685-2</v>
      </c>
      <c r="D1412" s="13">
        <v>45070.003125949072</v>
      </c>
      <c r="E1412" s="10">
        <f>VLOOKUP(C1412,match_start_times!$E$1:$F$19,2,0)</f>
        <v>5.1388888888888901E-2</v>
      </c>
      <c r="F1412">
        <v>1.8360810000000001</v>
      </c>
      <c r="G1412" s="15" t="str">
        <f t="shared" si="111"/>
        <v>12:00:1.836081 AM</v>
      </c>
      <c r="H1412" t="s">
        <v>39</v>
      </c>
      <c r="I1412" t="s">
        <v>10</v>
      </c>
      <c r="J1412" t="s">
        <v>11</v>
      </c>
      <c r="K1412">
        <v>22.9</v>
      </c>
      <c r="L1412">
        <v>11.9</v>
      </c>
      <c r="M1412" t="str">
        <f t="shared" si="112"/>
        <v>Pass</v>
      </c>
      <c r="N1412" s="13">
        <f t="shared" si="113"/>
        <v>45070.054514837961</v>
      </c>
      <c r="O1412" s="13">
        <f t="shared" si="114"/>
        <v>45070.054536087962</v>
      </c>
      <c r="P1412">
        <v>507.84</v>
      </c>
    </row>
    <row r="1413" spans="1:16" x14ac:dyDescent="0.2">
      <c r="A1413">
        <v>3869685</v>
      </c>
      <c r="B1413">
        <v>2</v>
      </c>
      <c r="C1413" t="str">
        <f t="shared" si="110"/>
        <v>3869685-2</v>
      </c>
      <c r="D1413" s="13">
        <v>45070.003147199073</v>
      </c>
      <c r="E1413" s="10">
        <f>VLOOKUP(C1413,match_start_times!$E$1:$F$19,2,0)</f>
        <v>5.1388888888888901E-2</v>
      </c>
      <c r="F1413">
        <v>7.1740999999999999E-2</v>
      </c>
      <c r="G1413" s="15" t="str">
        <f t="shared" si="111"/>
        <v>12:00:0.071741 AM</v>
      </c>
      <c r="H1413" t="s">
        <v>36</v>
      </c>
      <c r="I1413" t="s">
        <v>10</v>
      </c>
      <c r="J1413" t="s">
        <v>13</v>
      </c>
      <c r="K1413">
        <v>7.8</v>
      </c>
      <c r="L1413">
        <v>28.2</v>
      </c>
      <c r="M1413" t="str">
        <f t="shared" si="112"/>
        <v>Carry</v>
      </c>
      <c r="N1413" s="13">
        <f t="shared" si="113"/>
        <v>45070.054536087962</v>
      </c>
      <c r="O1413" s="13">
        <f t="shared" si="114"/>
        <v>45070.054536921292</v>
      </c>
      <c r="P1413">
        <v>520.87</v>
      </c>
    </row>
    <row r="1414" spans="1:16" x14ac:dyDescent="0.2">
      <c r="A1414">
        <v>3869685</v>
      </c>
      <c r="B1414">
        <v>2</v>
      </c>
      <c r="C1414" t="str">
        <f t="shared" si="110"/>
        <v>3869685-2</v>
      </c>
      <c r="D1414" s="13">
        <v>45070.003148032411</v>
      </c>
      <c r="E1414" s="10">
        <f>VLOOKUP(C1414,match_start_times!$E$1:$F$19,2,0)</f>
        <v>5.1388888888888901E-2</v>
      </c>
      <c r="F1414">
        <v>2.0828139999999999</v>
      </c>
      <c r="G1414" s="15" t="str">
        <f t="shared" si="111"/>
        <v>12:00:2.082814 AM</v>
      </c>
      <c r="H1414" t="s">
        <v>36</v>
      </c>
      <c r="I1414" t="s">
        <v>10</v>
      </c>
      <c r="J1414" t="s">
        <v>11</v>
      </c>
      <c r="K1414">
        <v>7.8</v>
      </c>
      <c r="L1414">
        <v>28.2</v>
      </c>
      <c r="M1414" t="str">
        <f t="shared" si="112"/>
        <v>Pass</v>
      </c>
      <c r="N1414" s="13">
        <f t="shared" si="113"/>
        <v>45070.0545369213</v>
      </c>
      <c r="O1414" s="13">
        <f t="shared" si="114"/>
        <v>45070.054561030098</v>
      </c>
      <c r="P1414">
        <v>520.47</v>
      </c>
    </row>
    <row r="1415" spans="1:16" x14ac:dyDescent="0.2">
      <c r="A1415">
        <v>3869685</v>
      </c>
      <c r="B1415">
        <v>2</v>
      </c>
      <c r="C1415" t="str">
        <f t="shared" si="110"/>
        <v>3869685-2</v>
      </c>
      <c r="D1415" s="13">
        <v>45070.003172141202</v>
      </c>
      <c r="E1415" s="10">
        <f>VLOOKUP(C1415,match_start_times!$E$1:$F$19,2,0)</f>
        <v>5.1388888888888901E-2</v>
      </c>
      <c r="F1415">
        <v>1.816791</v>
      </c>
      <c r="G1415" s="15" t="str">
        <f t="shared" si="111"/>
        <v>12:00:1.816791 AM</v>
      </c>
      <c r="H1415" t="s">
        <v>16</v>
      </c>
      <c r="I1415" t="s">
        <v>10</v>
      </c>
      <c r="J1415" t="s">
        <v>11</v>
      </c>
      <c r="K1415">
        <v>47.5</v>
      </c>
      <c r="L1415">
        <v>22.2</v>
      </c>
      <c r="M1415" t="str">
        <f t="shared" si="112"/>
        <v>Pass</v>
      </c>
      <c r="N1415" s="13">
        <f t="shared" si="113"/>
        <v>45070.054561030091</v>
      </c>
      <c r="O1415" s="13">
        <f t="shared" si="114"/>
        <v>45070.054582060184</v>
      </c>
      <c r="P1415">
        <v>512.45000000000005</v>
      </c>
    </row>
    <row r="1416" spans="1:16" x14ac:dyDescent="0.2">
      <c r="A1416">
        <v>3869685</v>
      </c>
      <c r="B1416">
        <v>2</v>
      </c>
      <c r="C1416" t="str">
        <f t="shared" si="110"/>
        <v>3869685-2</v>
      </c>
      <c r="D1416" s="13">
        <v>45070.003193159719</v>
      </c>
      <c r="E1416" s="10">
        <f>VLOOKUP(C1416,match_start_times!$E$1:$F$19,2,0)</f>
        <v>5.1388888888888901E-2</v>
      </c>
      <c r="F1416">
        <v>0</v>
      </c>
      <c r="G1416" s="15" t="str">
        <f t="shared" si="111"/>
        <v>12:00:0 AM</v>
      </c>
      <c r="H1416" t="s">
        <v>40</v>
      </c>
      <c r="I1416" t="s">
        <v>15</v>
      </c>
      <c r="J1416" t="s">
        <v>37</v>
      </c>
      <c r="K1416">
        <v>65.099999999999994</v>
      </c>
      <c r="L1416">
        <v>57.5</v>
      </c>
      <c r="M1416" t="str">
        <f t="shared" si="112"/>
        <v>Duel</v>
      </c>
      <c r="N1416" s="13">
        <f t="shared" si="113"/>
        <v>45070.054582048608</v>
      </c>
      <c r="O1416" s="13">
        <f t="shared" si="114"/>
        <v>45070.054582048608</v>
      </c>
      <c r="P1416">
        <v>506.25</v>
      </c>
    </row>
    <row r="1417" spans="1:16" x14ac:dyDescent="0.2">
      <c r="A1417">
        <v>3869685</v>
      </c>
      <c r="B1417">
        <v>2</v>
      </c>
      <c r="C1417" t="str">
        <f t="shared" si="110"/>
        <v>3869685-2</v>
      </c>
      <c r="D1417" s="13">
        <v>45070.003193159719</v>
      </c>
      <c r="E1417" s="10">
        <f>VLOOKUP(C1417,match_start_times!$E$1:$F$19,2,0)</f>
        <v>5.1388888888888901E-2</v>
      </c>
      <c r="F1417">
        <v>1.4540599999999999</v>
      </c>
      <c r="G1417" s="15" t="str">
        <f t="shared" si="111"/>
        <v>12:00:1.45406 AM</v>
      </c>
      <c r="H1417" t="s">
        <v>9</v>
      </c>
      <c r="I1417" t="s">
        <v>10</v>
      </c>
      <c r="J1417" t="s">
        <v>11</v>
      </c>
      <c r="K1417">
        <v>55</v>
      </c>
      <c r="L1417">
        <v>22.6</v>
      </c>
      <c r="M1417" t="str">
        <f t="shared" si="112"/>
        <v>Pass</v>
      </c>
      <c r="N1417" s="13">
        <f t="shared" si="113"/>
        <v>45070.054582048608</v>
      </c>
      <c r="O1417" s="13">
        <f t="shared" si="114"/>
        <v>45070.054598877308</v>
      </c>
      <c r="P1417">
        <v>506.64</v>
      </c>
    </row>
    <row r="1418" spans="1:16" x14ac:dyDescent="0.2">
      <c r="A1418">
        <v>3869685</v>
      </c>
      <c r="B1418">
        <v>2</v>
      </c>
      <c r="C1418" t="str">
        <f t="shared" si="110"/>
        <v>3869685-2</v>
      </c>
      <c r="D1418" s="13">
        <v>45070.003210000003</v>
      </c>
      <c r="E1418" s="10">
        <f>VLOOKUP(C1418,match_start_times!$E$1:$F$19,2,0)</f>
        <v>5.1388888888888901E-2</v>
      </c>
      <c r="F1418">
        <v>1.3199339999999999</v>
      </c>
      <c r="G1418" s="15" t="str">
        <f t="shared" si="111"/>
        <v>12:00:1.319934 AM</v>
      </c>
      <c r="H1418" t="s">
        <v>14</v>
      </c>
      <c r="I1418" t="s">
        <v>15</v>
      </c>
      <c r="J1418" t="s">
        <v>11</v>
      </c>
      <c r="K1418">
        <v>53.5</v>
      </c>
      <c r="L1418">
        <v>66.7</v>
      </c>
      <c r="M1418" t="str">
        <f t="shared" si="112"/>
        <v>Pass</v>
      </c>
      <c r="N1418" s="13">
        <f t="shared" si="113"/>
        <v>45070.054598888892</v>
      </c>
      <c r="O1418" s="13">
        <f t="shared" si="114"/>
        <v>45070.054614166671</v>
      </c>
      <c r="P1418">
        <v>490.45</v>
      </c>
    </row>
    <row r="1419" spans="1:16" x14ac:dyDescent="0.2">
      <c r="A1419">
        <v>3869685</v>
      </c>
      <c r="B1419">
        <v>2</v>
      </c>
      <c r="C1419" t="str">
        <f t="shared" si="110"/>
        <v>3869685-2</v>
      </c>
      <c r="D1419" s="13">
        <v>45070.003225266213</v>
      </c>
      <c r="E1419" s="10">
        <f>VLOOKUP(C1419,match_start_times!$E$1:$F$19,2,0)</f>
        <v>5.1388888888888901E-2</v>
      </c>
      <c r="F1419">
        <v>0</v>
      </c>
      <c r="G1419" s="15" t="str">
        <f t="shared" si="111"/>
        <v>12:00:0 AM</v>
      </c>
      <c r="H1419" t="s">
        <v>18</v>
      </c>
      <c r="I1419" t="s">
        <v>15</v>
      </c>
      <c r="J1419" t="s">
        <v>37</v>
      </c>
      <c r="K1419">
        <v>65.099999999999994</v>
      </c>
      <c r="L1419">
        <v>64.599999999999994</v>
      </c>
      <c r="M1419" t="str">
        <f t="shared" si="112"/>
        <v>Duel</v>
      </c>
      <c r="N1419" s="13">
        <f t="shared" si="113"/>
        <v>45070.054614155102</v>
      </c>
      <c r="O1419" s="13">
        <f t="shared" si="114"/>
        <v>45070.054614155102</v>
      </c>
      <c r="P1419">
        <v>481.83</v>
      </c>
    </row>
    <row r="1420" spans="1:16" x14ac:dyDescent="0.2">
      <c r="A1420">
        <v>3869685</v>
      </c>
      <c r="B1420">
        <v>2</v>
      </c>
      <c r="C1420" t="str">
        <f t="shared" si="110"/>
        <v>3869685-2</v>
      </c>
      <c r="D1420" s="13">
        <v>45070.003225266213</v>
      </c>
      <c r="E1420" s="10">
        <f>VLOOKUP(C1420,match_start_times!$E$1:$F$19,2,0)</f>
        <v>5.1388888888888901E-2</v>
      </c>
      <c r="F1420">
        <v>0.70000000000000007</v>
      </c>
      <c r="G1420" s="15" t="str">
        <f t="shared" si="111"/>
        <v>12:00:0.7 AM</v>
      </c>
      <c r="H1420" t="s">
        <v>9</v>
      </c>
      <c r="I1420" t="s">
        <v>10</v>
      </c>
      <c r="J1420" t="s">
        <v>11</v>
      </c>
      <c r="K1420">
        <v>55</v>
      </c>
      <c r="L1420">
        <v>15.5</v>
      </c>
      <c r="M1420" t="str">
        <f t="shared" si="112"/>
        <v>Pass</v>
      </c>
      <c r="N1420" s="13">
        <f t="shared" si="113"/>
        <v>45070.054614155102</v>
      </c>
      <c r="O1420" s="13">
        <f t="shared" si="114"/>
        <v>45070.054622256954</v>
      </c>
      <c r="P1420">
        <v>500.69</v>
      </c>
    </row>
    <row r="1421" spans="1:16" x14ac:dyDescent="0.2">
      <c r="A1421">
        <v>3869685</v>
      </c>
      <c r="B1421">
        <v>2</v>
      </c>
      <c r="C1421" t="str">
        <f t="shared" si="110"/>
        <v>3869685-2</v>
      </c>
      <c r="D1421" s="13">
        <v>45070.003233368057</v>
      </c>
      <c r="E1421" s="10">
        <f>VLOOKUP(C1421,match_start_times!$E$1:$F$19,2,0)</f>
        <v>5.1388888888888901E-2</v>
      </c>
      <c r="F1421">
        <v>1.012194</v>
      </c>
      <c r="G1421" s="15" t="str">
        <f t="shared" si="111"/>
        <v>12:00:1.012194 AM</v>
      </c>
      <c r="H1421" t="s">
        <v>16</v>
      </c>
      <c r="I1421" t="s">
        <v>10</v>
      </c>
      <c r="J1421" t="s">
        <v>13</v>
      </c>
      <c r="K1421">
        <v>54.4</v>
      </c>
      <c r="L1421">
        <v>20.7</v>
      </c>
      <c r="M1421" t="str">
        <f t="shared" si="112"/>
        <v>Carry</v>
      </c>
      <c r="N1421" s="13">
        <f t="shared" si="113"/>
        <v>45070.054622256946</v>
      </c>
      <c r="O1421" s="13">
        <f t="shared" si="114"/>
        <v>45070.054633969907</v>
      </c>
      <c r="P1421">
        <v>519.80999999999995</v>
      </c>
    </row>
    <row r="1422" spans="1:16" x14ac:dyDescent="0.2">
      <c r="A1422">
        <v>3869685</v>
      </c>
      <c r="B1422">
        <v>2</v>
      </c>
      <c r="C1422" t="str">
        <f t="shared" si="110"/>
        <v>3869685-2</v>
      </c>
      <c r="D1422" s="13">
        <v>45070.003245092586</v>
      </c>
      <c r="E1422" s="10">
        <f>VLOOKUP(C1422,match_start_times!$E$1:$F$19,2,0)</f>
        <v>5.1388888888888901E-2</v>
      </c>
      <c r="F1422">
        <v>1.4304509999999999</v>
      </c>
      <c r="G1422" s="15" t="str">
        <f t="shared" si="111"/>
        <v>12:00:1.430451 AM</v>
      </c>
      <c r="H1422" t="s">
        <v>16</v>
      </c>
      <c r="I1422" t="s">
        <v>10</v>
      </c>
      <c r="J1422" t="s">
        <v>11</v>
      </c>
      <c r="K1422">
        <v>55.7</v>
      </c>
      <c r="L1422">
        <v>16</v>
      </c>
      <c r="M1422" t="str">
        <f t="shared" si="112"/>
        <v>Pass</v>
      </c>
      <c r="N1422" s="13">
        <f t="shared" si="113"/>
        <v>45070.054633981475</v>
      </c>
      <c r="O1422" s="13">
        <f t="shared" si="114"/>
        <v>45070.054650532402</v>
      </c>
      <c r="P1422">
        <v>539.24</v>
      </c>
    </row>
    <row r="1423" spans="1:16" x14ac:dyDescent="0.2">
      <c r="A1423">
        <v>3869685</v>
      </c>
      <c r="B1423">
        <v>2</v>
      </c>
      <c r="C1423" t="str">
        <f t="shared" si="110"/>
        <v>3869685-2</v>
      </c>
      <c r="D1423" s="13">
        <v>45070.00326164352</v>
      </c>
      <c r="E1423" s="10">
        <f>VLOOKUP(C1423,match_start_times!$E$1:$F$19,2,0)</f>
        <v>5.1388888888888901E-2</v>
      </c>
      <c r="F1423">
        <v>0</v>
      </c>
      <c r="G1423" s="15" t="str">
        <f t="shared" si="111"/>
        <v>12:00:0 AM</v>
      </c>
      <c r="H1423" t="s">
        <v>14</v>
      </c>
      <c r="I1423" t="s">
        <v>15</v>
      </c>
      <c r="J1423" t="s">
        <v>41</v>
      </c>
      <c r="K1423">
        <v>54.8</v>
      </c>
      <c r="L1423">
        <v>73.099999999999994</v>
      </c>
      <c r="M1423" t="str">
        <f t="shared" si="112"/>
        <v>Interception</v>
      </c>
      <c r="N1423" s="13">
        <f t="shared" si="113"/>
        <v>45070.054650532409</v>
      </c>
      <c r="O1423" s="13">
        <f t="shared" si="114"/>
        <v>45070.054650532409</v>
      </c>
      <c r="P1423">
        <v>543.91</v>
      </c>
    </row>
    <row r="1424" spans="1:16" x14ac:dyDescent="0.2">
      <c r="A1424">
        <v>3869685</v>
      </c>
      <c r="B1424">
        <v>2</v>
      </c>
      <c r="C1424" t="str">
        <f t="shared" si="110"/>
        <v>3869685-2</v>
      </c>
      <c r="D1424" s="13">
        <v>45070.003399687499</v>
      </c>
      <c r="E1424" s="10">
        <f>VLOOKUP(C1424,match_start_times!$E$1:$F$19,2,0)</f>
        <v>5.1388888888888901E-2</v>
      </c>
      <c r="F1424">
        <v>1.224637</v>
      </c>
      <c r="G1424" s="15" t="str">
        <f t="shared" si="111"/>
        <v>12:00:1.224637 AM</v>
      </c>
      <c r="H1424" t="s">
        <v>27</v>
      </c>
      <c r="I1424" t="s">
        <v>10</v>
      </c>
      <c r="J1424" t="s">
        <v>11</v>
      </c>
      <c r="K1424">
        <v>69.8</v>
      </c>
      <c r="L1424">
        <v>0.1</v>
      </c>
      <c r="M1424" t="str">
        <f t="shared" si="112"/>
        <v>Pass</v>
      </c>
      <c r="N1424" s="13">
        <f t="shared" si="113"/>
        <v>45070.054788576388</v>
      </c>
      <c r="O1424" s="13">
        <f t="shared" si="114"/>
        <v>45070.054802754632</v>
      </c>
      <c r="P1424">
        <v>635.78</v>
      </c>
    </row>
    <row r="1425" spans="1:16" x14ac:dyDescent="0.2">
      <c r="A1425">
        <v>3869685</v>
      </c>
      <c r="B1425">
        <v>2</v>
      </c>
      <c r="C1425" t="str">
        <f t="shared" si="110"/>
        <v>3869685-2</v>
      </c>
      <c r="D1425" s="13">
        <v>45070.003424270843</v>
      </c>
      <c r="E1425" s="10">
        <f>VLOOKUP(C1425,match_start_times!$E$1:$F$19,2,0)</f>
        <v>5.1388888888888901E-2</v>
      </c>
      <c r="F1425">
        <v>0</v>
      </c>
      <c r="G1425" s="15" t="str">
        <f t="shared" si="111"/>
        <v>12:00:0 AM</v>
      </c>
      <c r="H1425" t="s">
        <v>52</v>
      </c>
      <c r="I1425" t="s">
        <v>10</v>
      </c>
      <c r="J1425" t="s">
        <v>32</v>
      </c>
      <c r="K1425">
        <v>49.3</v>
      </c>
      <c r="L1425">
        <v>6.4</v>
      </c>
      <c r="M1425" t="str">
        <f t="shared" si="112"/>
        <v>Miscontrol</v>
      </c>
      <c r="N1425" s="13">
        <f t="shared" si="113"/>
        <v>45070.054813159732</v>
      </c>
      <c r="O1425" s="13">
        <f t="shared" si="114"/>
        <v>45070.054813159732</v>
      </c>
      <c r="P1425">
        <v>629.29</v>
      </c>
    </row>
    <row r="1426" spans="1:16" x14ac:dyDescent="0.2">
      <c r="A1426">
        <v>3869685</v>
      </c>
      <c r="B1426">
        <v>2</v>
      </c>
      <c r="C1426" t="str">
        <f t="shared" si="110"/>
        <v>3869685-2</v>
      </c>
      <c r="D1426" s="13">
        <v>45070.003602997684</v>
      </c>
      <c r="E1426" s="10">
        <f>VLOOKUP(C1426,match_start_times!$E$1:$F$19,2,0)</f>
        <v>5.1388888888888901E-2</v>
      </c>
      <c r="F1426">
        <v>0.86675099999999994</v>
      </c>
      <c r="G1426" s="15" t="str">
        <f t="shared" si="111"/>
        <v>12:00:0.866751 AM</v>
      </c>
      <c r="H1426" t="s">
        <v>14</v>
      </c>
      <c r="I1426" t="s">
        <v>15</v>
      </c>
      <c r="J1426" t="s">
        <v>11</v>
      </c>
      <c r="K1426">
        <v>67.599999999999994</v>
      </c>
      <c r="L1426">
        <v>80</v>
      </c>
      <c r="M1426" t="str">
        <f t="shared" si="112"/>
        <v>Pass</v>
      </c>
      <c r="N1426" s="13">
        <f t="shared" si="113"/>
        <v>45070.054991886573</v>
      </c>
      <c r="O1426" s="13">
        <f t="shared" si="114"/>
        <v>45070.055001921297</v>
      </c>
      <c r="P1426">
        <v>465.24</v>
      </c>
    </row>
    <row r="1427" spans="1:16" x14ac:dyDescent="0.2">
      <c r="A1427">
        <v>3869685</v>
      </c>
      <c r="B1427">
        <v>2</v>
      </c>
      <c r="C1427" t="str">
        <f t="shared" si="110"/>
        <v>3869685-2</v>
      </c>
      <c r="D1427" s="13">
        <v>45070.003608923609</v>
      </c>
      <c r="E1427" s="10">
        <f>VLOOKUP(C1427,match_start_times!$E$1:$F$19,2,0)</f>
        <v>5.1388888888888901E-2</v>
      </c>
      <c r="F1427">
        <v>0.31754399999999999</v>
      </c>
      <c r="G1427" s="15" t="str">
        <f t="shared" si="111"/>
        <v>12:00:0.317544 AM</v>
      </c>
      <c r="H1427" t="s">
        <v>16</v>
      </c>
      <c r="I1427" t="s">
        <v>10</v>
      </c>
      <c r="J1427" t="s">
        <v>17</v>
      </c>
      <c r="K1427">
        <v>40.5</v>
      </c>
      <c r="L1427">
        <v>5.7</v>
      </c>
      <c r="M1427" t="str">
        <f t="shared" si="112"/>
        <v>Pressure</v>
      </c>
      <c r="N1427" s="13">
        <f t="shared" si="113"/>
        <v>45070.054997812498</v>
      </c>
      <c r="O1427" s="13">
        <f t="shared" si="114"/>
        <v>45070.055001493056</v>
      </c>
      <c r="P1427">
        <v>465.24</v>
      </c>
    </row>
    <row r="1428" spans="1:16" x14ac:dyDescent="0.2">
      <c r="A1428">
        <v>3869685</v>
      </c>
      <c r="B1428">
        <v>2</v>
      </c>
      <c r="C1428" t="str">
        <f t="shared" si="110"/>
        <v>3869685-2</v>
      </c>
      <c r="D1428" s="13">
        <v>45070.003613032408</v>
      </c>
      <c r="E1428" s="10">
        <f>VLOOKUP(C1428,match_start_times!$E$1:$F$19,2,0)</f>
        <v>5.1388888888888901E-2</v>
      </c>
      <c r="F1428">
        <v>0.97158999999999995</v>
      </c>
      <c r="G1428" s="15" t="str">
        <f t="shared" si="111"/>
        <v>12:00:0.97159 AM</v>
      </c>
      <c r="H1428" t="s">
        <v>33</v>
      </c>
      <c r="I1428" t="s">
        <v>15</v>
      </c>
      <c r="J1428" t="s">
        <v>11</v>
      </c>
      <c r="K1428">
        <v>77.5</v>
      </c>
      <c r="L1428">
        <v>74.599999999999994</v>
      </c>
      <c r="M1428" t="str">
        <f t="shared" si="112"/>
        <v>Pass</v>
      </c>
      <c r="N1428" s="13">
        <f t="shared" si="113"/>
        <v>45070.055001921297</v>
      </c>
      <c r="O1428" s="13">
        <f t="shared" si="114"/>
        <v>45070.055013171295</v>
      </c>
      <c r="P1428">
        <v>485.47</v>
      </c>
    </row>
    <row r="1429" spans="1:16" x14ac:dyDescent="0.2">
      <c r="A1429">
        <v>3869685</v>
      </c>
      <c r="B1429">
        <v>2</v>
      </c>
      <c r="C1429" t="str">
        <f t="shared" si="110"/>
        <v>3869685-2</v>
      </c>
      <c r="D1429" s="13">
        <v>45070.003624282414</v>
      </c>
      <c r="E1429" s="10">
        <f>VLOOKUP(C1429,match_start_times!$E$1:$F$19,2,0)</f>
        <v>5.1388888888888901E-2</v>
      </c>
      <c r="F1429">
        <v>1.1636420000000001</v>
      </c>
      <c r="G1429" s="15" t="str">
        <f t="shared" si="111"/>
        <v>12:00:1.163642 AM</v>
      </c>
      <c r="H1429" t="s">
        <v>14</v>
      </c>
      <c r="I1429" t="s">
        <v>15</v>
      </c>
      <c r="J1429" t="s">
        <v>13</v>
      </c>
      <c r="K1429">
        <v>63.4</v>
      </c>
      <c r="L1429">
        <v>77.8</v>
      </c>
      <c r="M1429" t="str">
        <f t="shared" si="112"/>
        <v>Carry</v>
      </c>
      <c r="N1429" s="13">
        <f t="shared" si="113"/>
        <v>45070.055013171303</v>
      </c>
      <c r="O1429" s="13">
        <f t="shared" si="114"/>
        <v>45070.055026643524</v>
      </c>
      <c r="P1429">
        <v>500.81</v>
      </c>
    </row>
    <row r="1430" spans="1:16" x14ac:dyDescent="0.2">
      <c r="A1430">
        <v>3869685</v>
      </c>
      <c r="B1430">
        <v>2</v>
      </c>
      <c r="C1430" t="str">
        <f t="shared" si="110"/>
        <v>3869685-2</v>
      </c>
      <c r="D1430" s="13">
        <v>45070.003633576387</v>
      </c>
      <c r="E1430" s="10">
        <f>VLOOKUP(C1430,match_start_times!$E$1:$F$19,2,0)</f>
        <v>5.1388888888888901E-2</v>
      </c>
      <c r="F1430">
        <v>0.32503899999999991</v>
      </c>
      <c r="G1430" s="15" t="str">
        <f t="shared" si="111"/>
        <v>12:00:0.325039 AM</v>
      </c>
      <c r="H1430" t="s">
        <v>16</v>
      </c>
      <c r="I1430" t="s">
        <v>10</v>
      </c>
      <c r="J1430" t="s">
        <v>17</v>
      </c>
      <c r="K1430">
        <v>54.6</v>
      </c>
      <c r="L1430">
        <v>2.2999999999999998</v>
      </c>
      <c r="M1430" t="str">
        <f t="shared" si="112"/>
        <v>Pressure</v>
      </c>
      <c r="N1430" s="13">
        <f t="shared" si="113"/>
        <v>45070.055022465276</v>
      </c>
      <c r="O1430" s="13">
        <f t="shared" si="114"/>
        <v>45070.055026226852</v>
      </c>
      <c r="P1430">
        <v>500.81</v>
      </c>
    </row>
    <row r="1431" spans="1:16" x14ac:dyDescent="0.2">
      <c r="A1431">
        <v>3869685</v>
      </c>
      <c r="B1431">
        <v>2</v>
      </c>
      <c r="C1431" t="str">
        <f t="shared" si="110"/>
        <v>3869685-2</v>
      </c>
      <c r="D1431" s="13">
        <v>45070.003637743059</v>
      </c>
      <c r="E1431" s="10">
        <f>VLOOKUP(C1431,match_start_times!$E$1:$F$19,2,0)</f>
        <v>5.1388888888888901E-2</v>
      </c>
      <c r="F1431">
        <v>3.7862909999999999</v>
      </c>
      <c r="G1431" s="15" t="str">
        <f t="shared" si="111"/>
        <v>12:00:3.786291 AM</v>
      </c>
      <c r="H1431" t="s">
        <v>14</v>
      </c>
      <c r="I1431" t="s">
        <v>15</v>
      </c>
      <c r="J1431" t="s">
        <v>11</v>
      </c>
      <c r="K1431">
        <v>61.6</v>
      </c>
      <c r="L1431">
        <v>77.2</v>
      </c>
      <c r="M1431" t="str">
        <f t="shared" si="112"/>
        <v>Pass</v>
      </c>
      <c r="N1431" s="13">
        <f t="shared" si="113"/>
        <v>45070.055026631948</v>
      </c>
      <c r="O1431" s="13">
        <f t="shared" si="114"/>
        <v>45070.055070451395</v>
      </c>
      <c r="P1431">
        <v>517.61</v>
      </c>
    </row>
    <row r="1432" spans="1:16" x14ac:dyDescent="0.2">
      <c r="A1432">
        <v>3869685</v>
      </c>
      <c r="B1432">
        <v>2</v>
      </c>
      <c r="C1432" t="str">
        <f t="shared" si="110"/>
        <v>3869685-2</v>
      </c>
      <c r="D1432" s="13">
        <v>45070.003681574082</v>
      </c>
      <c r="E1432" s="10">
        <f>VLOOKUP(C1432,match_start_times!$E$1:$F$19,2,0)</f>
        <v>5.1388888888888901E-2</v>
      </c>
      <c r="F1432">
        <v>2.8287399999999998</v>
      </c>
      <c r="G1432" s="15" t="str">
        <f t="shared" si="111"/>
        <v>12:00:2.82874 AM</v>
      </c>
      <c r="H1432" t="s">
        <v>26</v>
      </c>
      <c r="I1432" t="s">
        <v>15</v>
      </c>
      <c r="J1432" t="s">
        <v>11</v>
      </c>
      <c r="K1432">
        <v>15</v>
      </c>
      <c r="L1432">
        <v>54.3</v>
      </c>
      <c r="M1432" t="str">
        <f t="shared" si="112"/>
        <v>Pass</v>
      </c>
      <c r="N1432" s="13">
        <f t="shared" si="113"/>
        <v>45070.055070462971</v>
      </c>
      <c r="O1432" s="13">
        <f t="shared" si="114"/>
        <v>45070.055103206025</v>
      </c>
      <c r="P1432">
        <v>490.75</v>
      </c>
    </row>
    <row r="1433" spans="1:16" x14ac:dyDescent="0.2">
      <c r="A1433">
        <v>3869685</v>
      </c>
      <c r="B1433">
        <v>2</v>
      </c>
      <c r="C1433" t="str">
        <f t="shared" si="110"/>
        <v>3869685-2</v>
      </c>
      <c r="D1433" s="13">
        <v>45070.003714305552</v>
      </c>
      <c r="E1433" s="10">
        <f>VLOOKUP(C1433,match_start_times!$E$1:$F$19,2,0)</f>
        <v>5.1388888888888901E-2</v>
      </c>
      <c r="F1433">
        <v>1.3624160000000001</v>
      </c>
      <c r="G1433" s="15" t="str">
        <f t="shared" si="111"/>
        <v>12:00:1.362416 AM</v>
      </c>
      <c r="H1433" t="s">
        <v>22</v>
      </c>
      <c r="I1433" t="s">
        <v>15</v>
      </c>
      <c r="J1433" t="s">
        <v>13</v>
      </c>
      <c r="K1433">
        <v>25.5</v>
      </c>
      <c r="L1433">
        <v>25.4</v>
      </c>
      <c r="M1433" t="str">
        <f t="shared" si="112"/>
        <v>Carry</v>
      </c>
      <c r="N1433" s="13">
        <f t="shared" si="113"/>
        <v>45070.055103194441</v>
      </c>
      <c r="O1433" s="13">
        <f t="shared" si="114"/>
        <v>45070.055118958328</v>
      </c>
      <c r="P1433">
        <v>479.38</v>
      </c>
    </row>
    <row r="1434" spans="1:16" x14ac:dyDescent="0.2">
      <c r="A1434">
        <v>3869685</v>
      </c>
      <c r="B1434">
        <v>2</v>
      </c>
      <c r="C1434" t="str">
        <f t="shared" si="110"/>
        <v>3869685-2</v>
      </c>
      <c r="D1434" s="13">
        <v>45070.003730081022</v>
      </c>
      <c r="E1434" s="10">
        <f>VLOOKUP(C1434,match_start_times!$E$1:$F$19,2,0)</f>
        <v>5.1388888888888901E-2</v>
      </c>
      <c r="F1434">
        <v>1.1823509999999999</v>
      </c>
      <c r="G1434" s="15" t="str">
        <f t="shared" si="111"/>
        <v>12:00:1.182351 AM</v>
      </c>
      <c r="H1434" t="s">
        <v>22</v>
      </c>
      <c r="I1434" t="s">
        <v>15</v>
      </c>
      <c r="J1434" t="s">
        <v>11</v>
      </c>
      <c r="K1434">
        <v>31.3</v>
      </c>
      <c r="L1434">
        <v>22.8</v>
      </c>
      <c r="M1434" t="str">
        <f t="shared" si="112"/>
        <v>Pass</v>
      </c>
      <c r="N1434" s="13">
        <f t="shared" si="113"/>
        <v>45070.055118969911</v>
      </c>
      <c r="O1434" s="13">
        <f t="shared" si="114"/>
        <v>45070.055132650465</v>
      </c>
      <c r="P1434">
        <v>469.39</v>
      </c>
    </row>
    <row r="1435" spans="1:16" x14ac:dyDescent="0.2">
      <c r="A1435">
        <v>3869685</v>
      </c>
      <c r="B1435">
        <v>2</v>
      </c>
      <c r="C1435" t="str">
        <f t="shared" si="110"/>
        <v>3869685-2</v>
      </c>
      <c r="D1435" s="13">
        <v>45070.003743761583</v>
      </c>
      <c r="E1435" s="10">
        <f>VLOOKUP(C1435,match_start_times!$E$1:$F$19,2,0)</f>
        <v>5.1388888888888901E-2</v>
      </c>
      <c r="F1435">
        <v>1.045909</v>
      </c>
      <c r="G1435" s="15" t="str">
        <f t="shared" si="111"/>
        <v>12:00:1.045909 AM</v>
      </c>
      <c r="H1435" t="s">
        <v>24</v>
      </c>
      <c r="I1435" t="s">
        <v>15</v>
      </c>
      <c r="J1435" t="s">
        <v>13</v>
      </c>
      <c r="K1435">
        <v>44.7</v>
      </c>
      <c r="L1435">
        <v>5.7</v>
      </c>
      <c r="M1435" t="str">
        <f t="shared" si="112"/>
        <v>Carry</v>
      </c>
      <c r="N1435" s="13">
        <f t="shared" si="113"/>
        <v>45070.055132650472</v>
      </c>
      <c r="O1435" s="13">
        <f t="shared" si="114"/>
        <v>45070.055144756952</v>
      </c>
      <c r="P1435">
        <v>466.28</v>
      </c>
    </row>
    <row r="1436" spans="1:16" x14ac:dyDescent="0.2">
      <c r="A1436">
        <v>3869685</v>
      </c>
      <c r="B1436">
        <v>2</v>
      </c>
      <c r="C1436" t="str">
        <f t="shared" si="110"/>
        <v>3869685-2</v>
      </c>
      <c r="D1436" s="13">
        <v>45070.00374847222</v>
      </c>
      <c r="E1436" s="10">
        <f>VLOOKUP(C1436,match_start_times!$E$1:$F$19,2,0)</f>
        <v>5.1388888888888901E-2</v>
      </c>
      <c r="F1436">
        <v>0.31412699999999999</v>
      </c>
      <c r="G1436" s="15" t="str">
        <f t="shared" si="111"/>
        <v>12:00:0.314127 AM</v>
      </c>
      <c r="H1436" t="s">
        <v>50</v>
      </c>
      <c r="I1436" t="s">
        <v>10</v>
      </c>
      <c r="J1436" t="s">
        <v>17</v>
      </c>
      <c r="K1436">
        <v>74.900000000000006</v>
      </c>
      <c r="L1436">
        <v>69.7</v>
      </c>
      <c r="M1436" t="str">
        <f t="shared" si="112"/>
        <v>Pressure</v>
      </c>
      <c r="N1436" s="13">
        <f t="shared" si="113"/>
        <v>45070.055137361109</v>
      </c>
      <c r="O1436" s="13">
        <f t="shared" si="114"/>
        <v>45070.05514099537</v>
      </c>
      <c r="P1436">
        <v>466.28</v>
      </c>
    </row>
    <row r="1437" spans="1:16" x14ac:dyDescent="0.2">
      <c r="A1437">
        <v>3869685</v>
      </c>
      <c r="B1437">
        <v>2</v>
      </c>
      <c r="C1437" t="str">
        <f t="shared" si="110"/>
        <v>3869685-2</v>
      </c>
      <c r="D1437" s="13">
        <v>45070.003755868063</v>
      </c>
      <c r="E1437" s="10">
        <f>VLOOKUP(C1437,match_start_times!$E$1:$F$19,2,0)</f>
        <v>5.1388888888888901E-2</v>
      </c>
      <c r="F1437">
        <v>0.81668599999999991</v>
      </c>
      <c r="G1437" s="15" t="str">
        <f t="shared" si="111"/>
        <v>12:00:0.816686 AM</v>
      </c>
      <c r="H1437" t="s">
        <v>24</v>
      </c>
      <c r="I1437" t="s">
        <v>15</v>
      </c>
      <c r="J1437" t="s">
        <v>11</v>
      </c>
      <c r="K1437">
        <v>44.7</v>
      </c>
      <c r="L1437">
        <v>6.4</v>
      </c>
      <c r="M1437" t="str">
        <f t="shared" si="112"/>
        <v>Pass</v>
      </c>
      <c r="N1437" s="13">
        <f t="shared" si="113"/>
        <v>45070.055144756952</v>
      </c>
      <c r="O1437" s="13">
        <f t="shared" si="114"/>
        <v>45070.055154212969</v>
      </c>
      <c r="P1437">
        <v>471.24</v>
      </c>
    </row>
    <row r="1438" spans="1:16" x14ac:dyDescent="0.2">
      <c r="A1438">
        <v>3869685</v>
      </c>
      <c r="B1438">
        <v>2</v>
      </c>
      <c r="C1438" t="str">
        <f t="shared" si="110"/>
        <v>3869685-2</v>
      </c>
      <c r="D1438" s="13">
        <v>45070.003761377317</v>
      </c>
      <c r="E1438" s="10">
        <f>VLOOKUP(C1438,match_start_times!$E$1:$F$19,2,0)</f>
        <v>5.1388888888888901E-2</v>
      </c>
      <c r="F1438">
        <v>0.32706199999999991</v>
      </c>
      <c r="G1438" s="15" t="str">
        <f t="shared" si="111"/>
        <v>12:00:0.327062 AM</v>
      </c>
      <c r="H1438" t="s">
        <v>12</v>
      </c>
      <c r="I1438" t="s">
        <v>10</v>
      </c>
      <c r="J1438" t="s">
        <v>17</v>
      </c>
      <c r="K1438">
        <v>57.4</v>
      </c>
      <c r="L1438">
        <v>64.3</v>
      </c>
      <c r="M1438" t="str">
        <f t="shared" si="112"/>
        <v>Pressure</v>
      </c>
      <c r="N1438" s="13">
        <f t="shared" si="113"/>
        <v>45070.055150266206</v>
      </c>
      <c r="O1438" s="13">
        <f t="shared" si="114"/>
        <v>45070.055154050926</v>
      </c>
      <c r="P1438">
        <v>481.95</v>
      </c>
    </row>
    <row r="1439" spans="1:16" x14ac:dyDescent="0.2">
      <c r="A1439">
        <v>3869685</v>
      </c>
      <c r="B1439">
        <v>2</v>
      </c>
      <c r="C1439" t="str">
        <f t="shared" si="110"/>
        <v>3869685-2</v>
      </c>
      <c r="D1439" s="13">
        <v>45070.003765324072</v>
      </c>
      <c r="E1439" s="10">
        <f>VLOOKUP(C1439,match_start_times!$E$1:$F$19,2,0)</f>
        <v>5.1388888888888901E-2</v>
      </c>
      <c r="F1439">
        <v>3.6761999999999899E-2</v>
      </c>
      <c r="G1439" s="15" t="str">
        <f t="shared" si="111"/>
        <v>12:00:0.0367619999999999 AM</v>
      </c>
      <c r="H1439" t="s">
        <v>25</v>
      </c>
      <c r="I1439" t="s">
        <v>15</v>
      </c>
      <c r="J1439" t="s">
        <v>13</v>
      </c>
      <c r="K1439">
        <v>62.5</v>
      </c>
      <c r="L1439">
        <v>12.8</v>
      </c>
      <c r="M1439" t="str">
        <f t="shared" si="112"/>
        <v>Carry</v>
      </c>
      <c r="N1439" s="13">
        <f t="shared" si="113"/>
        <v>45070.055154212961</v>
      </c>
      <c r="O1439" s="13">
        <f t="shared" si="114"/>
        <v>45070.055154641203</v>
      </c>
      <c r="P1439">
        <v>481.95</v>
      </c>
    </row>
    <row r="1440" spans="1:16" x14ac:dyDescent="0.2">
      <c r="A1440">
        <v>3869685</v>
      </c>
      <c r="B1440">
        <v>2</v>
      </c>
      <c r="C1440" t="str">
        <f t="shared" si="110"/>
        <v>3869685-2</v>
      </c>
      <c r="D1440" s="13">
        <v>45070.003765740737</v>
      </c>
      <c r="E1440" s="10">
        <f>VLOOKUP(C1440,match_start_times!$E$1:$F$19,2,0)</f>
        <v>5.1388888888888901E-2</v>
      </c>
      <c r="F1440">
        <v>0.25249299999999991</v>
      </c>
      <c r="G1440" s="15" t="str">
        <f t="shared" si="111"/>
        <v>12:00:0.252493 AM</v>
      </c>
      <c r="H1440" t="s">
        <v>25</v>
      </c>
      <c r="I1440" t="s">
        <v>15</v>
      </c>
      <c r="J1440" t="s">
        <v>11</v>
      </c>
      <c r="K1440">
        <v>62.5</v>
      </c>
      <c r="L1440">
        <v>13</v>
      </c>
      <c r="M1440" t="str">
        <f t="shared" si="112"/>
        <v>Pass</v>
      </c>
      <c r="N1440" s="13">
        <f t="shared" si="113"/>
        <v>45070.055154629626</v>
      </c>
      <c r="O1440" s="13">
        <f t="shared" si="114"/>
        <v>45070.055157546296</v>
      </c>
      <c r="P1440">
        <v>481.95</v>
      </c>
    </row>
    <row r="1441" spans="1:16" x14ac:dyDescent="0.2">
      <c r="A1441">
        <v>3869685</v>
      </c>
      <c r="B1441">
        <v>2</v>
      </c>
      <c r="C1441" t="str">
        <f t="shared" si="110"/>
        <v>3869685-2</v>
      </c>
      <c r="D1441" s="13">
        <v>45070.003768668983</v>
      </c>
      <c r="E1441" s="10">
        <f>VLOOKUP(C1441,match_start_times!$E$1:$F$19,2,0)</f>
        <v>5.1388888888888901E-2</v>
      </c>
      <c r="F1441">
        <v>0</v>
      </c>
      <c r="G1441" s="15" t="str">
        <f t="shared" si="111"/>
        <v>12:00:0 AM</v>
      </c>
      <c r="H1441" t="s">
        <v>12</v>
      </c>
      <c r="I1441" t="s">
        <v>10</v>
      </c>
      <c r="J1441" t="s">
        <v>29</v>
      </c>
      <c r="K1441">
        <v>59.3</v>
      </c>
      <c r="L1441">
        <v>66.7</v>
      </c>
      <c r="M1441" t="str">
        <f t="shared" si="112"/>
        <v>Block</v>
      </c>
      <c r="N1441" s="13">
        <f t="shared" si="113"/>
        <v>45070.055157557872</v>
      </c>
      <c r="O1441" s="13">
        <f t="shared" si="114"/>
        <v>45070.055157557872</v>
      </c>
      <c r="P1441">
        <v>481.95</v>
      </c>
    </row>
    <row r="1442" spans="1:16" x14ac:dyDescent="0.2">
      <c r="A1442">
        <v>3869685</v>
      </c>
      <c r="B1442">
        <v>2</v>
      </c>
      <c r="C1442" t="str">
        <f t="shared" si="110"/>
        <v>3869685-2</v>
      </c>
      <c r="D1442" s="13">
        <v>45070.003778738428</v>
      </c>
      <c r="E1442" s="10">
        <f>VLOOKUP(C1442,match_start_times!$E$1:$F$19,2,0)</f>
        <v>5.1388888888888901E-2</v>
      </c>
      <c r="F1442">
        <v>0</v>
      </c>
      <c r="G1442" s="15" t="str">
        <f t="shared" si="111"/>
        <v>12:00:0 AM</v>
      </c>
      <c r="H1442" t="s">
        <v>50</v>
      </c>
      <c r="I1442" t="s">
        <v>10</v>
      </c>
      <c r="J1442" t="s">
        <v>53</v>
      </c>
      <c r="K1442">
        <v>66.2</v>
      </c>
      <c r="L1442">
        <v>69.7</v>
      </c>
      <c r="M1442" t="str">
        <f t="shared" si="112"/>
        <v>50/50</v>
      </c>
      <c r="N1442" s="13">
        <f t="shared" si="113"/>
        <v>45070.055167627317</v>
      </c>
      <c r="O1442" s="13">
        <f t="shared" si="114"/>
        <v>45070.055167627317</v>
      </c>
      <c r="P1442">
        <v>479.75</v>
      </c>
    </row>
    <row r="1443" spans="1:16" x14ac:dyDescent="0.2">
      <c r="A1443">
        <v>3869685</v>
      </c>
      <c r="B1443">
        <v>2</v>
      </c>
      <c r="C1443" t="str">
        <f t="shared" si="110"/>
        <v>3869685-2</v>
      </c>
      <c r="D1443" s="13">
        <v>45070.003778738428</v>
      </c>
      <c r="E1443" s="10">
        <f>VLOOKUP(C1443,match_start_times!$E$1:$F$19,2,0)</f>
        <v>5.1388888888888901E-2</v>
      </c>
      <c r="F1443">
        <v>0</v>
      </c>
      <c r="G1443" s="15" t="str">
        <f t="shared" si="111"/>
        <v>12:00:0 AM</v>
      </c>
      <c r="H1443" t="s">
        <v>24</v>
      </c>
      <c r="I1443" t="s">
        <v>15</v>
      </c>
      <c r="J1443" t="s">
        <v>53</v>
      </c>
      <c r="K1443">
        <v>53.9</v>
      </c>
      <c r="L1443">
        <v>10.4</v>
      </c>
      <c r="M1443" t="str">
        <f t="shared" si="112"/>
        <v>50/50</v>
      </c>
      <c r="N1443" s="13">
        <f t="shared" si="113"/>
        <v>45070.055167627317</v>
      </c>
      <c r="O1443" s="13">
        <f t="shared" si="114"/>
        <v>45070.055167627317</v>
      </c>
      <c r="P1443">
        <v>479.75</v>
      </c>
    </row>
    <row r="1444" spans="1:16" x14ac:dyDescent="0.2">
      <c r="A1444">
        <v>3869685</v>
      </c>
      <c r="B1444">
        <v>2</v>
      </c>
      <c r="C1444" t="str">
        <f t="shared" si="110"/>
        <v>3869685-2</v>
      </c>
      <c r="D1444" s="13">
        <v>45070.003788391201</v>
      </c>
      <c r="E1444" s="10">
        <f>VLOOKUP(C1444,match_start_times!$E$1:$F$19,2,0)</f>
        <v>5.1388888888888901E-2</v>
      </c>
      <c r="F1444">
        <v>0</v>
      </c>
      <c r="G1444" s="15" t="str">
        <f t="shared" si="111"/>
        <v>12:00:0 AM</v>
      </c>
      <c r="H1444" t="s">
        <v>25</v>
      </c>
      <c r="I1444" t="s">
        <v>15</v>
      </c>
      <c r="J1444" t="s">
        <v>28</v>
      </c>
      <c r="K1444">
        <v>56.3</v>
      </c>
      <c r="L1444">
        <v>6.8</v>
      </c>
      <c r="M1444" t="str">
        <f t="shared" si="112"/>
        <v>Ball Recovery</v>
      </c>
      <c r="N1444" s="13">
        <f t="shared" si="113"/>
        <v>45070.05517728009</v>
      </c>
      <c r="O1444" s="13">
        <f t="shared" si="114"/>
        <v>45070.05517728009</v>
      </c>
      <c r="P1444">
        <v>462.51</v>
      </c>
    </row>
    <row r="1445" spans="1:16" x14ac:dyDescent="0.2">
      <c r="A1445">
        <v>3869685</v>
      </c>
      <c r="B1445">
        <v>2</v>
      </c>
      <c r="C1445" t="str">
        <f t="shared" si="110"/>
        <v>3869685-2</v>
      </c>
      <c r="D1445" s="13">
        <v>45070.003788391201</v>
      </c>
      <c r="E1445" s="10">
        <f>VLOOKUP(C1445,match_start_times!$E$1:$F$19,2,0)</f>
        <v>5.1388888888888901E-2</v>
      </c>
      <c r="F1445">
        <v>3.194356</v>
      </c>
      <c r="G1445" s="15" t="str">
        <f t="shared" si="111"/>
        <v>12:00:3.194356 AM</v>
      </c>
      <c r="H1445" t="s">
        <v>25</v>
      </c>
      <c r="I1445" t="s">
        <v>15</v>
      </c>
      <c r="J1445" t="s">
        <v>13</v>
      </c>
      <c r="K1445">
        <v>56.3</v>
      </c>
      <c r="L1445">
        <v>6.8</v>
      </c>
      <c r="M1445" t="str">
        <f t="shared" si="112"/>
        <v>Carry</v>
      </c>
      <c r="N1445" s="13">
        <f t="shared" si="113"/>
        <v>45070.05517728009</v>
      </c>
      <c r="O1445" s="13">
        <f t="shared" si="114"/>
        <v>45070.055214247681</v>
      </c>
      <c r="P1445">
        <v>465.54</v>
      </c>
    </row>
    <row r="1446" spans="1:16" x14ac:dyDescent="0.2">
      <c r="A1446">
        <v>3869685</v>
      </c>
      <c r="B1446">
        <v>2</v>
      </c>
      <c r="C1446" t="str">
        <f t="shared" si="110"/>
        <v>3869685-2</v>
      </c>
      <c r="D1446" s="13">
        <v>45070.00379130787</v>
      </c>
      <c r="E1446" s="10">
        <f>VLOOKUP(C1446,match_start_times!$E$1:$F$19,2,0)</f>
        <v>5.1388888888888901E-2</v>
      </c>
      <c r="F1446">
        <v>0.69455899999999993</v>
      </c>
      <c r="G1446" s="15" t="str">
        <f t="shared" si="111"/>
        <v>12:00:0.694559 AM</v>
      </c>
      <c r="H1446" t="s">
        <v>50</v>
      </c>
      <c r="I1446" t="s">
        <v>10</v>
      </c>
      <c r="J1446" t="s">
        <v>17</v>
      </c>
      <c r="K1446">
        <v>64.900000000000006</v>
      </c>
      <c r="L1446">
        <v>71.400000000000006</v>
      </c>
      <c r="M1446" t="str">
        <f t="shared" si="112"/>
        <v>Pressure</v>
      </c>
      <c r="N1446" s="13">
        <f t="shared" si="113"/>
        <v>45070.055180196759</v>
      </c>
      <c r="O1446" s="13">
        <f t="shared" si="114"/>
        <v>45070.055188240738</v>
      </c>
      <c r="P1446">
        <v>475.41</v>
      </c>
    </row>
    <row r="1447" spans="1:16" x14ac:dyDescent="0.2">
      <c r="A1447">
        <v>3869685</v>
      </c>
      <c r="B1447">
        <v>2</v>
      </c>
      <c r="C1447" t="str">
        <f t="shared" si="110"/>
        <v>3869685-2</v>
      </c>
      <c r="D1447" s="13">
        <v>45070.003825370368</v>
      </c>
      <c r="E1447" s="10">
        <f>VLOOKUP(C1447,match_start_times!$E$1:$F$19,2,0)</f>
        <v>5.1388888888888901E-2</v>
      </c>
      <c r="F1447">
        <v>0.72613799999999995</v>
      </c>
      <c r="G1447" s="15" t="str">
        <f t="shared" si="111"/>
        <v>12:00:0.726138 AM</v>
      </c>
      <c r="H1447" t="s">
        <v>25</v>
      </c>
      <c r="I1447" t="s">
        <v>15</v>
      </c>
      <c r="J1447" t="s">
        <v>11</v>
      </c>
      <c r="K1447">
        <v>43</v>
      </c>
      <c r="L1447">
        <v>6.8</v>
      </c>
      <c r="M1447" t="str">
        <f t="shared" si="112"/>
        <v>Pass</v>
      </c>
      <c r="N1447" s="13">
        <f t="shared" si="113"/>
        <v>45070.055214259257</v>
      </c>
      <c r="O1447" s="13">
        <f t="shared" si="114"/>
        <v>45070.055222662035</v>
      </c>
      <c r="P1447">
        <v>484.35</v>
      </c>
    </row>
    <row r="1448" spans="1:16" x14ac:dyDescent="0.2">
      <c r="A1448">
        <v>3869685</v>
      </c>
      <c r="B1448">
        <v>2</v>
      </c>
      <c r="C1448" t="str">
        <f t="shared" si="110"/>
        <v>3869685-2</v>
      </c>
      <c r="D1448" s="13">
        <v>45070.003833773153</v>
      </c>
      <c r="E1448" s="10">
        <f>VLOOKUP(C1448,match_start_times!$E$1:$F$19,2,0)</f>
        <v>5.1388888888888901E-2</v>
      </c>
      <c r="F1448">
        <v>3.9794999999999997E-2</v>
      </c>
      <c r="G1448" s="15" t="str">
        <f t="shared" si="111"/>
        <v>12:00:0.039795 AM</v>
      </c>
      <c r="H1448" t="s">
        <v>22</v>
      </c>
      <c r="I1448" t="s">
        <v>15</v>
      </c>
      <c r="J1448" t="s">
        <v>13</v>
      </c>
      <c r="K1448">
        <v>33.4</v>
      </c>
      <c r="L1448">
        <v>9.6</v>
      </c>
      <c r="M1448" t="str">
        <f t="shared" si="112"/>
        <v>Carry</v>
      </c>
      <c r="N1448" s="13">
        <f t="shared" si="113"/>
        <v>45070.055222662042</v>
      </c>
      <c r="O1448" s="13">
        <f t="shared" si="114"/>
        <v>45070.055223125004</v>
      </c>
      <c r="P1448">
        <v>492.23</v>
      </c>
    </row>
    <row r="1449" spans="1:16" x14ac:dyDescent="0.2">
      <c r="A1449">
        <v>3869685</v>
      </c>
      <c r="B1449">
        <v>2</v>
      </c>
      <c r="C1449" t="str">
        <f t="shared" si="110"/>
        <v>3869685-2</v>
      </c>
      <c r="D1449" s="13">
        <v>45070.003834236108</v>
      </c>
      <c r="E1449" s="10">
        <f>VLOOKUP(C1449,match_start_times!$E$1:$F$19,2,0)</f>
        <v>5.1388888888888901E-2</v>
      </c>
      <c r="F1449">
        <v>0</v>
      </c>
      <c r="G1449" s="15" t="str">
        <f t="shared" si="111"/>
        <v>12:00:0 AM</v>
      </c>
      <c r="H1449" t="s">
        <v>22</v>
      </c>
      <c r="I1449" t="s">
        <v>15</v>
      </c>
      <c r="J1449" t="s">
        <v>32</v>
      </c>
      <c r="K1449">
        <v>33.4</v>
      </c>
      <c r="L1449">
        <v>9.8000000000000007</v>
      </c>
      <c r="M1449" t="str">
        <f t="shared" si="112"/>
        <v>Miscontrol</v>
      </c>
      <c r="N1449" s="13">
        <f t="shared" si="113"/>
        <v>45070.055223124997</v>
      </c>
      <c r="O1449" s="13">
        <f t="shared" si="114"/>
        <v>45070.055223124997</v>
      </c>
      <c r="P1449">
        <v>492.23</v>
      </c>
    </row>
    <row r="1450" spans="1:16" x14ac:dyDescent="0.2">
      <c r="A1450">
        <v>3869685</v>
      </c>
      <c r="B1450">
        <v>2</v>
      </c>
      <c r="C1450" t="str">
        <f t="shared" si="110"/>
        <v>3869685-2</v>
      </c>
      <c r="D1450" s="13">
        <v>45070.003846458327</v>
      </c>
      <c r="E1450" s="10">
        <f>VLOOKUP(C1450,match_start_times!$E$1:$F$19,2,0)</f>
        <v>5.1388888888888901E-2</v>
      </c>
      <c r="F1450">
        <v>0</v>
      </c>
      <c r="G1450" s="15" t="str">
        <f t="shared" si="111"/>
        <v>12:00:0 AM</v>
      </c>
      <c r="H1450" t="s">
        <v>22</v>
      </c>
      <c r="I1450" t="s">
        <v>15</v>
      </c>
      <c r="J1450" t="s">
        <v>37</v>
      </c>
      <c r="K1450">
        <v>33.6</v>
      </c>
      <c r="L1450">
        <v>12.4</v>
      </c>
      <c r="M1450" t="str">
        <f t="shared" si="112"/>
        <v>Duel</v>
      </c>
      <c r="N1450" s="13">
        <f t="shared" si="113"/>
        <v>45070.055235347216</v>
      </c>
      <c r="O1450" s="13">
        <f t="shared" si="114"/>
        <v>45070.055235347216</v>
      </c>
      <c r="P1450">
        <v>513.9</v>
      </c>
    </row>
    <row r="1451" spans="1:16" x14ac:dyDescent="0.2">
      <c r="A1451">
        <v>3869685</v>
      </c>
      <c r="B1451">
        <v>2</v>
      </c>
      <c r="C1451" t="str">
        <f t="shared" si="110"/>
        <v>3869685-2</v>
      </c>
      <c r="D1451" s="13">
        <v>45070.003846458327</v>
      </c>
      <c r="E1451" s="10">
        <f>VLOOKUP(C1451,match_start_times!$E$1:$F$19,2,0)</f>
        <v>5.1388888888888901E-2</v>
      </c>
      <c r="F1451">
        <v>1.70455</v>
      </c>
      <c r="G1451" s="15" t="str">
        <f t="shared" si="111"/>
        <v>12:00:1.70455 AM</v>
      </c>
      <c r="H1451" t="s">
        <v>50</v>
      </c>
      <c r="I1451" t="s">
        <v>10</v>
      </c>
      <c r="J1451" t="s">
        <v>11</v>
      </c>
      <c r="K1451">
        <v>86.5</v>
      </c>
      <c r="L1451">
        <v>67.7</v>
      </c>
      <c r="M1451" t="str">
        <f t="shared" si="112"/>
        <v>Pass</v>
      </c>
      <c r="N1451" s="13">
        <f t="shared" si="113"/>
        <v>45070.055235347216</v>
      </c>
      <c r="O1451" s="13">
        <f t="shared" si="114"/>
        <v>45070.05525508101</v>
      </c>
      <c r="P1451">
        <v>524.48</v>
      </c>
    </row>
    <row r="1452" spans="1:16" x14ac:dyDescent="0.2">
      <c r="A1452">
        <v>3869685</v>
      </c>
      <c r="B1452">
        <v>2</v>
      </c>
      <c r="C1452" t="str">
        <f t="shared" si="110"/>
        <v>3869685-2</v>
      </c>
      <c r="D1452" s="13">
        <v>45070.003866192128</v>
      </c>
      <c r="E1452" s="10">
        <f>VLOOKUP(C1452,match_start_times!$E$1:$F$19,2,0)</f>
        <v>5.1388888888888901E-2</v>
      </c>
      <c r="F1452">
        <v>2.772322</v>
      </c>
      <c r="G1452" s="15" t="str">
        <f t="shared" si="111"/>
        <v>12:00:2.772322 AM</v>
      </c>
      <c r="H1452" t="s">
        <v>43</v>
      </c>
      <c r="I1452" t="s">
        <v>10</v>
      </c>
      <c r="J1452" t="s">
        <v>13</v>
      </c>
      <c r="K1452">
        <v>96.5</v>
      </c>
      <c r="L1452">
        <v>60</v>
      </c>
      <c r="M1452" t="str">
        <f t="shared" si="112"/>
        <v>Carry</v>
      </c>
      <c r="N1452" s="13">
        <f t="shared" si="113"/>
        <v>45070.055255081017</v>
      </c>
      <c r="O1452" s="13">
        <f t="shared" si="114"/>
        <v>45070.055287164352</v>
      </c>
      <c r="P1452">
        <v>564.6</v>
      </c>
    </row>
    <row r="1453" spans="1:16" x14ac:dyDescent="0.2">
      <c r="A1453">
        <v>3869685</v>
      </c>
      <c r="B1453">
        <v>2</v>
      </c>
      <c r="C1453" t="str">
        <f t="shared" si="110"/>
        <v>3869685-2</v>
      </c>
      <c r="D1453" s="13">
        <v>45070.003877025461</v>
      </c>
      <c r="E1453" s="10">
        <f>VLOOKUP(C1453,match_start_times!$E$1:$F$19,2,0)</f>
        <v>5.1388888888888901E-2</v>
      </c>
      <c r="F1453">
        <v>1.7</v>
      </c>
      <c r="G1453" s="15" t="str">
        <f t="shared" si="111"/>
        <v>12:00:1.7 AM</v>
      </c>
      <c r="H1453" t="s">
        <v>40</v>
      </c>
      <c r="I1453" t="s">
        <v>15</v>
      </c>
      <c r="J1453" t="s">
        <v>17</v>
      </c>
      <c r="K1453">
        <v>15.2</v>
      </c>
      <c r="L1453">
        <v>19.399999999999999</v>
      </c>
      <c r="M1453" t="str">
        <f t="shared" si="112"/>
        <v>Pressure</v>
      </c>
      <c r="N1453" s="13">
        <f t="shared" si="113"/>
        <v>45070.05526591435</v>
      </c>
      <c r="O1453" s="13">
        <f t="shared" si="114"/>
        <v>45070.055285590279</v>
      </c>
      <c r="P1453">
        <v>574.12</v>
      </c>
    </row>
    <row r="1454" spans="1:16" x14ac:dyDescent="0.2">
      <c r="A1454">
        <v>3869685</v>
      </c>
      <c r="B1454">
        <v>2</v>
      </c>
      <c r="C1454" t="str">
        <f t="shared" si="110"/>
        <v>3869685-2</v>
      </c>
      <c r="D1454" s="13">
        <v>45070.003898275463</v>
      </c>
      <c r="E1454" s="10">
        <f>VLOOKUP(C1454,match_start_times!$E$1:$F$19,2,0)</f>
        <v>5.1388888888888901E-2</v>
      </c>
      <c r="F1454">
        <v>0</v>
      </c>
      <c r="G1454" s="15" t="str">
        <f t="shared" si="111"/>
        <v>12:00:0 AM</v>
      </c>
      <c r="H1454" t="s">
        <v>43</v>
      </c>
      <c r="I1454" t="s">
        <v>10</v>
      </c>
      <c r="J1454" t="s">
        <v>42</v>
      </c>
      <c r="K1454">
        <v>117.7</v>
      </c>
      <c r="L1454">
        <v>62</v>
      </c>
      <c r="M1454" t="str">
        <f t="shared" si="112"/>
        <v>Dribble</v>
      </c>
      <c r="N1454" s="13">
        <f t="shared" si="113"/>
        <v>45070.055287164352</v>
      </c>
      <c r="O1454" s="13">
        <f t="shared" si="114"/>
        <v>45070.055287164352</v>
      </c>
      <c r="P1454">
        <v>586.30999999999995</v>
      </c>
    </row>
    <row r="1455" spans="1:16" x14ac:dyDescent="0.2">
      <c r="A1455">
        <v>3869685</v>
      </c>
      <c r="B1455">
        <v>2</v>
      </c>
      <c r="C1455" t="str">
        <f t="shared" si="110"/>
        <v>3869685-2</v>
      </c>
      <c r="D1455" s="13">
        <v>45070.003898275463</v>
      </c>
      <c r="E1455" s="10">
        <f>VLOOKUP(C1455,match_start_times!$E$1:$F$19,2,0)</f>
        <v>5.1388888888888901E-2</v>
      </c>
      <c r="F1455">
        <v>0</v>
      </c>
      <c r="G1455" s="15" t="str">
        <f t="shared" si="111"/>
        <v>12:00:0 AM</v>
      </c>
      <c r="H1455" t="s">
        <v>40</v>
      </c>
      <c r="I1455" t="s">
        <v>15</v>
      </c>
      <c r="J1455" t="s">
        <v>37</v>
      </c>
      <c r="K1455">
        <v>2.4</v>
      </c>
      <c r="L1455">
        <v>18.100000000000001</v>
      </c>
      <c r="M1455" t="str">
        <f t="shared" si="112"/>
        <v>Duel</v>
      </c>
      <c r="N1455" s="13">
        <f t="shared" si="113"/>
        <v>45070.055287164352</v>
      </c>
      <c r="O1455" s="13">
        <f t="shared" si="114"/>
        <v>45070.055287164352</v>
      </c>
      <c r="P1455">
        <v>586.30999999999995</v>
      </c>
    </row>
    <row r="1456" spans="1:16" x14ac:dyDescent="0.2">
      <c r="A1456">
        <v>3869685</v>
      </c>
      <c r="B1456">
        <v>2</v>
      </c>
      <c r="C1456" t="str">
        <f t="shared" si="110"/>
        <v>3869685-2</v>
      </c>
      <c r="D1456" s="13">
        <v>45070.004222569441</v>
      </c>
      <c r="E1456" s="10">
        <f>VLOOKUP(C1456,match_start_times!$E$1:$F$19,2,0)</f>
        <v>5.1388888888888901E-2</v>
      </c>
      <c r="F1456">
        <v>1.552897</v>
      </c>
      <c r="G1456" s="15" t="str">
        <f t="shared" si="111"/>
        <v>12:00:1.552897 AM</v>
      </c>
      <c r="H1456" t="s">
        <v>9</v>
      </c>
      <c r="I1456" t="s">
        <v>10</v>
      </c>
      <c r="J1456" t="s">
        <v>11</v>
      </c>
      <c r="K1456">
        <v>120</v>
      </c>
      <c r="L1456">
        <v>80</v>
      </c>
      <c r="M1456" t="str">
        <f t="shared" si="112"/>
        <v>Pass</v>
      </c>
      <c r="N1456" s="13">
        <f t="shared" si="113"/>
        <v>45070.055611458331</v>
      </c>
      <c r="O1456" s="13">
        <f t="shared" si="114"/>
        <v>45070.055629432871</v>
      </c>
      <c r="P1456">
        <v>641.25</v>
      </c>
    </row>
    <row r="1457" spans="1:16" x14ac:dyDescent="0.2">
      <c r="A1457">
        <v>3869685</v>
      </c>
      <c r="B1457">
        <v>2</v>
      </c>
      <c r="C1457" t="str">
        <f t="shared" si="110"/>
        <v>3869685-2</v>
      </c>
      <c r="D1457" s="13">
        <v>45070.004240543982</v>
      </c>
      <c r="E1457" s="10">
        <f>VLOOKUP(C1457,match_start_times!$E$1:$F$19,2,0)</f>
        <v>5.1388888888888901E-2</v>
      </c>
      <c r="F1457">
        <v>0</v>
      </c>
      <c r="G1457" s="15" t="str">
        <f t="shared" si="111"/>
        <v>12:00:0 AM</v>
      </c>
      <c r="H1457" t="s">
        <v>26</v>
      </c>
      <c r="I1457" t="s">
        <v>15</v>
      </c>
      <c r="J1457" t="s">
        <v>46</v>
      </c>
      <c r="K1457">
        <v>7.5</v>
      </c>
      <c r="L1457">
        <v>43.2</v>
      </c>
      <c r="M1457" t="str">
        <f t="shared" si="112"/>
        <v>Goal Keeper</v>
      </c>
      <c r="N1457" s="13">
        <f t="shared" si="113"/>
        <v>45070.055629432871</v>
      </c>
      <c r="O1457" s="13">
        <f t="shared" si="114"/>
        <v>45070.055629432871</v>
      </c>
      <c r="P1457">
        <v>636.20000000000005</v>
      </c>
    </row>
    <row r="1458" spans="1:16" x14ac:dyDescent="0.2">
      <c r="A1458">
        <v>3869685</v>
      </c>
      <c r="B1458">
        <v>2</v>
      </c>
      <c r="C1458" t="str">
        <f t="shared" si="110"/>
        <v>3869685-2</v>
      </c>
      <c r="D1458" s="13">
        <v>45070.004240543982</v>
      </c>
      <c r="E1458" s="10">
        <f>VLOOKUP(C1458,match_start_times!$E$1:$F$19,2,0)</f>
        <v>5.1388888888888901E-2</v>
      </c>
      <c r="F1458">
        <v>5.1688679999999998</v>
      </c>
      <c r="G1458" s="15" t="str">
        <f t="shared" si="111"/>
        <v>12:00:5.168868 AM</v>
      </c>
      <c r="H1458" t="s">
        <v>26</v>
      </c>
      <c r="I1458" t="s">
        <v>15</v>
      </c>
      <c r="J1458" t="s">
        <v>13</v>
      </c>
      <c r="K1458">
        <v>7.5</v>
      </c>
      <c r="L1458">
        <v>43.2</v>
      </c>
      <c r="M1458" t="str">
        <f t="shared" si="112"/>
        <v>Carry</v>
      </c>
      <c r="N1458" s="13">
        <f t="shared" si="113"/>
        <v>45070.055629432871</v>
      </c>
      <c r="O1458" s="13">
        <f t="shared" si="114"/>
        <v>45070.055689259258</v>
      </c>
      <c r="P1458">
        <v>625.38</v>
      </c>
    </row>
    <row r="1459" spans="1:16" x14ac:dyDescent="0.2">
      <c r="A1459">
        <v>3869685</v>
      </c>
      <c r="B1459">
        <v>2</v>
      </c>
      <c r="C1459" t="str">
        <f t="shared" si="110"/>
        <v>3869685-2</v>
      </c>
      <c r="D1459" s="13">
        <v>45070.004300370369</v>
      </c>
      <c r="E1459" s="10">
        <f>VLOOKUP(C1459,match_start_times!$E$1:$F$19,2,0)</f>
        <v>5.1388888888888901E-2</v>
      </c>
      <c r="F1459">
        <v>2.3626490000000002</v>
      </c>
      <c r="G1459" s="15" t="str">
        <f t="shared" si="111"/>
        <v>12:00:2.362649 AM</v>
      </c>
      <c r="H1459" t="s">
        <v>26</v>
      </c>
      <c r="I1459" t="s">
        <v>15</v>
      </c>
      <c r="J1459" t="s">
        <v>11</v>
      </c>
      <c r="K1459">
        <v>15.4</v>
      </c>
      <c r="L1459">
        <v>46.2</v>
      </c>
      <c r="M1459" t="str">
        <f t="shared" si="112"/>
        <v>Pass</v>
      </c>
      <c r="N1459" s="13">
        <f t="shared" si="113"/>
        <v>45070.055689259258</v>
      </c>
      <c r="O1459" s="13">
        <f t="shared" si="114"/>
        <v>45070.055716608797</v>
      </c>
      <c r="P1459">
        <v>580.77</v>
      </c>
    </row>
    <row r="1460" spans="1:16" x14ac:dyDescent="0.2">
      <c r="A1460">
        <v>3869685</v>
      </c>
      <c r="B1460">
        <v>2</v>
      </c>
      <c r="C1460" t="str">
        <f t="shared" si="110"/>
        <v>3869685-2</v>
      </c>
      <c r="D1460" s="13">
        <v>45070.004327708331</v>
      </c>
      <c r="E1460" s="10">
        <f>VLOOKUP(C1460,match_start_times!$E$1:$F$19,2,0)</f>
        <v>5.1388888888888901E-2</v>
      </c>
      <c r="F1460">
        <v>6.0199490000000004</v>
      </c>
      <c r="G1460" s="15" t="str">
        <f t="shared" si="111"/>
        <v>12:00:6.019949 AM</v>
      </c>
      <c r="H1460" t="s">
        <v>34</v>
      </c>
      <c r="I1460" t="s">
        <v>15</v>
      </c>
      <c r="J1460" t="s">
        <v>13</v>
      </c>
      <c r="K1460">
        <v>36</v>
      </c>
      <c r="L1460">
        <v>75.7</v>
      </c>
      <c r="M1460" t="str">
        <f t="shared" si="112"/>
        <v>Carry</v>
      </c>
      <c r="N1460" s="13">
        <f t="shared" si="113"/>
        <v>45070.05571659722</v>
      </c>
      <c r="O1460" s="13">
        <f t="shared" si="114"/>
        <v>45070.055786273144</v>
      </c>
      <c r="P1460">
        <v>510.64</v>
      </c>
    </row>
    <row r="1461" spans="1:16" x14ac:dyDescent="0.2">
      <c r="A1461">
        <v>3869685</v>
      </c>
      <c r="B1461">
        <v>2</v>
      </c>
      <c r="C1461" t="str">
        <f t="shared" si="110"/>
        <v>3869685-2</v>
      </c>
      <c r="D1461" s="13">
        <v>45070.004397384262</v>
      </c>
      <c r="E1461" s="10">
        <f>VLOOKUP(C1461,match_start_times!$E$1:$F$19,2,0)</f>
        <v>5.1388888888888901E-2</v>
      </c>
      <c r="F1461">
        <v>1.358838</v>
      </c>
      <c r="G1461" s="15" t="str">
        <f t="shared" si="111"/>
        <v>12:00:1.358838 AM</v>
      </c>
      <c r="H1461" t="s">
        <v>34</v>
      </c>
      <c r="I1461" t="s">
        <v>15</v>
      </c>
      <c r="J1461" t="s">
        <v>11</v>
      </c>
      <c r="K1461">
        <v>70.599999999999994</v>
      </c>
      <c r="L1461">
        <v>65.8</v>
      </c>
      <c r="M1461" t="str">
        <f t="shared" si="112"/>
        <v>Pass</v>
      </c>
      <c r="N1461" s="13">
        <f t="shared" si="113"/>
        <v>45070.055786273151</v>
      </c>
      <c r="O1461" s="13">
        <f t="shared" si="114"/>
        <v>45070.055802002316</v>
      </c>
      <c r="P1461">
        <v>504.31</v>
      </c>
    </row>
    <row r="1462" spans="1:16" x14ac:dyDescent="0.2">
      <c r="A1462">
        <v>3869685</v>
      </c>
      <c r="B1462">
        <v>2</v>
      </c>
      <c r="C1462" t="str">
        <f t="shared" si="110"/>
        <v>3869685-2</v>
      </c>
      <c r="D1462" s="13">
        <v>45070.004413113427</v>
      </c>
      <c r="E1462" s="10">
        <f>VLOOKUP(C1462,match_start_times!$E$1:$F$19,2,0)</f>
        <v>5.1388888888888901E-2</v>
      </c>
      <c r="F1462">
        <v>1.1519239999999999</v>
      </c>
      <c r="G1462" s="15" t="str">
        <f t="shared" si="111"/>
        <v>12:00:1.151924 AM</v>
      </c>
      <c r="H1462" t="s">
        <v>33</v>
      </c>
      <c r="I1462" t="s">
        <v>15</v>
      </c>
      <c r="J1462" t="s">
        <v>13</v>
      </c>
      <c r="K1462">
        <v>92.4</v>
      </c>
      <c r="L1462">
        <v>60.7</v>
      </c>
      <c r="M1462" t="str">
        <f t="shared" si="112"/>
        <v>Carry</v>
      </c>
      <c r="N1462" s="13">
        <f t="shared" si="113"/>
        <v>45070.055802002316</v>
      </c>
      <c r="O1462" s="13">
        <f t="shared" si="114"/>
        <v>45070.055815335647</v>
      </c>
      <c r="P1462">
        <v>533.27</v>
      </c>
    </row>
    <row r="1463" spans="1:16" x14ac:dyDescent="0.2">
      <c r="A1463">
        <v>3869685</v>
      </c>
      <c r="B1463">
        <v>2</v>
      </c>
      <c r="C1463" t="str">
        <f t="shared" si="110"/>
        <v>3869685-2</v>
      </c>
      <c r="D1463" s="13">
        <v>45070.004426446758</v>
      </c>
      <c r="E1463" s="10">
        <f>VLOOKUP(C1463,match_start_times!$E$1:$F$19,2,0)</f>
        <v>5.1388888888888901E-2</v>
      </c>
      <c r="F1463">
        <v>2.1378569999999999</v>
      </c>
      <c r="G1463" s="15" t="str">
        <f t="shared" si="111"/>
        <v>12:00:2.137857 AM</v>
      </c>
      <c r="H1463" t="s">
        <v>33</v>
      </c>
      <c r="I1463" t="s">
        <v>15</v>
      </c>
      <c r="J1463" t="s">
        <v>11</v>
      </c>
      <c r="K1463">
        <v>92.4</v>
      </c>
      <c r="L1463">
        <v>60.9</v>
      </c>
      <c r="M1463" t="str">
        <f t="shared" si="112"/>
        <v>Pass</v>
      </c>
      <c r="N1463" s="13">
        <f t="shared" si="113"/>
        <v>45070.055815335647</v>
      </c>
      <c r="O1463" s="13">
        <f t="shared" si="114"/>
        <v>45070.055840081019</v>
      </c>
      <c r="P1463">
        <v>535.75</v>
      </c>
    </row>
    <row r="1464" spans="1:16" x14ac:dyDescent="0.2">
      <c r="A1464">
        <v>3869685</v>
      </c>
      <c r="B1464">
        <v>2</v>
      </c>
      <c r="C1464" t="str">
        <f t="shared" si="110"/>
        <v>3869685-2</v>
      </c>
      <c r="D1464" s="13">
        <v>45070.004444837963</v>
      </c>
      <c r="E1464" s="10">
        <f>VLOOKUP(C1464,match_start_times!$E$1:$F$19,2,0)</f>
        <v>5.1388888888888901E-2</v>
      </c>
      <c r="F1464">
        <v>0.59782499999999994</v>
      </c>
      <c r="G1464" s="15" t="str">
        <f t="shared" si="111"/>
        <v>12:00:0.597825 AM</v>
      </c>
      <c r="H1464" t="s">
        <v>27</v>
      </c>
      <c r="I1464" t="s">
        <v>10</v>
      </c>
      <c r="J1464" t="s">
        <v>17</v>
      </c>
      <c r="K1464">
        <v>12.5</v>
      </c>
      <c r="L1464">
        <v>14.9</v>
      </c>
      <c r="M1464" t="str">
        <f t="shared" si="112"/>
        <v>Pressure</v>
      </c>
      <c r="N1464" s="13">
        <f t="shared" si="113"/>
        <v>45070.055833726852</v>
      </c>
      <c r="O1464" s="13">
        <f t="shared" si="114"/>
        <v>45070.05584064815</v>
      </c>
      <c r="P1464">
        <v>520.77</v>
      </c>
    </row>
    <row r="1465" spans="1:16" x14ac:dyDescent="0.2">
      <c r="A1465">
        <v>3869685</v>
      </c>
      <c r="B1465">
        <v>2</v>
      </c>
      <c r="C1465" t="str">
        <f t="shared" si="110"/>
        <v>3869685-2</v>
      </c>
      <c r="D1465" s="13">
        <v>45070.00445119213</v>
      </c>
      <c r="E1465" s="10">
        <f>VLOOKUP(C1465,match_start_times!$E$1:$F$19,2,0)</f>
        <v>5.1388888888888901E-2</v>
      </c>
      <c r="F1465">
        <v>0.477516</v>
      </c>
      <c r="G1465" s="15" t="str">
        <f t="shared" si="111"/>
        <v>12:00:0.477516 AM</v>
      </c>
      <c r="H1465" t="s">
        <v>18</v>
      </c>
      <c r="I1465" t="s">
        <v>15</v>
      </c>
      <c r="J1465" t="s">
        <v>13</v>
      </c>
      <c r="K1465">
        <v>111.9</v>
      </c>
      <c r="L1465">
        <v>70.099999999999994</v>
      </c>
      <c r="M1465" t="str">
        <f t="shared" si="112"/>
        <v>Carry</v>
      </c>
      <c r="N1465" s="13">
        <f t="shared" si="113"/>
        <v>45070.055840081019</v>
      </c>
      <c r="O1465" s="13">
        <f t="shared" si="114"/>
        <v>45070.055845613424</v>
      </c>
      <c r="P1465">
        <v>502.12</v>
      </c>
    </row>
    <row r="1466" spans="1:16" x14ac:dyDescent="0.2">
      <c r="A1466">
        <v>3869685</v>
      </c>
      <c r="B1466">
        <v>2</v>
      </c>
      <c r="C1466" t="str">
        <f t="shared" si="110"/>
        <v>3869685-2</v>
      </c>
      <c r="D1466" s="13">
        <v>45070.004456712973</v>
      </c>
      <c r="E1466" s="10">
        <f>VLOOKUP(C1466,match_start_times!$E$1:$F$19,2,0)</f>
        <v>5.1388888888888901E-2</v>
      </c>
      <c r="F1466">
        <v>0</v>
      </c>
      <c r="G1466" s="15" t="str">
        <f t="shared" si="111"/>
        <v>12:00:0 AM</v>
      </c>
      <c r="H1466" t="s">
        <v>18</v>
      </c>
      <c r="I1466" t="s">
        <v>15</v>
      </c>
      <c r="J1466" t="s">
        <v>42</v>
      </c>
      <c r="K1466">
        <v>110.2</v>
      </c>
      <c r="L1466">
        <v>67.3</v>
      </c>
      <c r="M1466" t="str">
        <f t="shared" si="112"/>
        <v>Dribble</v>
      </c>
      <c r="N1466" s="13">
        <f t="shared" si="113"/>
        <v>45070.055845601863</v>
      </c>
      <c r="O1466" s="13">
        <f t="shared" si="114"/>
        <v>45070.055845601863</v>
      </c>
      <c r="P1466">
        <v>477.44</v>
      </c>
    </row>
    <row r="1467" spans="1:16" x14ac:dyDescent="0.2">
      <c r="A1467">
        <v>3869685</v>
      </c>
      <c r="B1467">
        <v>2</v>
      </c>
      <c r="C1467" t="str">
        <f t="shared" si="110"/>
        <v>3869685-2</v>
      </c>
      <c r="D1467" s="13">
        <v>45070.004456712973</v>
      </c>
      <c r="E1467" s="10">
        <f>VLOOKUP(C1467,match_start_times!$E$1:$F$19,2,0)</f>
        <v>5.1388888888888901E-2</v>
      </c>
      <c r="F1467">
        <v>0</v>
      </c>
      <c r="G1467" s="15" t="str">
        <f t="shared" si="111"/>
        <v>12:00:0 AM</v>
      </c>
      <c r="H1467" t="s">
        <v>27</v>
      </c>
      <c r="I1467" t="s">
        <v>10</v>
      </c>
      <c r="J1467" t="s">
        <v>37</v>
      </c>
      <c r="K1467">
        <v>9.9</v>
      </c>
      <c r="L1467">
        <v>12.8</v>
      </c>
      <c r="M1467" t="str">
        <f t="shared" si="112"/>
        <v>Duel</v>
      </c>
      <c r="N1467" s="13">
        <f t="shared" si="113"/>
        <v>45070.055845601863</v>
      </c>
      <c r="O1467" s="13">
        <f t="shared" si="114"/>
        <v>45070.055845601863</v>
      </c>
      <c r="P1467">
        <v>477.44</v>
      </c>
    </row>
    <row r="1468" spans="1:16" x14ac:dyDescent="0.2">
      <c r="A1468">
        <v>3869685</v>
      </c>
      <c r="B1468">
        <v>2</v>
      </c>
      <c r="C1468" t="str">
        <f t="shared" si="110"/>
        <v>3869685-2</v>
      </c>
      <c r="D1468" s="13">
        <v>45070.004810763887</v>
      </c>
      <c r="E1468" s="10">
        <f>VLOOKUP(C1468,match_start_times!$E$1:$F$19,2,0)</f>
        <v>5.1388888888888901E-2</v>
      </c>
      <c r="F1468">
        <v>1.1306080000000001</v>
      </c>
      <c r="G1468" s="15" t="str">
        <f t="shared" si="111"/>
        <v>12:00:1.130608 AM</v>
      </c>
      <c r="H1468" t="s">
        <v>14</v>
      </c>
      <c r="I1468" t="s">
        <v>15</v>
      </c>
      <c r="J1468" t="s">
        <v>11</v>
      </c>
      <c r="K1468">
        <v>110.8</v>
      </c>
      <c r="L1468">
        <v>80</v>
      </c>
      <c r="M1468" t="str">
        <f t="shared" si="112"/>
        <v>Pass</v>
      </c>
      <c r="N1468" s="13">
        <f t="shared" si="113"/>
        <v>45070.056199652776</v>
      </c>
      <c r="O1468" s="13">
        <f t="shared" si="114"/>
        <v>45070.056212743053</v>
      </c>
      <c r="P1468">
        <v>562.73</v>
      </c>
    </row>
    <row r="1469" spans="1:16" x14ac:dyDescent="0.2">
      <c r="A1469">
        <v>3869685</v>
      </c>
      <c r="B1469">
        <v>2</v>
      </c>
      <c r="C1469" t="str">
        <f t="shared" si="110"/>
        <v>3869685-2</v>
      </c>
      <c r="D1469" s="13">
        <v>45070.004818703703</v>
      </c>
      <c r="E1469" s="10">
        <f>VLOOKUP(C1469,match_start_times!$E$1:$F$19,2,0)</f>
        <v>5.1388888888888901E-2</v>
      </c>
      <c r="F1469">
        <v>0.19938399999999989</v>
      </c>
      <c r="G1469" s="15" t="str">
        <f t="shared" si="111"/>
        <v>12:00:0.199384 AM</v>
      </c>
      <c r="H1469" t="s">
        <v>52</v>
      </c>
      <c r="I1469" t="s">
        <v>10</v>
      </c>
      <c r="J1469" t="s">
        <v>17</v>
      </c>
      <c r="K1469">
        <v>12.5</v>
      </c>
      <c r="L1469">
        <v>10</v>
      </c>
      <c r="M1469" t="str">
        <f t="shared" si="112"/>
        <v>Pressure</v>
      </c>
      <c r="N1469" s="13">
        <f t="shared" si="113"/>
        <v>45070.056207592592</v>
      </c>
      <c r="O1469" s="13">
        <f t="shared" si="114"/>
        <v>45070.056209895833</v>
      </c>
      <c r="P1469">
        <v>552.14</v>
      </c>
    </row>
    <row r="1470" spans="1:16" x14ac:dyDescent="0.2">
      <c r="A1470">
        <v>3869685</v>
      </c>
      <c r="B1470">
        <v>2</v>
      </c>
      <c r="C1470" t="str">
        <f t="shared" si="110"/>
        <v>3869685-2</v>
      </c>
      <c r="D1470" s="13">
        <v>45070.004823854157</v>
      </c>
      <c r="E1470" s="10">
        <f>VLOOKUP(C1470,match_start_times!$E$1:$F$19,2,0)</f>
        <v>5.1388888888888901E-2</v>
      </c>
      <c r="F1470">
        <v>0.759988</v>
      </c>
      <c r="G1470" s="15" t="str">
        <f t="shared" si="111"/>
        <v>12:00:0.759988 AM</v>
      </c>
      <c r="H1470" t="s">
        <v>18</v>
      </c>
      <c r="I1470" t="s">
        <v>15</v>
      </c>
      <c r="J1470" t="s">
        <v>11</v>
      </c>
      <c r="K1470">
        <v>108.5</v>
      </c>
      <c r="L1470">
        <v>71.599999999999994</v>
      </c>
      <c r="M1470" t="str">
        <f t="shared" si="112"/>
        <v>Pass</v>
      </c>
      <c r="N1470" s="13">
        <f t="shared" si="113"/>
        <v>45070.056212743046</v>
      </c>
      <c r="O1470" s="13">
        <f t="shared" si="114"/>
        <v>45070.056221539344</v>
      </c>
      <c r="P1470">
        <v>557.05999999999995</v>
      </c>
    </row>
    <row r="1471" spans="1:16" x14ac:dyDescent="0.2">
      <c r="A1471">
        <v>3869685</v>
      </c>
      <c r="B1471">
        <v>2</v>
      </c>
      <c r="C1471" t="str">
        <f t="shared" si="110"/>
        <v>3869685-2</v>
      </c>
      <c r="D1471" s="13">
        <v>45070.004832650462</v>
      </c>
      <c r="E1471" s="10">
        <f>VLOOKUP(C1471,match_start_times!$E$1:$F$19,2,0)</f>
        <v>5.1388888888888901E-2</v>
      </c>
      <c r="F1471">
        <v>0.95403000000000004</v>
      </c>
      <c r="G1471" s="15" t="str">
        <f t="shared" si="111"/>
        <v>12:00:0.95403 AM</v>
      </c>
      <c r="H1471" t="s">
        <v>14</v>
      </c>
      <c r="I1471" t="s">
        <v>15</v>
      </c>
      <c r="J1471" t="s">
        <v>13</v>
      </c>
      <c r="K1471">
        <v>112.3</v>
      </c>
      <c r="L1471">
        <v>78</v>
      </c>
      <c r="M1471" t="str">
        <f t="shared" si="112"/>
        <v>Carry</v>
      </c>
      <c r="N1471" s="13">
        <f t="shared" si="113"/>
        <v>45070.056221539351</v>
      </c>
      <c r="O1471" s="13">
        <f t="shared" si="114"/>
        <v>45070.056232581017</v>
      </c>
      <c r="P1471">
        <v>553.36</v>
      </c>
    </row>
    <row r="1472" spans="1:16" x14ac:dyDescent="0.2">
      <c r="A1472">
        <v>3869685</v>
      </c>
      <c r="B1472">
        <v>2</v>
      </c>
      <c r="C1472" t="str">
        <f t="shared" si="110"/>
        <v>3869685-2</v>
      </c>
      <c r="D1472" s="13">
        <v>45070.004834074083</v>
      </c>
      <c r="E1472" s="10">
        <f>VLOOKUP(C1472,match_start_times!$E$1:$F$19,2,0)</f>
        <v>5.1388888888888901E-2</v>
      </c>
      <c r="F1472">
        <v>0.33259</v>
      </c>
      <c r="G1472" s="15" t="str">
        <f t="shared" si="111"/>
        <v>12:00:0.33259 AM</v>
      </c>
      <c r="H1472" t="s">
        <v>52</v>
      </c>
      <c r="I1472" t="s">
        <v>10</v>
      </c>
      <c r="J1472" t="s">
        <v>17</v>
      </c>
      <c r="K1472">
        <v>10.8</v>
      </c>
      <c r="L1472">
        <v>6.4</v>
      </c>
      <c r="M1472" t="str">
        <f t="shared" si="112"/>
        <v>Pressure</v>
      </c>
      <c r="N1472" s="13">
        <f t="shared" si="113"/>
        <v>45070.056222962972</v>
      </c>
      <c r="O1472" s="13">
        <f t="shared" si="114"/>
        <v>45070.056226817142</v>
      </c>
      <c r="P1472">
        <v>553.36</v>
      </c>
    </row>
    <row r="1473" spans="1:16" x14ac:dyDescent="0.2">
      <c r="A1473">
        <v>3869685</v>
      </c>
      <c r="B1473">
        <v>2</v>
      </c>
      <c r="C1473" t="str">
        <f t="shared" si="110"/>
        <v>3869685-2</v>
      </c>
      <c r="D1473" s="13">
        <v>45070.004843692128</v>
      </c>
      <c r="E1473" s="10">
        <f>VLOOKUP(C1473,match_start_times!$E$1:$F$19,2,0)</f>
        <v>5.1388888888888901E-2</v>
      </c>
      <c r="F1473">
        <v>0.2472349999999999</v>
      </c>
      <c r="G1473" s="15" t="str">
        <f t="shared" si="111"/>
        <v>12:00:0.247235 AM</v>
      </c>
      <c r="H1473" t="s">
        <v>14</v>
      </c>
      <c r="I1473" t="s">
        <v>15</v>
      </c>
      <c r="J1473" t="s">
        <v>11</v>
      </c>
      <c r="K1473">
        <v>112.8</v>
      </c>
      <c r="L1473">
        <v>77</v>
      </c>
      <c r="M1473" t="str">
        <f t="shared" si="112"/>
        <v>Pass</v>
      </c>
      <c r="N1473" s="13">
        <f t="shared" si="113"/>
        <v>45070.056232581017</v>
      </c>
      <c r="O1473" s="13">
        <f t="shared" si="114"/>
        <v>45070.056235439813</v>
      </c>
      <c r="P1473">
        <v>551.53</v>
      </c>
    </row>
    <row r="1474" spans="1:16" x14ac:dyDescent="0.2">
      <c r="A1474">
        <v>3869685</v>
      </c>
      <c r="B1474">
        <v>2</v>
      </c>
      <c r="C1474" t="str">
        <f t="shared" si="110"/>
        <v>3869685-2</v>
      </c>
      <c r="D1474" s="13">
        <v>45070.004846550917</v>
      </c>
      <c r="E1474" s="10">
        <f>VLOOKUP(C1474,match_start_times!$E$1:$F$19,2,0)</f>
        <v>5.1388888888888901E-2</v>
      </c>
      <c r="F1474">
        <v>0</v>
      </c>
      <c r="G1474" s="15" t="str">
        <f t="shared" si="111"/>
        <v>12:00:0 AM</v>
      </c>
      <c r="H1474" t="s">
        <v>27</v>
      </c>
      <c r="I1474" t="s">
        <v>10</v>
      </c>
      <c r="J1474" t="s">
        <v>29</v>
      </c>
      <c r="K1474">
        <v>6.3</v>
      </c>
      <c r="L1474">
        <v>7</v>
      </c>
      <c r="M1474" t="str">
        <f t="shared" si="112"/>
        <v>Block</v>
      </c>
      <c r="N1474" s="13">
        <f t="shared" si="113"/>
        <v>45070.056235439806</v>
      </c>
      <c r="O1474" s="13">
        <f t="shared" si="114"/>
        <v>45070.056235439806</v>
      </c>
      <c r="P1474">
        <v>551.53</v>
      </c>
    </row>
    <row r="1475" spans="1:16" x14ac:dyDescent="0.2">
      <c r="A1475">
        <v>3869685</v>
      </c>
      <c r="B1475">
        <v>2</v>
      </c>
      <c r="C1475" t="str">
        <f t="shared" ref="C1475:C1538" si="115">A1475&amp;"-"&amp;B1475</f>
        <v>3869685-2</v>
      </c>
      <c r="D1475" s="13">
        <v>45070.005390497688</v>
      </c>
      <c r="E1475" s="10">
        <f>VLOOKUP(C1475,match_start_times!$E$1:$F$19,2,0)</f>
        <v>5.1388888888888901E-2</v>
      </c>
      <c r="F1475">
        <v>0.98684099999999997</v>
      </c>
      <c r="G1475" s="15" t="str">
        <f t="shared" ref="G1475:G1538" si="116">"12:00:"&amp;F1475&amp;" AM"</f>
        <v>12:00:0.986841 AM</v>
      </c>
      <c r="H1475" t="s">
        <v>33</v>
      </c>
      <c r="I1475" t="s">
        <v>15</v>
      </c>
      <c r="J1475" t="s">
        <v>11</v>
      </c>
      <c r="K1475">
        <v>120</v>
      </c>
      <c r="L1475">
        <v>80</v>
      </c>
      <c r="M1475" t="str">
        <f t="shared" ref="M1475:M1538" si="117">J1475</f>
        <v>Pass</v>
      </c>
      <c r="N1475" s="13">
        <f t="shared" ref="N1475:N1538" si="118">D1475+E1475</f>
        <v>45070.056779386578</v>
      </c>
      <c r="O1475" s="13">
        <f t="shared" ref="O1475:O1538" si="119">N1475+G1475</f>
        <v>45070.056790810188</v>
      </c>
      <c r="P1475">
        <v>523</v>
      </c>
    </row>
    <row r="1476" spans="1:16" x14ac:dyDescent="0.2">
      <c r="A1476">
        <v>3869685</v>
      </c>
      <c r="B1476">
        <v>2</v>
      </c>
      <c r="C1476" t="str">
        <f t="shared" si="115"/>
        <v>3869685-2</v>
      </c>
      <c r="D1476" s="13">
        <v>45070.005401921298</v>
      </c>
      <c r="E1476" s="10">
        <f>VLOOKUP(C1476,match_start_times!$E$1:$F$19,2,0)</f>
        <v>5.1388888888888901E-2</v>
      </c>
      <c r="F1476">
        <v>0</v>
      </c>
      <c r="G1476" s="15" t="str">
        <f t="shared" si="116"/>
        <v>12:00:0 AM</v>
      </c>
      <c r="H1476" t="s">
        <v>9</v>
      </c>
      <c r="I1476" t="s">
        <v>10</v>
      </c>
      <c r="J1476" t="s">
        <v>35</v>
      </c>
      <c r="K1476">
        <v>2.2000000000000002</v>
      </c>
      <c r="L1476">
        <v>30.3</v>
      </c>
      <c r="M1476" t="str">
        <f t="shared" si="117"/>
        <v>Clearance</v>
      </c>
      <c r="N1476" s="13">
        <f t="shared" si="118"/>
        <v>45070.056790810188</v>
      </c>
      <c r="O1476" s="13">
        <f t="shared" si="119"/>
        <v>45070.056790810188</v>
      </c>
      <c r="P1476">
        <v>520.51</v>
      </c>
    </row>
    <row r="1477" spans="1:16" x14ac:dyDescent="0.2">
      <c r="A1477">
        <v>3869685</v>
      </c>
      <c r="B1477">
        <v>2</v>
      </c>
      <c r="C1477" t="str">
        <f t="shared" si="115"/>
        <v>3869685-2</v>
      </c>
      <c r="D1477" s="13">
        <v>45070.00570908565</v>
      </c>
      <c r="E1477" s="10">
        <f>VLOOKUP(C1477,match_start_times!$E$1:$F$19,2,0)</f>
        <v>5.1388888888888901E-2</v>
      </c>
      <c r="F1477">
        <v>1.0721499999999999</v>
      </c>
      <c r="G1477" s="15" t="str">
        <f t="shared" si="116"/>
        <v>12:00:1.07215 AM</v>
      </c>
      <c r="H1477" t="s">
        <v>14</v>
      </c>
      <c r="I1477" t="s">
        <v>15</v>
      </c>
      <c r="J1477" t="s">
        <v>11</v>
      </c>
      <c r="K1477">
        <v>106.4</v>
      </c>
      <c r="L1477">
        <v>80</v>
      </c>
      <c r="M1477" t="str">
        <f t="shared" si="117"/>
        <v>Pass</v>
      </c>
      <c r="N1477" s="13">
        <f t="shared" si="118"/>
        <v>45070.057097974539</v>
      </c>
      <c r="O1477" s="13">
        <f t="shared" si="119"/>
        <v>45070.057110381946</v>
      </c>
      <c r="P1477">
        <v>404.62</v>
      </c>
    </row>
    <row r="1478" spans="1:16" x14ac:dyDescent="0.2">
      <c r="A1478">
        <v>3869685</v>
      </c>
      <c r="B1478">
        <v>2</v>
      </c>
      <c r="C1478" t="str">
        <f t="shared" si="115"/>
        <v>3869685-2</v>
      </c>
      <c r="D1478" s="13">
        <v>45070.005717465283</v>
      </c>
      <c r="E1478" s="10">
        <f>VLOOKUP(C1478,match_start_times!$E$1:$F$19,2,0)</f>
        <v>5.1388888888888901E-2</v>
      </c>
      <c r="F1478">
        <v>0.97176499999999999</v>
      </c>
      <c r="G1478" s="15" t="str">
        <f t="shared" si="116"/>
        <v>12:00:0.971765 AM</v>
      </c>
      <c r="H1478" t="s">
        <v>39</v>
      </c>
      <c r="I1478" t="s">
        <v>10</v>
      </c>
      <c r="J1478" t="s">
        <v>17</v>
      </c>
      <c r="K1478">
        <v>7.3</v>
      </c>
      <c r="L1478">
        <v>16.8</v>
      </c>
      <c r="M1478" t="str">
        <f t="shared" si="117"/>
        <v>Pressure</v>
      </c>
      <c r="N1478" s="13">
        <f t="shared" si="118"/>
        <v>45070.057106354172</v>
      </c>
      <c r="O1478" s="13">
        <f t="shared" si="119"/>
        <v>45070.05711760417</v>
      </c>
      <c r="P1478">
        <v>394.65</v>
      </c>
    </row>
    <row r="1479" spans="1:16" x14ac:dyDescent="0.2">
      <c r="A1479">
        <v>3869685</v>
      </c>
      <c r="B1479">
        <v>2</v>
      </c>
      <c r="C1479" t="str">
        <f t="shared" si="115"/>
        <v>3869685-2</v>
      </c>
      <c r="D1479" s="13">
        <v>45070.005721493057</v>
      </c>
      <c r="E1479" s="10">
        <f>VLOOKUP(C1479,match_start_times!$E$1:$F$19,2,0)</f>
        <v>5.1388888888888901E-2</v>
      </c>
      <c r="F1479">
        <v>2.9121260000000002</v>
      </c>
      <c r="G1479" s="15" t="str">
        <f t="shared" si="116"/>
        <v>12:00:2.912126 AM</v>
      </c>
      <c r="H1479" t="s">
        <v>44</v>
      </c>
      <c r="I1479" t="s">
        <v>15</v>
      </c>
      <c r="J1479" t="s">
        <v>13</v>
      </c>
      <c r="K1479">
        <v>113</v>
      </c>
      <c r="L1479">
        <v>66.900000000000006</v>
      </c>
      <c r="M1479" t="str">
        <f t="shared" si="117"/>
        <v>Carry</v>
      </c>
      <c r="N1479" s="13">
        <f t="shared" si="118"/>
        <v>45070.057110381946</v>
      </c>
      <c r="O1479" s="13">
        <f t="shared" si="119"/>
        <v>45070.057144085651</v>
      </c>
      <c r="P1479">
        <v>387.94</v>
      </c>
    </row>
    <row r="1480" spans="1:16" x14ac:dyDescent="0.2">
      <c r="A1480">
        <v>3869685</v>
      </c>
      <c r="B1480">
        <v>2</v>
      </c>
      <c r="C1480" t="str">
        <f t="shared" si="115"/>
        <v>3869685-2</v>
      </c>
      <c r="D1480" s="13">
        <v>45070.005755196762</v>
      </c>
      <c r="E1480" s="10">
        <f>VLOOKUP(C1480,match_start_times!$E$1:$F$19,2,0)</f>
        <v>5.1388888888888901E-2</v>
      </c>
      <c r="F1480">
        <v>0.26652799999999999</v>
      </c>
      <c r="G1480" s="15" t="str">
        <f t="shared" si="116"/>
        <v>12:00:0.266528 AM</v>
      </c>
      <c r="H1480" t="s">
        <v>44</v>
      </c>
      <c r="I1480" t="s">
        <v>15</v>
      </c>
      <c r="J1480" t="s">
        <v>11</v>
      </c>
      <c r="K1480">
        <v>114.1</v>
      </c>
      <c r="L1480">
        <v>71</v>
      </c>
      <c r="M1480" t="str">
        <f t="shared" si="117"/>
        <v>Pass</v>
      </c>
      <c r="N1480" s="13">
        <f t="shared" si="118"/>
        <v>45070.057144085651</v>
      </c>
      <c r="O1480" s="13">
        <f t="shared" si="119"/>
        <v>45070.057147175932</v>
      </c>
      <c r="P1480">
        <v>374.33</v>
      </c>
    </row>
    <row r="1481" spans="1:16" x14ac:dyDescent="0.2">
      <c r="A1481">
        <v>3869685</v>
      </c>
      <c r="B1481">
        <v>2</v>
      </c>
      <c r="C1481" t="str">
        <f t="shared" si="115"/>
        <v>3869685-2</v>
      </c>
      <c r="D1481" s="13">
        <v>45070.005758287043</v>
      </c>
      <c r="E1481" s="10">
        <f>VLOOKUP(C1481,match_start_times!$E$1:$F$19,2,0)</f>
        <v>5.1388888888888901E-2</v>
      </c>
      <c r="F1481">
        <v>0</v>
      </c>
      <c r="G1481" s="15" t="str">
        <f t="shared" si="116"/>
        <v>12:00:0 AM</v>
      </c>
      <c r="H1481" t="s">
        <v>52</v>
      </c>
      <c r="I1481" t="s">
        <v>10</v>
      </c>
      <c r="J1481" t="s">
        <v>29</v>
      </c>
      <c r="K1481">
        <v>11.2</v>
      </c>
      <c r="L1481">
        <v>5.5</v>
      </c>
      <c r="M1481" t="str">
        <f t="shared" si="117"/>
        <v>Block</v>
      </c>
      <c r="N1481" s="13">
        <f t="shared" si="118"/>
        <v>45070.057147175932</v>
      </c>
      <c r="O1481" s="13">
        <f t="shared" si="119"/>
        <v>45070.057147175932</v>
      </c>
      <c r="P1481">
        <v>374.33</v>
      </c>
    </row>
    <row r="1482" spans="1:16" x14ac:dyDescent="0.2">
      <c r="A1482">
        <v>3869685</v>
      </c>
      <c r="B1482">
        <v>2</v>
      </c>
      <c r="C1482" t="str">
        <f t="shared" si="115"/>
        <v>3869685-2</v>
      </c>
      <c r="D1482" s="13">
        <v>45070.005762384259</v>
      </c>
      <c r="E1482" s="10">
        <f>VLOOKUP(C1482,match_start_times!$E$1:$F$19,2,0)</f>
        <v>5.1388888888888901E-2</v>
      </c>
      <c r="F1482">
        <v>0</v>
      </c>
      <c r="G1482" s="15" t="str">
        <f t="shared" si="116"/>
        <v>12:00:0 AM</v>
      </c>
      <c r="H1482" t="s">
        <v>44</v>
      </c>
      <c r="I1482" t="s">
        <v>15</v>
      </c>
      <c r="J1482" t="s">
        <v>28</v>
      </c>
      <c r="K1482">
        <v>113.8</v>
      </c>
      <c r="L1482">
        <v>71.2</v>
      </c>
      <c r="M1482" t="str">
        <f t="shared" si="117"/>
        <v>Ball Recovery</v>
      </c>
      <c r="N1482" s="13">
        <f t="shared" si="118"/>
        <v>45070.057151273148</v>
      </c>
      <c r="O1482" s="13">
        <f t="shared" si="119"/>
        <v>45070.057151273148</v>
      </c>
      <c r="P1482">
        <v>374.33</v>
      </c>
    </row>
    <row r="1483" spans="1:16" x14ac:dyDescent="0.2">
      <c r="A1483">
        <v>3869685</v>
      </c>
      <c r="B1483">
        <v>2</v>
      </c>
      <c r="C1483" t="str">
        <f t="shared" si="115"/>
        <v>3869685-2</v>
      </c>
      <c r="D1483" s="13">
        <v>45070.005767916657</v>
      </c>
      <c r="E1483" s="10">
        <f>VLOOKUP(C1483,match_start_times!$E$1:$F$19,2,0)</f>
        <v>5.1388888888888901E-2</v>
      </c>
      <c r="F1483">
        <v>0</v>
      </c>
      <c r="G1483" s="15" t="str">
        <f t="shared" si="116"/>
        <v>12:00:0 AM</v>
      </c>
      <c r="H1483" t="s">
        <v>52</v>
      </c>
      <c r="I1483" t="s">
        <v>10</v>
      </c>
      <c r="J1483" t="s">
        <v>28</v>
      </c>
      <c r="K1483">
        <v>8.1999999999999993</v>
      </c>
      <c r="L1483">
        <v>9.3000000000000007</v>
      </c>
      <c r="M1483" t="str">
        <f t="shared" si="117"/>
        <v>Ball Recovery</v>
      </c>
      <c r="N1483" s="13">
        <f t="shared" si="118"/>
        <v>45070.057156805546</v>
      </c>
      <c r="O1483" s="13">
        <f t="shared" si="119"/>
        <v>45070.057156805546</v>
      </c>
      <c r="P1483">
        <v>379.06</v>
      </c>
    </row>
    <row r="1484" spans="1:16" x14ac:dyDescent="0.2">
      <c r="A1484">
        <v>3869685</v>
      </c>
      <c r="B1484">
        <v>2</v>
      </c>
      <c r="C1484" t="str">
        <f t="shared" si="115"/>
        <v>3869685-2</v>
      </c>
      <c r="D1484" s="13">
        <v>45070.005767916657</v>
      </c>
      <c r="E1484" s="10">
        <f>VLOOKUP(C1484,match_start_times!$E$1:$F$19,2,0)</f>
        <v>5.1388888888888901E-2</v>
      </c>
      <c r="F1484">
        <v>1.0086550000000001</v>
      </c>
      <c r="G1484" s="15" t="str">
        <f t="shared" si="116"/>
        <v>12:00:1.008655 AM</v>
      </c>
      <c r="H1484" t="s">
        <v>52</v>
      </c>
      <c r="I1484" t="s">
        <v>10</v>
      </c>
      <c r="J1484" t="s">
        <v>13</v>
      </c>
      <c r="K1484">
        <v>8.1999999999999993</v>
      </c>
      <c r="L1484">
        <v>9.3000000000000007</v>
      </c>
      <c r="M1484" t="str">
        <f t="shared" si="117"/>
        <v>Carry</v>
      </c>
      <c r="N1484" s="13">
        <f t="shared" si="118"/>
        <v>45070.057156805546</v>
      </c>
      <c r="O1484" s="13">
        <f t="shared" si="119"/>
        <v>45070.057168483785</v>
      </c>
      <c r="P1484">
        <v>386.54</v>
      </c>
    </row>
    <row r="1485" spans="1:16" x14ac:dyDescent="0.2">
      <c r="A1485">
        <v>3869685</v>
      </c>
      <c r="B1485">
        <v>2</v>
      </c>
      <c r="C1485" t="str">
        <f t="shared" si="115"/>
        <v>3869685-2</v>
      </c>
      <c r="D1485" s="13">
        <v>45070.005773530087</v>
      </c>
      <c r="E1485" s="10">
        <f>VLOOKUP(C1485,match_start_times!$E$1:$F$19,2,0)</f>
        <v>5.1388888888888901E-2</v>
      </c>
      <c r="F1485">
        <v>0.426512</v>
      </c>
      <c r="G1485" s="15" t="str">
        <f t="shared" si="116"/>
        <v>12:00:0.426512 AM</v>
      </c>
      <c r="H1485" t="s">
        <v>14</v>
      </c>
      <c r="I1485" t="s">
        <v>15</v>
      </c>
      <c r="J1485" t="s">
        <v>17</v>
      </c>
      <c r="K1485">
        <v>112.8</v>
      </c>
      <c r="L1485">
        <v>70.8</v>
      </c>
      <c r="M1485" t="str">
        <f t="shared" si="117"/>
        <v>Pressure</v>
      </c>
      <c r="N1485" s="13">
        <f t="shared" si="118"/>
        <v>45070.057162418976</v>
      </c>
      <c r="O1485" s="13">
        <f t="shared" si="119"/>
        <v>45070.057167361105</v>
      </c>
      <c r="P1485">
        <v>386.54</v>
      </c>
    </row>
    <row r="1486" spans="1:16" x14ac:dyDescent="0.2">
      <c r="A1486">
        <v>3869685</v>
      </c>
      <c r="B1486">
        <v>2</v>
      </c>
      <c r="C1486" t="str">
        <f t="shared" si="115"/>
        <v>3869685-2</v>
      </c>
      <c r="D1486" s="13">
        <v>45070.005779594911</v>
      </c>
      <c r="E1486" s="10">
        <f>VLOOKUP(C1486,match_start_times!$E$1:$F$19,2,0)</f>
        <v>5.1388888888888901E-2</v>
      </c>
      <c r="F1486">
        <v>3.1135679999999999</v>
      </c>
      <c r="G1486" s="15" t="str">
        <f t="shared" si="116"/>
        <v>12:00:3.113568 AM</v>
      </c>
      <c r="H1486" t="s">
        <v>52</v>
      </c>
      <c r="I1486" t="s">
        <v>10</v>
      </c>
      <c r="J1486" t="s">
        <v>11</v>
      </c>
      <c r="K1486">
        <v>5.2</v>
      </c>
      <c r="L1486">
        <v>7</v>
      </c>
      <c r="M1486" t="str">
        <f t="shared" si="117"/>
        <v>Pass</v>
      </c>
      <c r="N1486" s="13">
        <f t="shared" si="118"/>
        <v>45070.0571684838</v>
      </c>
      <c r="O1486" s="13">
        <f t="shared" si="119"/>
        <v>45070.057204525467</v>
      </c>
      <c r="P1486">
        <v>402.05</v>
      </c>
    </row>
    <row r="1487" spans="1:16" x14ac:dyDescent="0.2">
      <c r="A1487">
        <v>3869685</v>
      </c>
      <c r="B1487">
        <v>2</v>
      </c>
      <c r="C1487" t="str">
        <f t="shared" si="115"/>
        <v>3869685-2</v>
      </c>
      <c r="D1487" s="13">
        <v>45070.005815625002</v>
      </c>
      <c r="E1487" s="10">
        <f>VLOOKUP(C1487,match_start_times!$E$1:$F$19,2,0)</f>
        <v>5.1388888888888901E-2</v>
      </c>
      <c r="F1487">
        <v>0</v>
      </c>
      <c r="G1487" s="15" t="str">
        <f t="shared" si="116"/>
        <v>12:00:0 AM</v>
      </c>
      <c r="H1487" t="s">
        <v>22</v>
      </c>
      <c r="I1487" t="s">
        <v>15</v>
      </c>
      <c r="J1487" t="s">
        <v>28</v>
      </c>
      <c r="K1487">
        <v>58</v>
      </c>
      <c r="L1487">
        <v>62.2</v>
      </c>
      <c r="M1487" t="str">
        <f t="shared" si="117"/>
        <v>Ball Recovery</v>
      </c>
      <c r="N1487" s="13">
        <f t="shared" si="118"/>
        <v>45070.057204513891</v>
      </c>
      <c r="O1487" s="13">
        <f t="shared" si="119"/>
        <v>45070.057204513891</v>
      </c>
      <c r="P1487">
        <v>425.65</v>
      </c>
    </row>
    <row r="1488" spans="1:16" x14ac:dyDescent="0.2">
      <c r="A1488">
        <v>3869685</v>
      </c>
      <c r="B1488">
        <v>2</v>
      </c>
      <c r="C1488" t="str">
        <f t="shared" si="115"/>
        <v>3869685-2</v>
      </c>
      <c r="D1488" s="13">
        <v>45070.005815625002</v>
      </c>
      <c r="E1488" s="10">
        <f>VLOOKUP(C1488,match_start_times!$E$1:$F$19,2,0)</f>
        <v>5.1388888888888901E-2</v>
      </c>
      <c r="F1488">
        <v>3.4234900000000001</v>
      </c>
      <c r="G1488" s="15" t="str">
        <f t="shared" si="116"/>
        <v>12:00:3.42349 AM</v>
      </c>
      <c r="H1488" t="s">
        <v>22</v>
      </c>
      <c r="I1488" t="s">
        <v>15</v>
      </c>
      <c r="J1488" t="s">
        <v>13</v>
      </c>
      <c r="K1488">
        <v>58</v>
      </c>
      <c r="L1488">
        <v>62.2</v>
      </c>
      <c r="M1488" t="str">
        <f t="shared" si="117"/>
        <v>Carry</v>
      </c>
      <c r="N1488" s="13">
        <f t="shared" si="118"/>
        <v>45070.057204513891</v>
      </c>
      <c r="O1488" s="13">
        <f t="shared" si="119"/>
        <v>45070.057244131945</v>
      </c>
      <c r="P1488">
        <v>405.77</v>
      </c>
    </row>
    <row r="1489" spans="1:16" x14ac:dyDescent="0.2">
      <c r="A1489">
        <v>3869685</v>
      </c>
      <c r="B1489">
        <v>2</v>
      </c>
      <c r="C1489" t="str">
        <f t="shared" si="115"/>
        <v>3869685-2</v>
      </c>
      <c r="D1489" s="13">
        <v>45070.005855254632</v>
      </c>
      <c r="E1489" s="10">
        <f>VLOOKUP(C1489,match_start_times!$E$1:$F$19,2,0)</f>
        <v>5.1388888888888901E-2</v>
      </c>
      <c r="F1489">
        <v>1.1640299999999999</v>
      </c>
      <c r="G1489" s="15" t="str">
        <f t="shared" si="116"/>
        <v>12:00:1.16403 AM</v>
      </c>
      <c r="H1489" t="s">
        <v>22</v>
      </c>
      <c r="I1489" t="s">
        <v>15</v>
      </c>
      <c r="J1489" t="s">
        <v>11</v>
      </c>
      <c r="K1489">
        <v>55.9</v>
      </c>
      <c r="L1489">
        <v>65.8</v>
      </c>
      <c r="M1489" t="str">
        <f t="shared" si="117"/>
        <v>Pass</v>
      </c>
      <c r="N1489" s="13">
        <f t="shared" si="118"/>
        <v>45070.057244143522</v>
      </c>
      <c r="O1489" s="13">
        <f t="shared" si="119"/>
        <v>45070.057257615743</v>
      </c>
      <c r="P1489">
        <v>386.54</v>
      </c>
    </row>
    <row r="1490" spans="1:16" x14ac:dyDescent="0.2">
      <c r="A1490">
        <v>3869685</v>
      </c>
      <c r="B1490">
        <v>2</v>
      </c>
      <c r="C1490" t="str">
        <f t="shared" si="115"/>
        <v>3869685-2</v>
      </c>
      <c r="D1490" s="13">
        <v>45070.005868726847</v>
      </c>
      <c r="E1490" s="10">
        <f>VLOOKUP(C1490,match_start_times!$E$1:$F$19,2,0)</f>
        <v>5.1388888888888901E-2</v>
      </c>
      <c r="F1490">
        <v>1.2952049999999999</v>
      </c>
      <c r="G1490" s="15" t="str">
        <f t="shared" si="116"/>
        <v>12:00:1.295205 AM</v>
      </c>
      <c r="H1490" t="s">
        <v>18</v>
      </c>
      <c r="I1490" t="s">
        <v>15</v>
      </c>
      <c r="J1490" t="s">
        <v>13</v>
      </c>
      <c r="K1490">
        <v>72.3</v>
      </c>
      <c r="L1490">
        <v>75.7</v>
      </c>
      <c r="M1490" t="str">
        <f t="shared" si="117"/>
        <v>Carry</v>
      </c>
      <c r="N1490" s="13">
        <f t="shared" si="118"/>
        <v>45070.057257615736</v>
      </c>
      <c r="O1490" s="13">
        <f t="shared" si="119"/>
        <v>45070.057272604165</v>
      </c>
      <c r="P1490">
        <v>393.95</v>
      </c>
    </row>
    <row r="1491" spans="1:16" x14ac:dyDescent="0.2">
      <c r="A1491">
        <v>3869685</v>
      </c>
      <c r="B1491">
        <v>2</v>
      </c>
      <c r="C1491" t="str">
        <f t="shared" si="115"/>
        <v>3869685-2</v>
      </c>
      <c r="D1491" s="13">
        <v>45070.005873402777</v>
      </c>
      <c r="E1491" s="10">
        <f>VLOOKUP(C1491,match_start_times!$E$1:$F$19,2,0)</f>
        <v>5.1388888888888901E-2</v>
      </c>
      <c r="F1491">
        <v>0.57389499999999993</v>
      </c>
      <c r="G1491" s="15" t="str">
        <f t="shared" si="116"/>
        <v>12:00:0.573895 AM</v>
      </c>
      <c r="H1491" t="s">
        <v>16</v>
      </c>
      <c r="I1491" t="s">
        <v>10</v>
      </c>
      <c r="J1491" t="s">
        <v>17</v>
      </c>
      <c r="K1491">
        <v>46.5</v>
      </c>
      <c r="L1491">
        <v>6.4</v>
      </c>
      <c r="M1491" t="str">
        <f t="shared" si="117"/>
        <v>Pressure</v>
      </c>
      <c r="N1491" s="13">
        <f t="shared" si="118"/>
        <v>45070.057262291666</v>
      </c>
      <c r="O1491" s="13">
        <f t="shared" si="119"/>
        <v>45070.057268935183</v>
      </c>
      <c r="P1491">
        <v>393.95</v>
      </c>
    </row>
    <row r="1492" spans="1:16" x14ac:dyDescent="0.2">
      <c r="A1492">
        <v>3869685</v>
      </c>
      <c r="B1492">
        <v>2</v>
      </c>
      <c r="C1492" t="str">
        <f t="shared" si="115"/>
        <v>3869685-2</v>
      </c>
      <c r="D1492" s="13">
        <v>45070.005883715283</v>
      </c>
      <c r="E1492" s="10">
        <f>VLOOKUP(C1492,match_start_times!$E$1:$F$19,2,0)</f>
        <v>5.1388888888888901E-2</v>
      </c>
      <c r="F1492">
        <v>3.9040360000000001</v>
      </c>
      <c r="G1492" s="15" t="str">
        <f t="shared" si="116"/>
        <v>12:00:3.904036 AM</v>
      </c>
      <c r="H1492" t="s">
        <v>18</v>
      </c>
      <c r="I1492" t="s">
        <v>15</v>
      </c>
      <c r="J1492" t="s">
        <v>11</v>
      </c>
      <c r="K1492">
        <v>68.3</v>
      </c>
      <c r="L1492">
        <v>75.2</v>
      </c>
      <c r="M1492" t="str">
        <f t="shared" si="117"/>
        <v>Pass</v>
      </c>
      <c r="N1492" s="13">
        <f t="shared" si="118"/>
        <v>45070.057272604172</v>
      </c>
      <c r="O1492" s="13">
        <f t="shared" si="119"/>
        <v>45070.05731778936</v>
      </c>
      <c r="P1492">
        <v>508.13</v>
      </c>
    </row>
    <row r="1493" spans="1:16" x14ac:dyDescent="0.2">
      <c r="A1493">
        <v>3869685</v>
      </c>
      <c r="B1493">
        <v>2</v>
      </c>
      <c r="C1493" t="str">
        <f t="shared" si="115"/>
        <v>3869685-2</v>
      </c>
      <c r="D1493" s="13">
        <v>45070.005928900457</v>
      </c>
      <c r="E1493" s="10">
        <f>VLOOKUP(C1493,match_start_times!$E$1:$F$19,2,0)</f>
        <v>5.1388888888888901E-2</v>
      </c>
      <c r="F1493">
        <v>1.6733999999999999E-2</v>
      </c>
      <c r="G1493" s="15" t="str">
        <f t="shared" si="116"/>
        <v>12:00:0.016734 AM</v>
      </c>
      <c r="H1493" t="s">
        <v>26</v>
      </c>
      <c r="I1493" t="s">
        <v>15</v>
      </c>
      <c r="J1493" t="s">
        <v>13</v>
      </c>
      <c r="K1493">
        <v>34.299999999999997</v>
      </c>
      <c r="L1493">
        <v>30.3</v>
      </c>
      <c r="M1493" t="str">
        <f t="shared" si="117"/>
        <v>Carry</v>
      </c>
      <c r="N1493" s="13">
        <f t="shared" si="118"/>
        <v>45070.057317789346</v>
      </c>
      <c r="O1493" s="13">
        <f t="shared" si="119"/>
        <v>45070.057317986102</v>
      </c>
      <c r="P1493">
        <v>611.04999999999995</v>
      </c>
    </row>
    <row r="1494" spans="1:16" x14ac:dyDescent="0.2">
      <c r="A1494">
        <v>3869685</v>
      </c>
      <c r="B1494">
        <v>2</v>
      </c>
      <c r="C1494" t="str">
        <f t="shared" si="115"/>
        <v>3869685-2</v>
      </c>
      <c r="D1494" s="13">
        <v>45070.00592909722</v>
      </c>
      <c r="E1494" s="10">
        <f>VLOOKUP(C1494,match_start_times!$E$1:$F$19,2,0)</f>
        <v>5.1388888888888901E-2</v>
      </c>
      <c r="F1494">
        <v>1.513034</v>
      </c>
      <c r="G1494" s="15" t="str">
        <f t="shared" si="116"/>
        <v>12:00:1.513034 AM</v>
      </c>
      <c r="H1494" t="s">
        <v>26</v>
      </c>
      <c r="I1494" t="s">
        <v>15</v>
      </c>
      <c r="J1494" t="s">
        <v>11</v>
      </c>
      <c r="K1494">
        <v>34.299999999999997</v>
      </c>
      <c r="L1494">
        <v>30.3</v>
      </c>
      <c r="M1494" t="str">
        <f t="shared" si="117"/>
        <v>Pass</v>
      </c>
      <c r="N1494" s="13">
        <f t="shared" si="118"/>
        <v>45070.057317986109</v>
      </c>
      <c r="O1494" s="13">
        <f t="shared" si="119"/>
        <v>45070.05733549768</v>
      </c>
      <c r="P1494">
        <v>658.01</v>
      </c>
    </row>
    <row r="1495" spans="1:16" x14ac:dyDescent="0.2">
      <c r="A1495">
        <v>3869685</v>
      </c>
      <c r="B1495">
        <v>2</v>
      </c>
      <c r="C1495" t="str">
        <f t="shared" si="115"/>
        <v>3869685-2</v>
      </c>
      <c r="D1495" s="13">
        <v>45070.005946608799</v>
      </c>
      <c r="E1495" s="10">
        <f>VLOOKUP(C1495,match_start_times!$E$1:$F$19,2,0)</f>
        <v>5.1388888888888901E-2</v>
      </c>
      <c r="F1495">
        <v>6.7873000000000003E-2</v>
      </c>
      <c r="G1495" s="15" t="str">
        <f t="shared" si="116"/>
        <v>12:00:0.067873 AM</v>
      </c>
      <c r="H1495" t="s">
        <v>40</v>
      </c>
      <c r="I1495" t="s">
        <v>15</v>
      </c>
      <c r="J1495" t="s">
        <v>13</v>
      </c>
      <c r="K1495">
        <v>39.4</v>
      </c>
      <c r="L1495">
        <v>35</v>
      </c>
      <c r="M1495" t="str">
        <f t="shared" si="117"/>
        <v>Carry</v>
      </c>
      <c r="N1495" s="13">
        <f t="shared" si="118"/>
        <v>45070.057335497688</v>
      </c>
      <c r="O1495" s="13">
        <f t="shared" si="119"/>
        <v>45070.057336284728</v>
      </c>
      <c r="P1495">
        <v>698.29</v>
      </c>
    </row>
    <row r="1496" spans="1:16" x14ac:dyDescent="0.2">
      <c r="A1496">
        <v>3869685</v>
      </c>
      <c r="B1496">
        <v>2</v>
      </c>
      <c r="C1496" t="str">
        <f t="shared" si="115"/>
        <v>3869685-2</v>
      </c>
      <c r="D1496" s="13">
        <v>45070.005947395832</v>
      </c>
      <c r="E1496" s="10">
        <f>VLOOKUP(C1496,match_start_times!$E$1:$F$19,2,0)</f>
        <v>5.1388888888888901E-2</v>
      </c>
      <c r="F1496">
        <v>2.9913660000000002</v>
      </c>
      <c r="G1496" s="15" t="str">
        <f t="shared" si="116"/>
        <v>12:00:2.991366 AM</v>
      </c>
      <c r="H1496" t="s">
        <v>40</v>
      </c>
      <c r="I1496" t="s">
        <v>15</v>
      </c>
      <c r="J1496" t="s">
        <v>11</v>
      </c>
      <c r="K1496">
        <v>39.4</v>
      </c>
      <c r="L1496">
        <v>35</v>
      </c>
      <c r="M1496" t="str">
        <f t="shared" si="117"/>
        <v>Pass</v>
      </c>
      <c r="N1496" s="13">
        <f t="shared" si="118"/>
        <v>45070.057336284721</v>
      </c>
      <c r="O1496" s="13">
        <f t="shared" si="119"/>
        <v>45070.057370902774</v>
      </c>
      <c r="P1496">
        <v>738.14</v>
      </c>
    </row>
    <row r="1497" spans="1:16" x14ac:dyDescent="0.2">
      <c r="A1497">
        <v>3869685</v>
      </c>
      <c r="B1497">
        <v>2</v>
      </c>
      <c r="C1497" t="str">
        <f t="shared" si="115"/>
        <v>3869685-2</v>
      </c>
      <c r="D1497" s="13">
        <v>45070.005982013892</v>
      </c>
      <c r="E1497" s="10">
        <f>VLOOKUP(C1497,match_start_times!$E$1:$F$19,2,0)</f>
        <v>5.1388888888888901E-2</v>
      </c>
      <c r="F1497">
        <v>1.2973030000000001</v>
      </c>
      <c r="G1497" s="15" t="str">
        <f t="shared" si="116"/>
        <v>12:00:1.297303 AM</v>
      </c>
      <c r="H1497" t="s">
        <v>31</v>
      </c>
      <c r="I1497" t="s">
        <v>10</v>
      </c>
      <c r="J1497" t="s">
        <v>11</v>
      </c>
      <c r="K1497">
        <v>60.8</v>
      </c>
      <c r="L1497">
        <v>68.400000000000006</v>
      </c>
      <c r="M1497" t="str">
        <f t="shared" si="117"/>
        <v>Pass</v>
      </c>
      <c r="N1497" s="13">
        <f t="shared" si="118"/>
        <v>45070.057370902781</v>
      </c>
      <c r="O1497" s="13">
        <f t="shared" si="119"/>
        <v>45070.057385914355</v>
      </c>
      <c r="P1497">
        <v>778.01</v>
      </c>
    </row>
    <row r="1498" spans="1:16" x14ac:dyDescent="0.2">
      <c r="A1498">
        <v>3869685</v>
      </c>
      <c r="B1498">
        <v>2</v>
      </c>
      <c r="C1498" t="str">
        <f t="shared" si="115"/>
        <v>3869685-2</v>
      </c>
      <c r="D1498" s="13">
        <v>45070.005997025473</v>
      </c>
      <c r="E1498" s="10">
        <f>VLOOKUP(C1498,match_start_times!$E$1:$F$19,2,0)</f>
        <v>5.1388888888888901E-2</v>
      </c>
      <c r="F1498">
        <v>1.876225</v>
      </c>
      <c r="G1498" s="15" t="str">
        <f t="shared" si="116"/>
        <v>12:00:1.876225 AM</v>
      </c>
      <c r="H1498" t="s">
        <v>9</v>
      </c>
      <c r="I1498" t="s">
        <v>10</v>
      </c>
      <c r="J1498" t="s">
        <v>11</v>
      </c>
      <c r="K1498">
        <v>79.400000000000006</v>
      </c>
      <c r="L1498">
        <v>70.5</v>
      </c>
      <c r="M1498" t="str">
        <f t="shared" si="117"/>
        <v>Pass</v>
      </c>
      <c r="N1498" s="13">
        <f t="shared" si="118"/>
        <v>45070.057385914362</v>
      </c>
      <c r="O1498" s="13">
        <f t="shared" si="119"/>
        <v>45070.057407627326</v>
      </c>
      <c r="P1498">
        <v>682.9</v>
      </c>
    </row>
    <row r="1499" spans="1:16" x14ac:dyDescent="0.2">
      <c r="A1499">
        <v>3869685</v>
      </c>
      <c r="B1499">
        <v>2</v>
      </c>
      <c r="C1499" t="str">
        <f t="shared" si="115"/>
        <v>3869685-2</v>
      </c>
      <c r="D1499" s="13">
        <v>45070.006018738422</v>
      </c>
      <c r="E1499" s="10">
        <f>VLOOKUP(C1499,match_start_times!$E$1:$F$19,2,0)</f>
        <v>5.1388888888888901E-2</v>
      </c>
      <c r="F1499">
        <v>1.172744</v>
      </c>
      <c r="G1499" s="15" t="str">
        <f t="shared" si="116"/>
        <v>12:00:1.172744 AM</v>
      </c>
      <c r="H1499" t="s">
        <v>12</v>
      </c>
      <c r="I1499" t="s">
        <v>10</v>
      </c>
      <c r="J1499" t="s">
        <v>13</v>
      </c>
      <c r="K1499">
        <v>67</v>
      </c>
      <c r="L1499">
        <v>69.5</v>
      </c>
      <c r="M1499" t="str">
        <f t="shared" si="117"/>
        <v>Carry</v>
      </c>
      <c r="N1499" s="13">
        <f t="shared" si="118"/>
        <v>45070.057407627311</v>
      </c>
      <c r="O1499" s="13">
        <f t="shared" si="119"/>
        <v>45070.057421203703</v>
      </c>
      <c r="P1499">
        <v>595.89</v>
      </c>
    </row>
    <row r="1500" spans="1:16" x14ac:dyDescent="0.2">
      <c r="A1500">
        <v>3869685</v>
      </c>
      <c r="B1500">
        <v>2</v>
      </c>
      <c r="C1500" t="str">
        <f t="shared" si="115"/>
        <v>3869685-2</v>
      </c>
      <c r="D1500" s="13">
        <v>45070.006032314814</v>
      </c>
      <c r="E1500" s="10">
        <f>VLOOKUP(C1500,match_start_times!$E$1:$F$19,2,0)</f>
        <v>5.1388888888888901E-2</v>
      </c>
      <c r="F1500">
        <v>1.813137</v>
      </c>
      <c r="G1500" s="15" t="str">
        <f t="shared" si="116"/>
        <v>12:00:1.813137 AM</v>
      </c>
      <c r="H1500" t="s">
        <v>12</v>
      </c>
      <c r="I1500" t="s">
        <v>10</v>
      </c>
      <c r="J1500" t="s">
        <v>11</v>
      </c>
      <c r="K1500">
        <v>63.6</v>
      </c>
      <c r="L1500">
        <v>73.3</v>
      </c>
      <c r="M1500" t="str">
        <f t="shared" si="117"/>
        <v>Pass</v>
      </c>
      <c r="N1500" s="13">
        <f t="shared" si="118"/>
        <v>45070.057421203703</v>
      </c>
      <c r="O1500" s="13">
        <f t="shared" si="119"/>
        <v>45070.057442187499</v>
      </c>
      <c r="P1500">
        <v>519.87</v>
      </c>
    </row>
    <row r="1501" spans="1:16" x14ac:dyDescent="0.2">
      <c r="A1501">
        <v>3869685</v>
      </c>
      <c r="B1501">
        <v>2</v>
      </c>
      <c r="C1501" t="str">
        <f t="shared" si="115"/>
        <v>3869685-2</v>
      </c>
      <c r="D1501" s="13">
        <v>45070.00605329861</v>
      </c>
      <c r="E1501" s="10">
        <f>VLOOKUP(C1501,match_start_times!$E$1:$F$19,2,0)</f>
        <v>5.1388888888888901E-2</v>
      </c>
      <c r="F1501">
        <v>1.837661</v>
      </c>
      <c r="G1501" s="15" t="str">
        <f t="shared" si="116"/>
        <v>12:00:1.837661 AM</v>
      </c>
      <c r="H1501" t="s">
        <v>39</v>
      </c>
      <c r="I1501" t="s">
        <v>10</v>
      </c>
      <c r="J1501" t="s">
        <v>13</v>
      </c>
      <c r="K1501">
        <v>55.7</v>
      </c>
      <c r="L1501">
        <v>42.3</v>
      </c>
      <c r="M1501" t="str">
        <f t="shared" si="117"/>
        <v>Carry</v>
      </c>
      <c r="N1501" s="13">
        <f t="shared" si="118"/>
        <v>45070.057442187499</v>
      </c>
      <c r="O1501" s="13">
        <f t="shared" si="119"/>
        <v>45070.057463460646</v>
      </c>
      <c r="P1501">
        <v>456.12</v>
      </c>
    </row>
    <row r="1502" spans="1:16" x14ac:dyDescent="0.2">
      <c r="A1502">
        <v>3869685</v>
      </c>
      <c r="B1502">
        <v>2</v>
      </c>
      <c r="C1502" t="str">
        <f t="shared" si="115"/>
        <v>3869685-2</v>
      </c>
      <c r="D1502" s="13">
        <v>45070.006074571756</v>
      </c>
      <c r="E1502" s="10">
        <f>VLOOKUP(C1502,match_start_times!$E$1:$F$19,2,0)</f>
        <v>5.1388888888888901E-2</v>
      </c>
      <c r="F1502">
        <v>1.5213680000000001</v>
      </c>
      <c r="G1502" s="15" t="str">
        <f t="shared" si="116"/>
        <v>12:00:1.521368 AM</v>
      </c>
      <c r="H1502" t="s">
        <v>39</v>
      </c>
      <c r="I1502" t="s">
        <v>10</v>
      </c>
      <c r="J1502" t="s">
        <v>11</v>
      </c>
      <c r="K1502">
        <v>64.400000000000006</v>
      </c>
      <c r="L1502">
        <v>45.9</v>
      </c>
      <c r="M1502" t="str">
        <f t="shared" si="117"/>
        <v>Pass</v>
      </c>
      <c r="N1502" s="13">
        <f t="shared" si="118"/>
        <v>45070.057463460646</v>
      </c>
      <c r="O1502" s="13">
        <f t="shared" si="119"/>
        <v>45070.05748106481</v>
      </c>
      <c r="P1502">
        <v>411.79</v>
      </c>
    </row>
    <row r="1503" spans="1:16" x14ac:dyDescent="0.2">
      <c r="A1503">
        <v>3869685</v>
      </c>
      <c r="B1503">
        <v>2</v>
      </c>
      <c r="C1503" t="str">
        <f t="shared" si="115"/>
        <v>3869685-2</v>
      </c>
      <c r="D1503" s="13">
        <v>45070.006092175929</v>
      </c>
      <c r="E1503" s="10">
        <f>VLOOKUP(C1503,match_start_times!$E$1:$F$19,2,0)</f>
        <v>5.1388888888888901E-2</v>
      </c>
      <c r="F1503">
        <v>3.1664270000000001</v>
      </c>
      <c r="G1503" s="15" t="str">
        <f t="shared" si="116"/>
        <v>12:00:3.166427 AM</v>
      </c>
      <c r="H1503" t="s">
        <v>16</v>
      </c>
      <c r="I1503" t="s">
        <v>10</v>
      </c>
      <c r="J1503" t="s">
        <v>13</v>
      </c>
      <c r="K1503">
        <v>71.900000000000006</v>
      </c>
      <c r="L1503">
        <v>23.2</v>
      </c>
      <c r="M1503" t="str">
        <f t="shared" si="117"/>
        <v>Carry</v>
      </c>
      <c r="N1503" s="13">
        <f t="shared" si="118"/>
        <v>45070.057481064818</v>
      </c>
      <c r="O1503" s="13">
        <f t="shared" si="119"/>
        <v>45070.057517708337</v>
      </c>
      <c r="P1503">
        <v>392.04</v>
      </c>
    </row>
    <row r="1504" spans="1:16" x14ac:dyDescent="0.2">
      <c r="A1504">
        <v>3869685</v>
      </c>
      <c r="B1504">
        <v>2</v>
      </c>
      <c r="C1504" t="str">
        <f t="shared" si="115"/>
        <v>3869685-2</v>
      </c>
      <c r="D1504" s="13">
        <v>45070.006128831017</v>
      </c>
      <c r="E1504" s="10">
        <f>VLOOKUP(C1504,match_start_times!$E$1:$F$19,2,0)</f>
        <v>5.1388888888888901E-2</v>
      </c>
      <c r="F1504">
        <v>0.97428000000000003</v>
      </c>
      <c r="G1504" s="15" t="str">
        <f t="shared" si="116"/>
        <v>12:00:0.97428 AM</v>
      </c>
      <c r="H1504" t="s">
        <v>16</v>
      </c>
      <c r="I1504" t="s">
        <v>10</v>
      </c>
      <c r="J1504" t="s">
        <v>11</v>
      </c>
      <c r="K1504">
        <v>65.3</v>
      </c>
      <c r="L1504">
        <v>30.1</v>
      </c>
      <c r="M1504" t="str">
        <f t="shared" si="117"/>
        <v>Pass</v>
      </c>
      <c r="N1504" s="13">
        <f t="shared" si="118"/>
        <v>45070.057517719906</v>
      </c>
      <c r="O1504" s="13">
        <f t="shared" si="119"/>
        <v>45070.057528993057</v>
      </c>
      <c r="P1504">
        <v>395.53</v>
      </c>
    </row>
    <row r="1505" spans="1:16" x14ac:dyDescent="0.2">
      <c r="A1505">
        <v>3869685</v>
      </c>
      <c r="B1505">
        <v>2</v>
      </c>
      <c r="C1505" t="str">
        <f t="shared" si="115"/>
        <v>3869685-2</v>
      </c>
      <c r="D1505" s="13">
        <v>45070.006140104168</v>
      </c>
      <c r="E1505" s="10">
        <f>VLOOKUP(C1505,match_start_times!$E$1:$F$19,2,0)</f>
        <v>5.1388888888888901E-2</v>
      </c>
      <c r="F1505">
        <v>1.299814</v>
      </c>
      <c r="G1505" s="15" t="str">
        <f t="shared" si="116"/>
        <v>12:00:1.299814 AM</v>
      </c>
      <c r="H1505" t="s">
        <v>12</v>
      </c>
      <c r="I1505" t="s">
        <v>10</v>
      </c>
      <c r="J1505" t="s">
        <v>11</v>
      </c>
      <c r="K1505">
        <v>67</v>
      </c>
      <c r="L1505">
        <v>42.9</v>
      </c>
      <c r="M1505" t="str">
        <f t="shared" si="117"/>
        <v>Pass</v>
      </c>
      <c r="N1505" s="13">
        <f t="shared" si="118"/>
        <v>45070.057528993057</v>
      </c>
      <c r="O1505" s="13">
        <f t="shared" si="119"/>
        <v>45070.057544039351</v>
      </c>
      <c r="P1505">
        <v>413.53</v>
      </c>
    </row>
    <row r="1506" spans="1:16" x14ac:dyDescent="0.2">
      <c r="A1506">
        <v>3869685</v>
      </c>
      <c r="B1506">
        <v>2</v>
      </c>
      <c r="C1506" t="str">
        <f t="shared" si="115"/>
        <v>3869685-2</v>
      </c>
      <c r="D1506" s="13">
        <v>45070.006155150462</v>
      </c>
      <c r="E1506" s="10">
        <f>VLOOKUP(C1506,match_start_times!$E$1:$F$19,2,0)</f>
        <v>5.1388888888888901E-2</v>
      </c>
      <c r="F1506">
        <v>1.278735</v>
      </c>
      <c r="G1506" s="15" t="str">
        <f t="shared" si="116"/>
        <v>12:00:1.278735 AM</v>
      </c>
      <c r="H1506" t="s">
        <v>39</v>
      </c>
      <c r="I1506" t="s">
        <v>10</v>
      </c>
      <c r="J1506" t="s">
        <v>13</v>
      </c>
      <c r="K1506">
        <v>56.7</v>
      </c>
      <c r="L1506">
        <v>34.200000000000003</v>
      </c>
      <c r="M1506" t="str">
        <f t="shared" si="117"/>
        <v>Carry</v>
      </c>
      <c r="N1506" s="13">
        <f t="shared" si="118"/>
        <v>45070.057544039351</v>
      </c>
      <c r="O1506" s="13">
        <f t="shared" si="119"/>
        <v>45070.057558842593</v>
      </c>
      <c r="P1506">
        <v>432.9</v>
      </c>
    </row>
    <row r="1507" spans="1:16" x14ac:dyDescent="0.2">
      <c r="A1507">
        <v>3869685</v>
      </c>
      <c r="B1507">
        <v>2</v>
      </c>
      <c r="C1507" t="str">
        <f t="shared" si="115"/>
        <v>3869685-2</v>
      </c>
      <c r="D1507" s="13">
        <v>45070.006169953696</v>
      </c>
      <c r="E1507" s="10">
        <f>VLOOKUP(C1507,match_start_times!$E$1:$F$19,2,0)</f>
        <v>5.1388888888888901E-2</v>
      </c>
      <c r="F1507">
        <v>1.3081199999999999</v>
      </c>
      <c r="G1507" s="15" t="str">
        <f t="shared" si="116"/>
        <v>12:00:1.30812 AM</v>
      </c>
      <c r="H1507" t="s">
        <v>39</v>
      </c>
      <c r="I1507" t="s">
        <v>10</v>
      </c>
      <c r="J1507" t="s">
        <v>11</v>
      </c>
      <c r="K1507">
        <v>63.4</v>
      </c>
      <c r="L1507">
        <v>31.8</v>
      </c>
      <c r="M1507" t="str">
        <f t="shared" si="117"/>
        <v>Pass</v>
      </c>
      <c r="N1507" s="13">
        <f t="shared" si="118"/>
        <v>45070.057558842585</v>
      </c>
      <c r="O1507" s="13">
        <f t="shared" si="119"/>
        <v>45070.057573981474</v>
      </c>
      <c r="P1507">
        <v>442.71</v>
      </c>
    </row>
    <row r="1508" spans="1:16" x14ac:dyDescent="0.2">
      <c r="A1508">
        <v>3869685</v>
      </c>
      <c r="B1508">
        <v>2</v>
      </c>
      <c r="C1508" t="str">
        <f t="shared" si="115"/>
        <v>3869685-2</v>
      </c>
      <c r="D1508" s="13">
        <v>45070.006185092592</v>
      </c>
      <c r="E1508" s="10">
        <f>VLOOKUP(C1508,match_start_times!$E$1:$F$19,2,0)</f>
        <v>5.1388888888888901E-2</v>
      </c>
      <c r="F1508">
        <v>3.0057299999999998</v>
      </c>
      <c r="G1508" s="15" t="str">
        <f t="shared" si="116"/>
        <v>12:00:3.00573 AM</v>
      </c>
      <c r="H1508" t="s">
        <v>43</v>
      </c>
      <c r="I1508" t="s">
        <v>10</v>
      </c>
      <c r="J1508" t="s">
        <v>13</v>
      </c>
      <c r="K1508">
        <v>70.599999999999994</v>
      </c>
      <c r="L1508">
        <v>13.8</v>
      </c>
      <c r="M1508" t="str">
        <f t="shared" si="117"/>
        <v>Carry</v>
      </c>
      <c r="N1508" s="13">
        <f t="shared" si="118"/>
        <v>45070.057573981481</v>
      </c>
      <c r="O1508" s="13">
        <f t="shared" si="119"/>
        <v>45070.057608773146</v>
      </c>
      <c r="P1508">
        <v>444.9</v>
      </c>
    </row>
    <row r="1509" spans="1:16" x14ac:dyDescent="0.2">
      <c r="A1509">
        <v>3869685</v>
      </c>
      <c r="B1509">
        <v>2</v>
      </c>
      <c r="C1509" t="str">
        <f t="shared" si="115"/>
        <v>3869685-2</v>
      </c>
      <c r="D1509" s="13">
        <v>45070.006219872688</v>
      </c>
      <c r="E1509" s="10">
        <f>VLOOKUP(C1509,match_start_times!$E$1:$F$19,2,0)</f>
        <v>5.1388888888888901E-2</v>
      </c>
      <c r="F1509">
        <v>0.1343649999999999</v>
      </c>
      <c r="G1509" s="15" t="str">
        <f t="shared" si="116"/>
        <v>12:00:0.134365 AM</v>
      </c>
      <c r="H1509" t="s">
        <v>43</v>
      </c>
      <c r="I1509" t="s">
        <v>10</v>
      </c>
      <c r="J1509" t="s">
        <v>11</v>
      </c>
      <c r="K1509">
        <v>74.099999999999994</v>
      </c>
      <c r="L1509">
        <v>15.1</v>
      </c>
      <c r="M1509" t="str">
        <f t="shared" si="117"/>
        <v>Pass</v>
      </c>
      <c r="N1509" s="13">
        <f t="shared" si="118"/>
        <v>45070.057608761577</v>
      </c>
      <c r="O1509" s="13">
        <f t="shared" si="119"/>
        <v>45070.057610312506</v>
      </c>
      <c r="P1509">
        <v>444.94</v>
      </c>
    </row>
    <row r="1510" spans="1:16" x14ac:dyDescent="0.2">
      <c r="A1510">
        <v>3869685</v>
      </c>
      <c r="B1510">
        <v>2</v>
      </c>
      <c r="C1510" t="str">
        <f t="shared" si="115"/>
        <v>3869685-2</v>
      </c>
      <c r="D1510" s="13">
        <v>45070.006221435193</v>
      </c>
      <c r="E1510" s="10">
        <f>VLOOKUP(C1510,match_start_times!$E$1:$F$19,2,0)</f>
        <v>5.1388888888888901E-2</v>
      </c>
      <c r="F1510">
        <v>0</v>
      </c>
      <c r="G1510" s="15" t="str">
        <f t="shared" si="116"/>
        <v>12:00:0 AM</v>
      </c>
      <c r="H1510" t="s">
        <v>33</v>
      </c>
      <c r="I1510" t="s">
        <v>15</v>
      </c>
      <c r="J1510" t="s">
        <v>29</v>
      </c>
      <c r="K1510">
        <v>43.2</v>
      </c>
      <c r="L1510">
        <v>62</v>
      </c>
      <c r="M1510" t="str">
        <f t="shared" si="117"/>
        <v>Block</v>
      </c>
      <c r="N1510" s="13">
        <f t="shared" si="118"/>
        <v>45070.057610324082</v>
      </c>
      <c r="O1510" s="13">
        <f t="shared" si="119"/>
        <v>45070.057610324082</v>
      </c>
      <c r="P1510">
        <v>444.94</v>
      </c>
    </row>
    <row r="1511" spans="1:16" x14ac:dyDescent="0.2">
      <c r="A1511">
        <v>3869685</v>
      </c>
      <c r="B1511">
        <v>2</v>
      </c>
      <c r="C1511" t="str">
        <f t="shared" si="115"/>
        <v>3869685-2</v>
      </c>
      <c r="D1511" s="13">
        <v>45070.006227384263</v>
      </c>
      <c r="E1511" s="10">
        <f>VLOOKUP(C1511,match_start_times!$E$1:$F$19,2,0)</f>
        <v>5.1388888888888901E-2</v>
      </c>
      <c r="F1511">
        <v>0</v>
      </c>
      <c r="G1511" s="15" t="str">
        <f t="shared" si="116"/>
        <v>12:00:0 AM</v>
      </c>
      <c r="H1511" t="s">
        <v>43</v>
      </c>
      <c r="I1511" t="s">
        <v>10</v>
      </c>
      <c r="J1511" t="s">
        <v>29</v>
      </c>
      <c r="K1511">
        <v>82</v>
      </c>
      <c r="L1511">
        <v>16</v>
      </c>
      <c r="M1511" t="str">
        <f t="shared" si="117"/>
        <v>Block</v>
      </c>
      <c r="N1511" s="13">
        <f t="shared" si="118"/>
        <v>45070.057616273152</v>
      </c>
      <c r="O1511" s="13">
        <f t="shared" si="119"/>
        <v>45070.057616273152</v>
      </c>
      <c r="P1511">
        <v>440.64</v>
      </c>
    </row>
    <row r="1512" spans="1:16" x14ac:dyDescent="0.2">
      <c r="A1512">
        <v>3869685</v>
      </c>
      <c r="B1512">
        <v>2</v>
      </c>
      <c r="C1512" t="str">
        <f t="shared" si="115"/>
        <v>3869685-2</v>
      </c>
      <c r="D1512" s="13">
        <v>45070.006246030091</v>
      </c>
      <c r="E1512" s="10">
        <f>VLOOKUP(C1512,match_start_times!$E$1:$F$19,2,0)</f>
        <v>5.1388888888888901E-2</v>
      </c>
      <c r="F1512">
        <v>0</v>
      </c>
      <c r="G1512" s="15" t="str">
        <f t="shared" si="116"/>
        <v>12:00:0 AM</v>
      </c>
      <c r="H1512" t="s">
        <v>12</v>
      </c>
      <c r="I1512" t="s">
        <v>10</v>
      </c>
      <c r="J1512" t="s">
        <v>28</v>
      </c>
      <c r="K1512">
        <v>77.5</v>
      </c>
      <c r="L1512">
        <v>22.2</v>
      </c>
      <c r="M1512" t="str">
        <f t="shared" si="117"/>
        <v>Ball Recovery</v>
      </c>
      <c r="N1512" s="13">
        <f t="shared" si="118"/>
        <v>45070.05763491898</v>
      </c>
      <c r="O1512" s="13">
        <f t="shared" si="119"/>
        <v>45070.05763491898</v>
      </c>
      <c r="P1512">
        <v>435.67</v>
      </c>
    </row>
    <row r="1513" spans="1:16" x14ac:dyDescent="0.2">
      <c r="A1513">
        <v>3869685</v>
      </c>
      <c r="B1513">
        <v>2</v>
      </c>
      <c r="C1513" t="str">
        <f t="shared" si="115"/>
        <v>3869685-2</v>
      </c>
      <c r="D1513" s="13">
        <v>45070.006246030091</v>
      </c>
      <c r="E1513" s="10">
        <f>VLOOKUP(C1513,match_start_times!$E$1:$F$19,2,0)</f>
        <v>5.1388888888888901E-2</v>
      </c>
      <c r="F1513">
        <v>1.086023</v>
      </c>
      <c r="G1513" s="15" t="str">
        <f t="shared" si="116"/>
        <v>12:00:1.086023 AM</v>
      </c>
      <c r="H1513" t="s">
        <v>12</v>
      </c>
      <c r="I1513" t="s">
        <v>10</v>
      </c>
      <c r="J1513" t="s">
        <v>13</v>
      </c>
      <c r="K1513">
        <v>77.5</v>
      </c>
      <c r="L1513">
        <v>22.2</v>
      </c>
      <c r="M1513" t="str">
        <f t="shared" si="117"/>
        <v>Carry</v>
      </c>
      <c r="N1513" s="13">
        <f t="shared" si="118"/>
        <v>45070.05763491898</v>
      </c>
      <c r="O1513" s="13">
        <f t="shared" si="119"/>
        <v>45070.057647488422</v>
      </c>
      <c r="P1513">
        <v>434.11</v>
      </c>
    </row>
    <row r="1514" spans="1:16" x14ac:dyDescent="0.2">
      <c r="A1514">
        <v>3869685</v>
      </c>
      <c r="B1514">
        <v>2</v>
      </c>
      <c r="C1514" t="str">
        <f t="shared" si="115"/>
        <v>3869685-2</v>
      </c>
      <c r="D1514" s="13">
        <v>45070.00625859954</v>
      </c>
      <c r="E1514" s="10">
        <f>VLOOKUP(C1514,match_start_times!$E$1:$F$19,2,0)</f>
        <v>5.1388888888888901E-2</v>
      </c>
      <c r="F1514">
        <v>1.3039879999999999</v>
      </c>
      <c r="G1514" s="15" t="str">
        <f t="shared" si="116"/>
        <v>12:00:1.303988 AM</v>
      </c>
      <c r="H1514" t="s">
        <v>12</v>
      </c>
      <c r="I1514" t="s">
        <v>10</v>
      </c>
      <c r="J1514" t="s">
        <v>11</v>
      </c>
      <c r="K1514">
        <v>80.7</v>
      </c>
      <c r="L1514">
        <v>19.8</v>
      </c>
      <c r="M1514" t="str">
        <f t="shared" si="117"/>
        <v>Pass</v>
      </c>
      <c r="N1514" s="13">
        <f t="shared" si="118"/>
        <v>45070.057647488429</v>
      </c>
      <c r="O1514" s="13">
        <f t="shared" si="119"/>
        <v>45070.057662581021</v>
      </c>
      <c r="P1514">
        <v>423.45</v>
      </c>
    </row>
    <row r="1515" spans="1:16" x14ac:dyDescent="0.2">
      <c r="A1515">
        <v>3869685</v>
      </c>
      <c r="B1515">
        <v>2</v>
      </c>
      <c r="C1515" t="str">
        <f t="shared" si="115"/>
        <v>3869685-2</v>
      </c>
      <c r="D1515" s="13">
        <v>45070.006273692132</v>
      </c>
      <c r="E1515" s="10">
        <f>VLOOKUP(C1515,match_start_times!$E$1:$F$19,2,0)</f>
        <v>5.1388888888888901E-2</v>
      </c>
      <c r="F1515">
        <v>1.723859</v>
      </c>
      <c r="G1515" s="15" t="str">
        <f t="shared" si="116"/>
        <v>12:00:1.723859 AM</v>
      </c>
      <c r="H1515" t="s">
        <v>27</v>
      </c>
      <c r="I1515" t="s">
        <v>10</v>
      </c>
      <c r="J1515" t="s">
        <v>13</v>
      </c>
      <c r="K1515">
        <v>94</v>
      </c>
      <c r="L1515">
        <v>2.2999999999999998</v>
      </c>
      <c r="M1515" t="str">
        <f t="shared" si="117"/>
        <v>Carry</v>
      </c>
      <c r="N1515" s="13">
        <f t="shared" si="118"/>
        <v>45070.057662581021</v>
      </c>
      <c r="O1515" s="13">
        <f t="shared" si="119"/>
        <v>45070.057682534723</v>
      </c>
      <c r="P1515">
        <v>421.16</v>
      </c>
    </row>
    <row r="1516" spans="1:16" x14ac:dyDescent="0.2">
      <c r="A1516">
        <v>3869685</v>
      </c>
      <c r="B1516">
        <v>2</v>
      </c>
      <c r="C1516" t="str">
        <f t="shared" si="115"/>
        <v>3869685-2</v>
      </c>
      <c r="D1516" s="13">
        <v>45070.006293645827</v>
      </c>
      <c r="E1516" s="10">
        <f>VLOOKUP(C1516,match_start_times!$E$1:$F$19,2,0)</f>
        <v>5.1388888888888901E-2</v>
      </c>
      <c r="F1516">
        <v>0.605379</v>
      </c>
      <c r="G1516" s="15" t="str">
        <f t="shared" si="116"/>
        <v>12:00:0.605379 AM</v>
      </c>
      <c r="H1516" t="s">
        <v>27</v>
      </c>
      <c r="I1516" t="s">
        <v>10</v>
      </c>
      <c r="J1516" t="s">
        <v>11</v>
      </c>
      <c r="K1516">
        <v>94</v>
      </c>
      <c r="L1516">
        <v>2.2999999999999998</v>
      </c>
      <c r="M1516" t="str">
        <f t="shared" si="117"/>
        <v>Pass</v>
      </c>
      <c r="N1516" s="13">
        <f t="shared" si="118"/>
        <v>45070.057682534716</v>
      </c>
      <c r="O1516" s="13">
        <f t="shared" si="119"/>
        <v>45070.057689537032</v>
      </c>
      <c r="P1516">
        <v>427.89</v>
      </c>
    </row>
    <row r="1517" spans="1:16" x14ac:dyDescent="0.2">
      <c r="A1517">
        <v>3869685</v>
      </c>
      <c r="B1517">
        <v>2</v>
      </c>
      <c r="C1517" t="str">
        <f t="shared" si="115"/>
        <v>3869685-2</v>
      </c>
      <c r="D1517" s="13">
        <v>45070.00630064815</v>
      </c>
      <c r="E1517" s="10">
        <f>VLOOKUP(C1517,match_start_times!$E$1:$F$19,2,0)</f>
        <v>5.1388888888888901E-2</v>
      </c>
      <c r="F1517">
        <v>1.3691260000000001</v>
      </c>
      <c r="G1517" s="15" t="str">
        <f t="shared" si="116"/>
        <v>12:00:1.369126 AM</v>
      </c>
      <c r="H1517" t="s">
        <v>12</v>
      </c>
      <c r="I1517" t="s">
        <v>10</v>
      </c>
      <c r="J1517" t="s">
        <v>13</v>
      </c>
      <c r="K1517">
        <v>90.1</v>
      </c>
      <c r="L1517">
        <v>9.8000000000000007</v>
      </c>
      <c r="M1517" t="str">
        <f t="shared" si="117"/>
        <v>Carry</v>
      </c>
      <c r="N1517" s="13">
        <f t="shared" si="118"/>
        <v>45070.05768953704</v>
      </c>
      <c r="O1517" s="13">
        <f t="shared" si="119"/>
        <v>45070.057705381943</v>
      </c>
      <c r="P1517">
        <v>442.99</v>
      </c>
    </row>
    <row r="1518" spans="1:16" x14ac:dyDescent="0.2">
      <c r="A1518">
        <v>3869685</v>
      </c>
      <c r="B1518">
        <v>2</v>
      </c>
      <c r="C1518" t="str">
        <f t="shared" si="115"/>
        <v>3869685-2</v>
      </c>
      <c r="D1518" s="13">
        <v>45070.00631355324</v>
      </c>
      <c r="E1518" s="10">
        <f>VLOOKUP(C1518,match_start_times!$E$1:$F$19,2,0)</f>
        <v>5.1388888888888901E-2</v>
      </c>
      <c r="F1518">
        <v>0.32713300000000001</v>
      </c>
      <c r="G1518" s="15" t="str">
        <f t="shared" si="116"/>
        <v>12:00:0.327133 AM</v>
      </c>
      <c r="H1518" t="s">
        <v>40</v>
      </c>
      <c r="I1518" t="s">
        <v>15</v>
      </c>
      <c r="J1518" t="s">
        <v>17</v>
      </c>
      <c r="K1518">
        <v>30</v>
      </c>
      <c r="L1518">
        <v>70.3</v>
      </c>
      <c r="M1518" t="str">
        <f t="shared" si="117"/>
        <v>Pressure</v>
      </c>
      <c r="N1518" s="13">
        <f t="shared" si="118"/>
        <v>45070.057702442129</v>
      </c>
      <c r="O1518" s="13">
        <f t="shared" si="119"/>
        <v>45070.057706226849</v>
      </c>
      <c r="P1518">
        <v>446.32</v>
      </c>
    </row>
    <row r="1519" spans="1:16" x14ac:dyDescent="0.2">
      <c r="A1519">
        <v>3869685</v>
      </c>
      <c r="B1519">
        <v>2</v>
      </c>
      <c r="C1519" t="str">
        <f t="shared" si="115"/>
        <v>3869685-2</v>
      </c>
      <c r="D1519" s="13">
        <v>45070.006316493047</v>
      </c>
      <c r="E1519" s="10">
        <f>VLOOKUP(C1519,match_start_times!$E$1:$F$19,2,0)</f>
        <v>5.1388888888888901E-2</v>
      </c>
      <c r="F1519">
        <v>0.68036099999999999</v>
      </c>
      <c r="G1519" s="15" t="str">
        <f t="shared" si="116"/>
        <v>12:00:0.680361 AM</v>
      </c>
      <c r="H1519" t="s">
        <v>12</v>
      </c>
      <c r="I1519" t="s">
        <v>10</v>
      </c>
      <c r="J1519" t="s">
        <v>11</v>
      </c>
      <c r="K1519">
        <v>90.1</v>
      </c>
      <c r="L1519">
        <v>12.1</v>
      </c>
      <c r="M1519" t="str">
        <f t="shared" si="117"/>
        <v>Pass</v>
      </c>
      <c r="N1519" s="13">
        <f t="shared" si="118"/>
        <v>45070.057705381936</v>
      </c>
      <c r="O1519" s="13">
        <f t="shared" si="119"/>
        <v>45070.057713252303</v>
      </c>
      <c r="P1519">
        <v>451.89</v>
      </c>
    </row>
    <row r="1520" spans="1:16" x14ac:dyDescent="0.2">
      <c r="A1520">
        <v>3869685</v>
      </c>
      <c r="B1520">
        <v>2</v>
      </c>
      <c r="C1520" t="str">
        <f t="shared" si="115"/>
        <v>3869685-2</v>
      </c>
      <c r="D1520" s="13">
        <v>45070.006324374997</v>
      </c>
      <c r="E1520" s="10">
        <f>VLOOKUP(C1520,match_start_times!$E$1:$F$19,2,0)</f>
        <v>5.1388888888888901E-2</v>
      </c>
      <c r="F1520">
        <v>0</v>
      </c>
      <c r="G1520" s="15" t="str">
        <f t="shared" si="116"/>
        <v>12:00:0 AM</v>
      </c>
      <c r="H1520" t="s">
        <v>18</v>
      </c>
      <c r="I1520" t="s">
        <v>15</v>
      </c>
      <c r="J1520" t="s">
        <v>41</v>
      </c>
      <c r="K1520">
        <v>20.100000000000001</v>
      </c>
      <c r="L1520">
        <v>64.8</v>
      </c>
      <c r="M1520" t="str">
        <f t="shared" si="117"/>
        <v>Interception</v>
      </c>
      <c r="N1520" s="13">
        <f t="shared" si="118"/>
        <v>45070.057713263886</v>
      </c>
      <c r="O1520" s="13">
        <f t="shared" si="119"/>
        <v>45070.057713263886</v>
      </c>
      <c r="P1520">
        <v>457.43</v>
      </c>
    </row>
    <row r="1521" spans="1:16" x14ac:dyDescent="0.2">
      <c r="A1521">
        <v>3869685</v>
      </c>
      <c r="B1521">
        <v>2</v>
      </c>
      <c r="C1521" t="str">
        <f t="shared" si="115"/>
        <v>3869685-2</v>
      </c>
      <c r="D1521" s="13">
        <v>45070.006324374997</v>
      </c>
      <c r="E1521" s="10">
        <f>VLOOKUP(C1521,match_start_times!$E$1:$F$19,2,0)</f>
        <v>5.1388888888888901E-2</v>
      </c>
      <c r="F1521">
        <v>2.4892720000000002</v>
      </c>
      <c r="G1521" s="15" t="str">
        <f t="shared" si="116"/>
        <v>12:00:2.489272 AM</v>
      </c>
      <c r="H1521" t="s">
        <v>18</v>
      </c>
      <c r="I1521" t="s">
        <v>15</v>
      </c>
      <c r="J1521" t="s">
        <v>13</v>
      </c>
      <c r="K1521">
        <v>20.100000000000001</v>
      </c>
      <c r="L1521">
        <v>64.8</v>
      </c>
      <c r="M1521" t="str">
        <f t="shared" si="117"/>
        <v>Carry</v>
      </c>
      <c r="N1521" s="13">
        <f t="shared" si="118"/>
        <v>45070.057713263886</v>
      </c>
      <c r="O1521" s="13">
        <f t="shared" si="119"/>
        <v>45070.05774207176</v>
      </c>
      <c r="P1521">
        <v>455.23</v>
      </c>
    </row>
    <row r="1522" spans="1:16" x14ac:dyDescent="0.2">
      <c r="A1522">
        <v>3869685</v>
      </c>
      <c r="B1522">
        <v>2</v>
      </c>
      <c r="C1522" t="str">
        <f t="shared" si="115"/>
        <v>3869685-2</v>
      </c>
      <c r="D1522" s="13">
        <v>45070.006353182871</v>
      </c>
      <c r="E1522" s="10">
        <f>VLOOKUP(C1522,match_start_times!$E$1:$F$19,2,0)</f>
        <v>5.1388888888888901E-2</v>
      </c>
      <c r="F1522">
        <v>0.96407699999999996</v>
      </c>
      <c r="G1522" s="15" t="str">
        <f t="shared" si="116"/>
        <v>12:00:0.964077 AM</v>
      </c>
      <c r="H1522" t="s">
        <v>18</v>
      </c>
      <c r="I1522" t="s">
        <v>15</v>
      </c>
      <c r="J1522" t="s">
        <v>11</v>
      </c>
      <c r="K1522">
        <v>22.5</v>
      </c>
      <c r="L1522">
        <v>71.8</v>
      </c>
      <c r="M1522" t="str">
        <f t="shared" si="117"/>
        <v>Pass</v>
      </c>
      <c r="N1522" s="13">
        <f t="shared" si="118"/>
        <v>45070.05774207176</v>
      </c>
      <c r="O1522" s="13">
        <f t="shared" si="119"/>
        <v>45070.057753229165</v>
      </c>
      <c r="P1522">
        <v>465.76</v>
      </c>
    </row>
    <row r="1523" spans="1:16" x14ac:dyDescent="0.2">
      <c r="A1523">
        <v>3869685</v>
      </c>
      <c r="B1523">
        <v>2</v>
      </c>
      <c r="C1523" t="str">
        <f t="shared" si="115"/>
        <v>3869685-2</v>
      </c>
      <c r="D1523" s="13">
        <v>45070.006364340283</v>
      </c>
      <c r="E1523" s="10">
        <f>VLOOKUP(C1523,match_start_times!$E$1:$F$19,2,0)</f>
        <v>5.1388888888888901E-2</v>
      </c>
      <c r="F1523">
        <v>1.0434699999999999</v>
      </c>
      <c r="G1523" s="15" t="str">
        <f t="shared" si="116"/>
        <v>12:00:1.04347 AM</v>
      </c>
      <c r="H1523" t="s">
        <v>40</v>
      </c>
      <c r="I1523" t="s">
        <v>15</v>
      </c>
      <c r="J1523" t="s">
        <v>13</v>
      </c>
      <c r="K1523">
        <v>31.3</v>
      </c>
      <c r="L1523">
        <v>77.8</v>
      </c>
      <c r="M1523" t="str">
        <f t="shared" si="117"/>
        <v>Carry</v>
      </c>
      <c r="N1523" s="13">
        <f t="shared" si="118"/>
        <v>45070.057753229172</v>
      </c>
      <c r="O1523" s="13">
        <f t="shared" si="119"/>
        <v>45070.057765300931</v>
      </c>
      <c r="P1523">
        <v>448.48</v>
      </c>
    </row>
    <row r="1524" spans="1:16" x14ac:dyDescent="0.2">
      <c r="A1524">
        <v>3869685</v>
      </c>
      <c r="B1524">
        <v>2</v>
      </c>
      <c r="C1524" t="str">
        <f t="shared" si="115"/>
        <v>3869685-2</v>
      </c>
      <c r="D1524" s="13">
        <v>45070.006365312503</v>
      </c>
      <c r="E1524" s="10">
        <f>VLOOKUP(C1524,match_start_times!$E$1:$F$19,2,0)</f>
        <v>5.1388888888888901E-2</v>
      </c>
      <c r="F1524">
        <v>0.447716</v>
      </c>
      <c r="G1524" s="15" t="str">
        <f t="shared" si="116"/>
        <v>12:00:0.447716 AM</v>
      </c>
      <c r="H1524" t="s">
        <v>12</v>
      </c>
      <c r="I1524" t="s">
        <v>10</v>
      </c>
      <c r="J1524" t="s">
        <v>17</v>
      </c>
      <c r="K1524">
        <v>92.3</v>
      </c>
      <c r="L1524">
        <v>4.5999999999999996</v>
      </c>
      <c r="M1524" t="str">
        <f t="shared" si="117"/>
        <v>Pressure</v>
      </c>
      <c r="N1524" s="13">
        <f t="shared" si="118"/>
        <v>45070.057754201393</v>
      </c>
      <c r="O1524" s="13">
        <f t="shared" si="119"/>
        <v>45070.057759386575</v>
      </c>
      <c r="P1524">
        <v>435.9</v>
      </c>
    </row>
    <row r="1525" spans="1:16" x14ac:dyDescent="0.2">
      <c r="A1525">
        <v>3869685</v>
      </c>
      <c r="B1525">
        <v>2</v>
      </c>
      <c r="C1525" t="str">
        <f t="shared" si="115"/>
        <v>3869685-2</v>
      </c>
      <c r="D1525" s="13">
        <v>45070.006376423611</v>
      </c>
      <c r="E1525" s="10">
        <f>VLOOKUP(C1525,match_start_times!$E$1:$F$19,2,0)</f>
        <v>5.1388888888888901E-2</v>
      </c>
      <c r="F1525">
        <v>0.75688499999999992</v>
      </c>
      <c r="G1525" s="15" t="str">
        <f t="shared" si="116"/>
        <v>12:00:0.756885 AM</v>
      </c>
      <c r="H1525" t="s">
        <v>40</v>
      </c>
      <c r="I1525" t="s">
        <v>15</v>
      </c>
      <c r="J1525" t="s">
        <v>11</v>
      </c>
      <c r="K1525">
        <v>31.3</v>
      </c>
      <c r="L1525">
        <v>77.2</v>
      </c>
      <c r="M1525" t="str">
        <f t="shared" si="117"/>
        <v>Pass</v>
      </c>
      <c r="N1525" s="13">
        <f t="shared" si="118"/>
        <v>45070.0577653125</v>
      </c>
      <c r="O1525" s="13">
        <f t="shared" si="119"/>
        <v>45070.057774074077</v>
      </c>
      <c r="P1525">
        <v>435.91</v>
      </c>
    </row>
    <row r="1526" spans="1:16" x14ac:dyDescent="0.2">
      <c r="A1526">
        <v>3869685</v>
      </c>
      <c r="B1526">
        <v>2</v>
      </c>
      <c r="C1526" t="str">
        <f t="shared" si="115"/>
        <v>3869685-2</v>
      </c>
      <c r="D1526" s="13">
        <v>45070.006385185188</v>
      </c>
      <c r="E1526" s="10">
        <f>VLOOKUP(C1526,match_start_times!$E$1:$F$19,2,0)</f>
        <v>5.1388888888888901E-2</v>
      </c>
      <c r="F1526">
        <v>0.78619399999999995</v>
      </c>
      <c r="G1526" s="15" t="str">
        <f t="shared" si="116"/>
        <v>12:00:0.786194 AM</v>
      </c>
      <c r="H1526" t="s">
        <v>18</v>
      </c>
      <c r="I1526" t="s">
        <v>15</v>
      </c>
      <c r="J1526" t="s">
        <v>13</v>
      </c>
      <c r="K1526">
        <v>40</v>
      </c>
      <c r="L1526">
        <v>73.3</v>
      </c>
      <c r="M1526" t="str">
        <f t="shared" si="117"/>
        <v>Carry</v>
      </c>
      <c r="N1526" s="13">
        <f t="shared" si="118"/>
        <v>45070.057774074077</v>
      </c>
      <c r="O1526" s="13">
        <f t="shared" si="119"/>
        <v>45070.057783171302</v>
      </c>
      <c r="P1526">
        <v>429.18</v>
      </c>
    </row>
    <row r="1527" spans="1:16" x14ac:dyDescent="0.2">
      <c r="A1527">
        <v>3869685</v>
      </c>
      <c r="B1527">
        <v>2</v>
      </c>
      <c r="C1527" t="str">
        <f t="shared" si="115"/>
        <v>3869685-2</v>
      </c>
      <c r="D1527" s="13">
        <v>45070.006386400462</v>
      </c>
      <c r="E1527" s="10">
        <f>VLOOKUP(C1527,match_start_times!$E$1:$F$19,2,0)</f>
        <v>5.1388888888888901E-2</v>
      </c>
      <c r="F1527">
        <v>0.70665499999999992</v>
      </c>
      <c r="G1527" s="15" t="str">
        <f t="shared" si="116"/>
        <v>12:00:0.706655 AM</v>
      </c>
      <c r="H1527" t="s">
        <v>16</v>
      </c>
      <c r="I1527" t="s">
        <v>10</v>
      </c>
      <c r="J1527" t="s">
        <v>17</v>
      </c>
      <c r="K1527">
        <v>77.900000000000006</v>
      </c>
      <c r="L1527">
        <v>8.3000000000000007</v>
      </c>
      <c r="M1527" t="str">
        <f t="shared" si="117"/>
        <v>Pressure</v>
      </c>
      <c r="N1527" s="13">
        <f t="shared" si="118"/>
        <v>45070.057775289351</v>
      </c>
      <c r="O1527" s="13">
        <f t="shared" si="119"/>
        <v>45070.057783472221</v>
      </c>
      <c r="P1527">
        <v>429.18</v>
      </c>
    </row>
    <row r="1528" spans="1:16" x14ac:dyDescent="0.2">
      <c r="A1528">
        <v>3869685</v>
      </c>
      <c r="B1528">
        <v>2</v>
      </c>
      <c r="C1528" t="str">
        <f t="shared" si="115"/>
        <v>3869685-2</v>
      </c>
      <c r="D1528" s="13">
        <v>45070.006394282413</v>
      </c>
      <c r="E1528" s="10">
        <f>VLOOKUP(C1528,match_start_times!$E$1:$F$19,2,0)</f>
        <v>5.1388888888888901E-2</v>
      </c>
      <c r="F1528">
        <v>0</v>
      </c>
      <c r="G1528" s="15" t="str">
        <f t="shared" si="116"/>
        <v>12:00:0 AM</v>
      </c>
      <c r="H1528" t="s">
        <v>16</v>
      </c>
      <c r="I1528" t="s">
        <v>10</v>
      </c>
      <c r="J1528" t="s">
        <v>19</v>
      </c>
      <c r="K1528">
        <v>74.5</v>
      </c>
      <c r="L1528">
        <v>3.6</v>
      </c>
      <c r="M1528" t="str">
        <f t="shared" si="117"/>
        <v>Foul Committed</v>
      </c>
      <c r="N1528" s="13">
        <f t="shared" si="118"/>
        <v>45070.057783171302</v>
      </c>
      <c r="O1528" s="13">
        <f t="shared" si="119"/>
        <v>45070.057783171302</v>
      </c>
      <c r="P1528">
        <v>422.64</v>
      </c>
    </row>
    <row r="1529" spans="1:16" x14ac:dyDescent="0.2">
      <c r="A1529">
        <v>3869685</v>
      </c>
      <c r="B1529">
        <v>2</v>
      </c>
      <c r="C1529" t="str">
        <f t="shared" si="115"/>
        <v>3869685-2</v>
      </c>
      <c r="D1529" s="13">
        <v>45070.006394282413</v>
      </c>
      <c r="E1529" s="10">
        <f>VLOOKUP(C1529,match_start_times!$E$1:$F$19,2,0)</f>
        <v>5.1388888888888901E-2</v>
      </c>
      <c r="F1529">
        <v>0</v>
      </c>
      <c r="G1529" s="15" t="str">
        <f t="shared" si="116"/>
        <v>12:00:0 AM</v>
      </c>
      <c r="H1529" t="s">
        <v>18</v>
      </c>
      <c r="I1529" t="s">
        <v>15</v>
      </c>
      <c r="J1529" t="s">
        <v>20</v>
      </c>
      <c r="K1529">
        <v>45.6</v>
      </c>
      <c r="L1529">
        <v>76.5</v>
      </c>
      <c r="M1529" t="str">
        <f t="shared" si="117"/>
        <v>Foul Won</v>
      </c>
      <c r="N1529" s="13">
        <f t="shared" si="118"/>
        <v>45070.057783171302</v>
      </c>
      <c r="O1529" s="13">
        <f t="shared" si="119"/>
        <v>45070.057783171302</v>
      </c>
      <c r="P1529">
        <v>422.64</v>
      </c>
    </row>
    <row r="1530" spans="1:16" x14ac:dyDescent="0.2">
      <c r="A1530">
        <v>3869685</v>
      </c>
      <c r="B1530">
        <v>2</v>
      </c>
      <c r="C1530" t="str">
        <f t="shared" si="115"/>
        <v>3869685-2</v>
      </c>
      <c r="D1530" s="13">
        <v>45070.007567974542</v>
      </c>
      <c r="E1530" s="10">
        <f>VLOOKUP(C1530,match_start_times!$E$1:$F$19,2,0)</f>
        <v>5.1388888888888901E-2</v>
      </c>
      <c r="F1530">
        <v>1.433783</v>
      </c>
      <c r="G1530" s="15" t="str">
        <f t="shared" si="116"/>
        <v>12:00:1.433783 AM</v>
      </c>
      <c r="H1530" t="s">
        <v>18</v>
      </c>
      <c r="I1530" t="s">
        <v>15</v>
      </c>
      <c r="J1530" t="s">
        <v>11</v>
      </c>
      <c r="K1530">
        <v>53.5</v>
      </c>
      <c r="L1530">
        <v>76.5</v>
      </c>
      <c r="M1530" t="str">
        <f t="shared" si="117"/>
        <v>Pass</v>
      </c>
      <c r="N1530" s="13">
        <f t="shared" si="118"/>
        <v>45070.058956863431</v>
      </c>
      <c r="O1530" s="13">
        <f t="shared" si="119"/>
        <v>45070.058973460655</v>
      </c>
      <c r="P1530">
        <v>556</v>
      </c>
    </row>
    <row r="1531" spans="1:16" x14ac:dyDescent="0.2">
      <c r="A1531">
        <v>3869685</v>
      </c>
      <c r="B1531">
        <v>2</v>
      </c>
      <c r="C1531" t="str">
        <f t="shared" si="115"/>
        <v>3869685-2</v>
      </c>
      <c r="D1531" s="13">
        <v>45070.007584571758</v>
      </c>
      <c r="E1531" s="10">
        <f>VLOOKUP(C1531,match_start_times!$E$1:$F$19,2,0)</f>
        <v>5.1388888888888901E-2</v>
      </c>
      <c r="F1531">
        <v>2.509328</v>
      </c>
      <c r="G1531" s="15" t="str">
        <f t="shared" si="116"/>
        <v>12:00:2.509328 AM</v>
      </c>
      <c r="H1531" t="s">
        <v>21</v>
      </c>
      <c r="I1531" t="s">
        <v>15</v>
      </c>
      <c r="J1531" t="s">
        <v>13</v>
      </c>
      <c r="K1531">
        <v>33</v>
      </c>
      <c r="L1531">
        <v>72.900000000000006</v>
      </c>
      <c r="M1531" t="str">
        <f t="shared" si="117"/>
        <v>Carry</v>
      </c>
      <c r="N1531" s="13">
        <f t="shared" si="118"/>
        <v>45070.058973460647</v>
      </c>
      <c r="O1531" s="13">
        <f t="shared" si="119"/>
        <v>45070.059002499998</v>
      </c>
      <c r="P1531">
        <v>526.72</v>
      </c>
    </row>
    <row r="1532" spans="1:16" x14ac:dyDescent="0.2">
      <c r="A1532">
        <v>3869685</v>
      </c>
      <c r="B1532">
        <v>2</v>
      </c>
      <c r="C1532" t="str">
        <f t="shared" si="115"/>
        <v>3869685-2</v>
      </c>
      <c r="D1532" s="13">
        <v>45070.007600243058</v>
      </c>
      <c r="E1532" s="10">
        <f>VLOOKUP(C1532,match_start_times!$E$1:$F$19,2,0)</f>
        <v>5.1388888888888901E-2</v>
      </c>
      <c r="F1532">
        <v>0.84590799999999999</v>
      </c>
      <c r="G1532" s="15" t="str">
        <f t="shared" si="116"/>
        <v>12:00:0.845908 AM</v>
      </c>
      <c r="H1532" t="s">
        <v>43</v>
      </c>
      <c r="I1532" t="s">
        <v>10</v>
      </c>
      <c r="J1532" t="s">
        <v>17</v>
      </c>
      <c r="K1532">
        <v>84.8</v>
      </c>
      <c r="L1532">
        <v>13.2</v>
      </c>
      <c r="M1532" t="str">
        <f t="shared" si="117"/>
        <v>Pressure</v>
      </c>
      <c r="N1532" s="13">
        <f t="shared" si="118"/>
        <v>45070.058989131947</v>
      </c>
      <c r="O1532" s="13">
        <f t="shared" si="119"/>
        <v>45070.05899892361</v>
      </c>
      <c r="P1532">
        <v>521.82000000000005</v>
      </c>
    </row>
    <row r="1533" spans="1:16" x14ac:dyDescent="0.2">
      <c r="A1533">
        <v>3869685</v>
      </c>
      <c r="B1533">
        <v>2</v>
      </c>
      <c r="C1533" t="str">
        <f t="shared" si="115"/>
        <v>3869685-2</v>
      </c>
      <c r="D1533" s="13">
        <v>45070.007613622693</v>
      </c>
      <c r="E1533" s="10">
        <f>VLOOKUP(C1533,match_start_times!$E$1:$F$19,2,0)</f>
        <v>5.1388888888888901E-2</v>
      </c>
      <c r="F1533">
        <v>1.941203</v>
      </c>
      <c r="G1533" s="15" t="str">
        <f t="shared" si="116"/>
        <v>12:00:1.941203 AM</v>
      </c>
      <c r="H1533" t="s">
        <v>21</v>
      </c>
      <c r="I1533" t="s">
        <v>15</v>
      </c>
      <c r="J1533" t="s">
        <v>11</v>
      </c>
      <c r="K1533">
        <v>35.5</v>
      </c>
      <c r="L1533">
        <v>72.7</v>
      </c>
      <c r="M1533" t="str">
        <f t="shared" si="117"/>
        <v>Pass</v>
      </c>
      <c r="N1533" s="13">
        <f t="shared" si="118"/>
        <v>45070.059002511582</v>
      </c>
      <c r="O1533" s="13">
        <f t="shared" si="119"/>
        <v>45070.059024976857</v>
      </c>
      <c r="P1533">
        <v>525.23</v>
      </c>
    </row>
    <row r="1534" spans="1:16" x14ac:dyDescent="0.2">
      <c r="A1534">
        <v>3869685</v>
      </c>
      <c r="B1534">
        <v>2</v>
      </c>
      <c r="C1534" t="str">
        <f t="shared" si="115"/>
        <v>3869685-2</v>
      </c>
      <c r="D1534" s="13">
        <v>45070.007632314817</v>
      </c>
      <c r="E1534" s="10">
        <f>VLOOKUP(C1534,match_start_times!$E$1:$F$19,2,0)</f>
        <v>5.1388888888888901E-2</v>
      </c>
      <c r="F1534">
        <v>0.19595799999999999</v>
      </c>
      <c r="G1534" s="15" t="str">
        <f t="shared" si="116"/>
        <v>12:00:0.195958 AM</v>
      </c>
      <c r="H1534" t="s">
        <v>30</v>
      </c>
      <c r="I1534" t="s">
        <v>10</v>
      </c>
      <c r="J1534" t="s">
        <v>17</v>
      </c>
      <c r="K1534">
        <v>54</v>
      </c>
      <c r="L1534">
        <v>40.799999999999997</v>
      </c>
      <c r="M1534" t="str">
        <f t="shared" si="117"/>
        <v>Pressure</v>
      </c>
      <c r="N1534" s="13">
        <f t="shared" si="118"/>
        <v>45070.059021203706</v>
      </c>
      <c r="O1534" s="13">
        <f t="shared" si="119"/>
        <v>45070.059023472226</v>
      </c>
      <c r="P1534">
        <v>510.75</v>
      </c>
    </row>
    <row r="1535" spans="1:16" x14ac:dyDescent="0.2">
      <c r="A1535">
        <v>3869685</v>
      </c>
      <c r="B1535">
        <v>2</v>
      </c>
      <c r="C1535" t="str">
        <f t="shared" si="115"/>
        <v>3869685-2</v>
      </c>
      <c r="D1535" s="13">
        <v>45070.007636087961</v>
      </c>
      <c r="E1535" s="10">
        <f>VLOOKUP(C1535,match_start_times!$E$1:$F$19,2,0)</f>
        <v>5.1388888888888901E-2</v>
      </c>
      <c r="F1535">
        <v>0.96840800000000005</v>
      </c>
      <c r="G1535" s="15" t="str">
        <f t="shared" si="116"/>
        <v>12:00:0.968408 AM</v>
      </c>
      <c r="H1535" t="s">
        <v>25</v>
      </c>
      <c r="I1535" t="s">
        <v>15</v>
      </c>
      <c r="J1535" t="s">
        <v>11</v>
      </c>
      <c r="K1535">
        <v>64.2</v>
      </c>
      <c r="L1535">
        <v>37</v>
      </c>
      <c r="M1535" t="str">
        <f t="shared" si="117"/>
        <v>Pass</v>
      </c>
      <c r="N1535" s="13">
        <f t="shared" si="118"/>
        <v>45070.05902497685</v>
      </c>
      <c r="O1535" s="13">
        <f t="shared" si="119"/>
        <v>45070.059036180552</v>
      </c>
      <c r="P1535">
        <v>499.54</v>
      </c>
    </row>
    <row r="1536" spans="1:16" x14ac:dyDescent="0.2">
      <c r="A1536">
        <v>3869685</v>
      </c>
      <c r="B1536">
        <v>2</v>
      </c>
      <c r="C1536" t="str">
        <f t="shared" si="115"/>
        <v>3869685-2</v>
      </c>
      <c r="D1536" s="13">
        <v>45070.00764729167</v>
      </c>
      <c r="E1536" s="10">
        <f>VLOOKUP(C1536,match_start_times!$E$1:$F$19,2,0)</f>
        <v>5.1388888888888901E-2</v>
      </c>
      <c r="F1536">
        <v>1.6503080000000001</v>
      </c>
      <c r="G1536" s="15" t="str">
        <f t="shared" si="116"/>
        <v>12:00:1.650308 AM</v>
      </c>
      <c r="H1536" t="s">
        <v>31</v>
      </c>
      <c r="I1536" t="s">
        <v>10</v>
      </c>
      <c r="J1536" t="s">
        <v>11</v>
      </c>
      <c r="K1536">
        <v>43.5</v>
      </c>
      <c r="L1536">
        <v>54.1</v>
      </c>
      <c r="M1536" t="str">
        <f t="shared" si="117"/>
        <v>Pass</v>
      </c>
      <c r="N1536" s="13">
        <f t="shared" si="118"/>
        <v>45070.059036180559</v>
      </c>
      <c r="O1536" s="13">
        <f t="shared" si="119"/>
        <v>45070.059055277779</v>
      </c>
      <c r="P1536">
        <v>494.33</v>
      </c>
    </row>
    <row r="1537" spans="1:16" x14ac:dyDescent="0.2">
      <c r="A1537">
        <v>3869685</v>
      </c>
      <c r="B1537">
        <v>2</v>
      </c>
      <c r="C1537" t="str">
        <f t="shared" si="115"/>
        <v>3869685-2</v>
      </c>
      <c r="D1537" s="13">
        <v>45070.007661898147</v>
      </c>
      <c r="E1537" s="10">
        <f>VLOOKUP(C1537,match_start_times!$E$1:$F$19,2,0)</f>
        <v>5.1388888888888901E-2</v>
      </c>
      <c r="F1537">
        <v>0.55909500000000001</v>
      </c>
      <c r="G1537" s="15" t="str">
        <f t="shared" si="116"/>
        <v>12:00:0.559095 AM</v>
      </c>
      <c r="H1537" t="s">
        <v>24</v>
      </c>
      <c r="I1537" t="s">
        <v>15</v>
      </c>
      <c r="J1537" t="s">
        <v>17</v>
      </c>
      <c r="K1537">
        <v>55</v>
      </c>
      <c r="L1537">
        <v>22.6</v>
      </c>
      <c r="M1537" t="str">
        <f t="shared" si="117"/>
        <v>Pressure</v>
      </c>
      <c r="N1537" s="13">
        <f t="shared" si="118"/>
        <v>45070.059050787037</v>
      </c>
      <c r="O1537" s="13">
        <f t="shared" si="119"/>
        <v>45070.059057256942</v>
      </c>
      <c r="P1537">
        <v>505.6</v>
      </c>
    </row>
    <row r="1538" spans="1:16" x14ac:dyDescent="0.2">
      <c r="A1538">
        <v>3869685</v>
      </c>
      <c r="B1538">
        <v>2</v>
      </c>
      <c r="C1538" t="str">
        <f t="shared" si="115"/>
        <v>3869685-2</v>
      </c>
      <c r="D1538" s="13">
        <v>45070.00766638889</v>
      </c>
      <c r="E1538" s="10">
        <f>VLOOKUP(C1538,match_start_times!$E$1:$F$19,2,0)</f>
        <v>5.1388888888888901E-2</v>
      </c>
      <c r="F1538">
        <v>0.77886699999999998</v>
      </c>
      <c r="G1538" s="15" t="str">
        <f t="shared" si="116"/>
        <v>12:00:0.778867 AM</v>
      </c>
      <c r="H1538" t="s">
        <v>50</v>
      </c>
      <c r="I1538" t="s">
        <v>10</v>
      </c>
      <c r="J1538" t="s">
        <v>13</v>
      </c>
      <c r="K1538">
        <v>57.8</v>
      </c>
      <c r="L1538">
        <v>57</v>
      </c>
      <c r="M1538" t="str">
        <f t="shared" si="117"/>
        <v>Carry</v>
      </c>
      <c r="N1538" s="13">
        <f t="shared" si="118"/>
        <v>45070.059055277779</v>
      </c>
      <c r="O1538" s="13">
        <f t="shared" si="119"/>
        <v>45070.059064293986</v>
      </c>
      <c r="P1538">
        <v>512.26</v>
      </c>
    </row>
    <row r="1539" spans="1:16" x14ac:dyDescent="0.2">
      <c r="A1539">
        <v>3869685</v>
      </c>
      <c r="B1539">
        <v>2</v>
      </c>
      <c r="C1539" t="str">
        <f t="shared" ref="C1539:C1602" si="120">A1539&amp;"-"&amp;B1539</f>
        <v>3869685-2</v>
      </c>
      <c r="D1539" s="13">
        <v>45070.00767540509</v>
      </c>
      <c r="E1539" s="10">
        <f>VLOOKUP(C1539,match_start_times!$E$1:$F$19,2,0)</f>
        <v>5.1388888888888901E-2</v>
      </c>
      <c r="F1539">
        <v>0</v>
      </c>
      <c r="G1539" s="15" t="str">
        <f t="shared" ref="G1539:G1602" si="121">"12:00:"&amp;F1539&amp;" AM"</f>
        <v>12:00:0 AM</v>
      </c>
      <c r="H1539" t="s">
        <v>24</v>
      </c>
      <c r="I1539" t="s">
        <v>15</v>
      </c>
      <c r="J1539" t="s">
        <v>19</v>
      </c>
      <c r="K1539">
        <v>58.9</v>
      </c>
      <c r="L1539">
        <v>22</v>
      </c>
      <c r="M1539" t="str">
        <f t="shared" ref="M1539:M1602" si="122">J1539</f>
        <v>Foul Committed</v>
      </c>
      <c r="N1539" s="13">
        <f t="shared" ref="N1539:N1602" si="123">D1539+E1539</f>
        <v>45070.059064293979</v>
      </c>
      <c r="O1539" s="13">
        <f t="shared" ref="O1539:O1602" si="124">N1539+G1539</f>
        <v>45070.059064293979</v>
      </c>
      <c r="P1539">
        <v>506.62</v>
      </c>
    </row>
    <row r="1540" spans="1:16" x14ac:dyDescent="0.2">
      <c r="A1540">
        <v>3869685</v>
      </c>
      <c r="B1540">
        <v>2</v>
      </c>
      <c r="C1540" t="str">
        <f t="shared" si="120"/>
        <v>3869685-2</v>
      </c>
      <c r="D1540" s="13">
        <v>45070.00767540509</v>
      </c>
      <c r="E1540" s="10">
        <f>VLOOKUP(C1540,match_start_times!$E$1:$F$19,2,0)</f>
        <v>5.1388888888888901E-2</v>
      </c>
      <c r="F1540">
        <v>0</v>
      </c>
      <c r="G1540" s="15" t="str">
        <f t="shared" si="121"/>
        <v>12:00:0 AM</v>
      </c>
      <c r="H1540" t="s">
        <v>50</v>
      </c>
      <c r="I1540" t="s">
        <v>10</v>
      </c>
      <c r="J1540" t="s">
        <v>20</v>
      </c>
      <c r="K1540">
        <v>61.2</v>
      </c>
      <c r="L1540">
        <v>58.1</v>
      </c>
      <c r="M1540" t="str">
        <f t="shared" si="122"/>
        <v>Foul Won</v>
      </c>
      <c r="N1540" s="13">
        <f t="shared" si="123"/>
        <v>45070.059064293979</v>
      </c>
      <c r="O1540" s="13">
        <f t="shared" si="124"/>
        <v>45070.059064293979</v>
      </c>
      <c r="P1540">
        <v>506.62</v>
      </c>
    </row>
    <row r="1541" spans="1:16" x14ac:dyDescent="0.2">
      <c r="A1541">
        <v>3869685</v>
      </c>
      <c r="B1541">
        <v>2</v>
      </c>
      <c r="C1541" t="str">
        <f t="shared" si="120"/>
        <v>3869685-2</v>
      </c>
      <c r="D1541" s="13">
        <v>45070.007792488417</v>
      </c>
      <c r="E1541" s="10">
        <f>VLOOKUP(C1541,match_start_times!$E$1:$F$19,2,0)</f>
        <v>5.1388888888888901E-2</v>
      </c>
      <c r="F1541">
        <v>0.74920799999999999</v>
      </c>
      <c r="G1541" s="15" t="str">
        <f t="shared" si="121"/>
        <v>12:00:0.749208 AM</v>
      </c>
      <c r="H1541" t="s">
        <v>31</v>
      </c>
      <c r="I1541" t="s">
        <v>10</v>
      </c>
      <c r="J1541" t="s">
        <v>11</v>
      </c>
      <c r="K1541">
        <v>59.1</v>
      </c>
      <c r="L1541">
        <v>57.3</v>
      </c>
      <c r="M1541" t="str">
        <f t="shared" si="122"/>
        <v>Pass</v>
      </c>
      <c r="N1541" s="13">
        <f t="shared" si="123"/>
        <v>45070.059181377306</v>
      </c>
      <c r="O1541" s="13">
        <f t="shared" si="124"/>
        <v>45070.05919004629</v>
      </c>
      <c r="P1541">
        <v>436.65</v>
      </c>
    </row>
    <row r="1542" spans="1:16" x14ac:dyDescent="0.2">
      <c r="A1542">
        <v>3869685</v>
      </c>
      <c r="B1542">
        <v>2</v>
      </c>
      <c r="C1542" t="str">
        <f t="shared" si="120"/>
        <v>3869685-2</v>
      </c>
      <c r="D1542" s="13">
        <v>45070.007810856478</v>
      </c>
      <c r="E1542" s="10">
        <f>VLOOKUP(C1542,match_start_times!$E$1:$F$19,2,0)</f>
        <v>5.1388888888888901E-2</v>
      </c>
      <c r="F1542">
        <v>2.053099</v>
      </c>
      <c r="G1542" s="15" t="str">
        <f t="shared" si="121"/>
        <v>12:00:2.053099 AM</v>
      </c>
      <c r="H1542" t="s">
        <v>12</v>
      </c>
      <c r="I1542" t="s">
        <v>10</v>
      </c>
      <c r="J1542" t="s">
        <v>11</v>
      </c>
      <c r="K1542">
        <v>63.2</v>
      </c>
      <c r="L1542">
        <v>65.2</v>
      </c>
      <c r="M1542" t="str">
        <f t="shared" si="122"/>
        <v>Pass</v>
      </c>
      <c r="N1542" s="13">
        <f t="shared" si="123"/>
        <v>45070.059199745367</v>
      </c>
      <c r="O1542" s="13">
        <f t="shared" si="124"/>
        <v>45070.059223506942</v>
      </c>
      <c r="P1542">
        <v>442.31</v>
      </c>
    </row>
    <row r="1543" spans="1:16" x14ac:dyDescent="0.2">
      <c r="A1543">
        <v>3869685</v>
      </c>
      <c r="B1543">
        <v>2</v>
      </c>
      <c r="C1543" t="str">
        <f t="shared" si="120"/>
        <v>3869685-2</v>
      </c>
      <c r="D1543" s="13">
        <v>45070.007834629629</v>
      </c>
      <c r="E1543" s="10">
        <f>VLOOKUP(C1543,match_start_times!$E$1:$F$19,2,0)</f>
        <v>5.1388888888888901E-2</v>
      </c>
      <c r="F1543">
        <v>1.256445</v>
      </c>
      <c r="G1543" s="15" t="str">
        <f t="shared" si="121"/>
        <v>12:00:1.256445 AM</v>
      </c>
      <c r="H1543" t="s">
        <v>39</v>
      </c>
      <c r="I1543" t="s">
        <v>10</v>
      </c>
      <c r="J1543" t="s">
        <v>13</v>
      </c>
      <c r="K1543">
        <v>52.9</v>
      </c>
      <c r="L1543">
        <v>37.799999999999997</v>
      </c>
      <c r="M1543" t="str">
        <f t="shared" si="122"/>
        <v>Carry</v>
      </c>
      <c r="N1543" s="13">
        <f t="shared" si="123"/>
        <v>45070.059223518518</v>
      </c>
      <c r="O1543" s="13">
        <f t="shared" si="124"/>
        <v>45070.059238055554</v>
      </c>
      <c r="P1543">
        <v>423.95</v>
      </c>
    </row>
    <row r="1544" spans="1:16" x14ac:dyDescent="0.2">
      <c r="A1544">
        <v>3869685</v>
      </c>
      <c r="B1544">
        <v>2</v>
      </c>
      <c r="C1544" t="str">
        <f t="shared" si="120"/>
        <v>3869685-2</v>
      </c>
      <c r="D1544" s="13">
        <v>45070.007849166657</v>
      </c>
      <c r="E1544" s="10">
        <f>VLOOKUP(C1544,match_start_times!$E$1:$F$19,2,0)</f>
        <v>5.1388888888888901E-2</v>
      </c>
      <c r="F1544">
        <v>1.8324530000000001</v>
      </c>
      <c r="G1544" s="15" t="str">
        <f t="shared" si="121"/>
        <v>12:00:1.832453 AM</v>
      </c>
      <c r="H1544" t="s">
        <v>39</v>
      </c>
      <c r="I1544" t="s">
        <v>10</v>
      </c>
      <c r="J1544" t="s">
        <v>11</v>
      </c>
      <c r="K1544">
        <v>52.7</v>
      </c>
      <c r="L1544">
        <v>33.9</v>
      </c>
      <c r="M1544" t="str">
        <f t="shared" si="122"/>
        <v>Pass</v>
      </c>
      <c r="N1544" s="13">
        <f t="shared" si="123"/>
        <v>45070.059238055546</v>
      </c>
      <c r="O1544" s="13">
        <f t="shared" si="124"/>
        <v>45070.059259259251</v>
      </c>
      <c r="P1544">
        <v>405.01</v>
      </c>
    </row>
    <row r="1545" spans="1:16" x14ac:dyDescent="0.2">
      <c r="A1545">
        <v>3869685</v>
      </c>
      <c r="B1545">
        <v>2</v>
      </c>
      <c r="C1545" t="str">
        <f t="shared" si="120"/>
        <v>3869685-2</v>
      </c>
      <c r="D1545" s="13">
        <v>45070.007870370369</v>
      </c>
      <c r="E1545" s="10">
        <f>VLOOKUP(C1545,match_start_times!$E$1:$F$19,2,0)</f>
        <v>5.1388888888888901E-2</v>
      </c>
      <c r="F1545">
        <v>1.7507140000000001</v>
      </c>
      <c r="G1545" s="15" t="str">
        <f t="shared" si="121"/>
        <v>12:00:1.750714 AM</v>
      </c>
      <c r="H1545" t="s">
        <v>27</v>
      </c>
      <c r="I1545" t="s">
        <v>10</v>
      </c>
      <c r="J1545" t="s">
        <v>13</v>
      </c>
      <c r="K1545">
        <v>62.5</v>
      </c>
      <c r="L1545">
        <v>6.4</v>
      </c>
      <c r="M1545" t="str">
        <f t="shared" si="122"/>
        <v>Carry</v>
      </c>
      <c r="N1545" s="13">
        <f t="shared" si="123"/>
        <v>45070.059259259258</v>
      </c>
      <c r="O1545" s="13">
        <f t="shared" si="124"/>
        <v>45070.059279525463</v>
      </c>
      <c r="P1545">
        <v>389.74</v>
      </c>
    </row>
    <row r="1546" spans="1:16" x14ac:dyDescent="0.2">
      <c r="A1546">
        <v>3869685</v>
      </c>
      <c r="B1546">
        <v>2</v>
      </c>
      <c r="C1546" t="str">
        <f t="shared" si="120"/>
        <v>3869685-2</v>
      </c>
      <c r="D1546" s="13">
        <v>45070.007890636567</v>
      </c>
      <c r="E1546" s="10">
        <f>VLOOKUP(C1546,match_start_times!$E$1:$F$19,2,0)</f>
        <v>5.1388888888888901E-2</v>
      </c>
      <c r="F1546">
        <v>0.702511</v>
      </c>
      <c r="G1546" s="15" t="str">
        <f t="shared" si="121"/>
        <v>12:00:0.702511 AM</v>
      </c>
      <c r="H1546" t="s">
        <v>27</v>
      </c>
      <c r="I1546" t="s">
        <v>10</v>
      </c>
      <c r="J1546" t="s">
        <v>11</v>
      </c>
      <c r="K1546">
        <v>61.9</v>
      </c>
      <c r="L1546">
        <v>3.1</v>
      </c>
      <c r="M1546" t="str">
        <f t="shared" si="122"/>
        <v>Pass</v>
      </c>
      <c r="N1546" s="13">
        <f t="shared" si="123"/>
        <v>45070.059279525456</v>
      </c>
      <c r="O1546" s="13">
        <f t="shared" si="124"/>
        <v>45070.059287662029</v>
      </c>
      <c r="P1546">
        <v>377.16</v>
      </c>
    </row>
    <row r="1547" spans="1:16" x14ac:dyDescent="0.2">
      <c r="A1547">
        <v>3869685</v>
      </c>
      <c r="B1547">
        <v>2</v>
      </c>
      <c r="C1547" t="str">
        <f t="shared" si="120"/>
        <v>3869685-2</v>
      </c>
      <c r="D1547" s="13">
        <v>45070.007898773147</v>
      </c>
      <c r="E1547" s="10">
        <f>VLOOKUP(C1547,match_start_times!$E$1:$F$19,2,0)</f>
        <v>5.1388888888888901E-2</v>
      </c>
      <c r="F1547">
        <v>0.99944200000000005</v>
      </c>
      <c r="G1547" s="15" t="str">
        <f t="shared" si="121"/>
        <v>12:00:0.999442 AM</v>
      </c>
      <c r="H1547" t="s">
        <v>16</v>
      </c>
      <c r="I1547" t="s">
        <v>10</v>
      </c>
      <c r="J1547" t="s">
        <v>13</v>
      </c>
      <c r="K1547">
        <v>62.1</v>
      </c>
      <c r="L1547">
        <v>11.7</v>
      </c>
      <c r="M1547" t="str">
        <f t="shared" si="122"/>
        <v>Carry</v>
      </c>
      <c r="N1547" s="13">
        <f t="shared" si="123"/>
        <v>45070.059287662036</v>
      </c>
      <c r="O1547" s="13">
        <f t="shared" si="124"/>
        <v>45070.059299224537</v>
      </c>
      <c r="P1547">
        <v>369.82</v>
      </c>
    </row>
    <row r="1548" spans="1:16" x14ac:dyDescent="0.2">
      <c r="A1548">
        <v>3869685</v>
      </c>
      <c r="B1548">
        <v>2</v>
      </c>
      <c r="C1548" t="str">
        <f t="shared" si="120"/>
        <v>3869685-2</v>
      </c>
      <c r="D1548" s="13">
        <v>45070.007904305552</v>
      </c>
      <c r="E1548" s="10">
        <f>VLOOKUP(C1548,match_start_times!$E$1:$F$19,2,0)</f>
        <v>5.1388888888888901E-2</v>
      </c>
      <c r="F1548">
        <v>0.70105699999999993</v>
      </c>
      <c r="G1548" s="15" t="str">
        <f t="shared" si="121"/>
        <v>12:00:0.701057 AM</v>
      </c>
      <c r="H1548" t="s">
        <v>33</v>
      </c>
      <c r="I1548" t="s">
        <v>15</v>
      </c>
      <c r="J1548" t="s">
        <v>17</v>
      </c>
      <c r="K1548">
        <v>53.3</v>
      </c>
      <c r="L1548">
        <v>66</v>
      </c>
      <c r="M1548" t="str">
        <f t="shared" si="122"/>
        <v>Pressure</v>
      </c>
      <c r="N1548" s="13">
        <f t="shared" si="123"/>
        <v>45070.059293194441</v>
      </c>
      <c r="O1548" s="13">
        <f t="shared" si="124"/>
        <v>45070.059301307869</v>
      </c>
      <c r="P1548">
        <v>369.82</v>
      </c>
    </row>
    <row r="1549" spans="1:16" x14ac:dyDescent="0.2">
      <c r="A1549">
        <v>3869685</v>
      </c>
      <c r="B1549">
        <v>2</v>
      </c>
      <c r="C1549" t="str">
        <f t="shared" si="120"/>
        <v>3869685-2</v>
      </c>
      <c r="D1549" s="13">
        <v>45070.007910335647</v>
      </c>
      <c r="E1549" s="10">
        <f>VLOOKUP(C1549,match_start_times!$E$1:$F$19,2,0)</f>
        <v>5.1388888888888901E-2</v>
      </c>
      <c r="F1549">
        <v>1.1374930000000001</v>
      </c>
      <c r="G1549" s="15" t="str">
        <f t="shared" si="121"/>
        <v>12:00:1.137493 AM</v>
      </c>
      <c r="H1549" t="s">
        <v>16</v>
      </c>
      <c r="I1549" t="s">
        <v>10</v>
      </c>
      <c r="J1549" t="s">
        <v>11</v>
      </c>
      <c r="K1549">
        <v>64.400000000000006</v>
      </c>
      <c r="L1549">
        <v>10.6</v>
      </c>
      <c r="M1549" t="str">
        <f t="shared" si="122"/>
        <v>Pass</v>
      </c>
      <c r="N1549" s="13">
        <f t="shared" si="123"/>
        <v>45070.059299224537</v>
      </c>
      <c r="O1549" s="13">
        <f t="shared" si="124"/>
        <v>45070.059312384255</v>
      </c>
      <c r="P1549">
        <v>372.77</v>
      </c>
    </row>
    <row r="1550" spans="1:16" x14ac:dyDescent="0.2">
      <c r="A1550">
        <v>3869685</v>
      </c>
      <c r="B1550">
        <v>2</v>
      </c>
      <c r="C1550" t="str">
        <f t="shared" si="120"/>
        <v>3869685-2</v>
      </c>
      <c r="D1550" s="13">
        <v>45070.007923506942</v>
      </c>
      <c r="E1550" s="10">
        <f>VLOOKUP(C1550,match_start_times!$E$1:$F$19,2,0)</f>
        <v>5.1388888888888901E-2</v>
      </c>
      <c r="F1550">
        <v>1.4128080000000001</v>
      </c>
      <c r="G1550" s="15" t="str">
        <f t="shared" si="121"/>
        <v>12:00:1.412808 AM</v>
      </c>
      <c r="H1550" t="s">
        <v>27</v>
      </c>
      <c r="I1550" t="s">
        <v>10</v>
      </c>
      <c r="J1550" t="s">
        <v>11</v>
      </c>
      <c r="K1550">
        <v>56.5</v>
      </c>
      <c r="L1550">
        <v>2.2999999999999998</v>
      </c>
      <c r="M1550" t="str">
        <f t="shared" si="122"/>
        <v>Pass</v>
      </c>
      <c r="N1550" s="13">
        <f t="shared" si="123"/>
        <v>45070.059312395832</v>
      </c>
      <c r="O1550" s="13">
        <f t="shared" si="124"/>
        <v>45070.059328750001</v>
      </c>
      <c r="P1550">
        <v>388.6</v>
      </c>
    </row>
    <row r="1551" spans="1:16" x14ac:dyDescent="0.2">
      <c r="A1551">
        <v>3869685</v>
      </c>
      <c r="B1551">
        <v>2</v>
      </c>
      <c r="C1551" t="str">
        <f t="shared" si="120"/>
        <v>3869685-2</v>
      </c>
      <c r="D1551" s="13">
        <v>45070.007939849544</v>
      </c>
      <c r="E1551" s="10">
        <f>VLOOKUP(C1551,match_start_times!$E$1:$F$19,2,0)</f>
        <v>5.1388888888888901E-2</v>
      </c>
      <c r="F1551">
        <v>1.5404610000000001</v>
      </c>
      <c r="G1551" s="15" t="str">
        <f t="shared" si="121"/>
        <v>12:00:1.540461 AM</v>
      </c>
      <c r="H1551" t="s">
        <v>39</v>
      </c>
      <c r="I1551" t="s">
        <v>10</v>
      </c>
      <c r="J1551" t="s">
        <v>13</v>
      </c>
      <c r="K1551">
        <v>40.9</v>
      </c>
      <c r="L1551">
        <v>13</v>
      </c>
      <c r="M1551" t="str">
        <f t="shared" si="122"/>
        <v>Carry</v>
      </c>
      <c r="N1551" s="13">
        <f t="shared" si="123"/>
        <v>45070.059328738433</v>
      </c>
      <c r="O1551" s="13">
        <f t="shared" si="124"/>
        <v>45070.059346562506</v>
      </c>
      <c r="P1551">
        <v>401.72</v>
      </c>
    </row>
    <row r="1552" spans="1:16" x14ac:dyDescent="0.2">
      <c r="A1552">
        <v>3869685</v>
      </c>
      <c r="B1552">
        <v>2</v>
      </c>
      <c r="C1552" t="str">
        <f t="shared" si="120"/>
        <v>3869685-2</v>
      </c>
      <c r="D1552" s="13">
        <v>45070.007957685193</v>
      </c>
      <c r="E1552" s="10">
        <f>VLOOKUP(C1552,match_start_times!$E$1:$F$19,2,0)</f>
        <v>5.1388888888888901E-2</v>
      </c>
      <c r="F1552">
        <v>1.7762720000000001</v>
      </c>
      <c r="G1552" s="15" t="str">
        <f t="shared" si="121"/>
        <v>12:00:1.776272 AM</v>
      </c>
      <c r="H1552" t="s">
        <v>39</v>
      </c>
      <c r="I1552" t="s">
        <v>10</v>
      </c>
      <c r="J1552" t="s">
        <v>11</v>
      </c>
      <c r="K1552">
        <v>40.9</v>
      </c>
      <c r="L1552">
        <v>15.5</v>
      </c>
      <c r="M1552" t="str">
        <f t="shared" si="122"/>
        <v>Pass</v>
      </c>
      <c r="N1552" s="13">
        <f t="shared" si="123"/>
        <v>45070.059346574082</v>
      </c>
      <c r="O1552" s="13">
        <f t="shared" si="124"/>
        <v>45070.059367129637</v>
      </c>
      <c r="P1552">
        <v>418.24</v>
      </c>
    </row>
    <row r="1553" spans="1:16" x14ac:dyDescent="0.2">
      <c r="A1553">
        <v>3869685</v>
      </c>
      <c r="B1553">
        <v>2</v>
      </c>
      <c r="C1553" t="str">
        <f t="shared" si="120"/>
        <v>3869685-2</v>
      </c>
      <c r="D1553" s="13">
        <v>45070.007978240741</v>
      </c>
      <c r="E1553" s="10">
        <f>VLOOKUP(C1553,match_start_times!$E$1:$F$19,2,0)</f>
        <v>5.1388888888888901E-2</v>
      </c>
      <c r="F1553">
        <v>1.378379</v>
      </c>
      <c r="G1553" s="15" t="str">
        <f t="shared" si="121"/>
        <v>12:00:1.378379 AM</v>
      </c>
      <c r="H1553" t="s">
        <v>30</v>
      </c>
      <c r="I1553" t="s">
        <v>10</v>
      </c>
      <c r="J1553" t="s">
        <v>11</v>
      </c>
      <c r="K1553">
        <v>42.4</v>
      </c>
      <c r="L1553">
        <v>49.6</v>
      </c>
      <c r="M1553" t="str">
        <f t="shared" si="122"/>
        <v>Pass</v>
      </c>
      <c r="N1553" s="13">
        <f t="shared" si="123"/>
        <v>45070.05936712963</v>
      </c>
      <c r="O1553" s="13">
        <f t="shared" si="124"/>
        <v>45070.059383078704</v>
      </c>
      <c r="P1553">
        <v>433.64</v>
      </c>
    </row>
    <row r="1554" spans="1:16" x14ac:dyDescent="0.2">
      <c r="A1554">
        <v>3869685</v>
      </c>
      <c r="B1554">
        <v>2</v>
      </c>
      <c r="C1554" t="str">
        <f t="shared" si="120"/>
        <v>3869685-2</v>
      </c>
      <c r="D1554" s="13">
        <v>45070.007994201391</v>
      </c>
      <c r="E1554" s="10">
        <f>VLOOKUP(C1554,match_start_times!$E$1:$F$19,2,0)</f>
        <v>5.1388888888888901E-2</v>
      </c>
      <c r="F1554">
        <v>4.4996590000000003</v>
      </c>
      <c r="G1554" s="15" t="str">
        <f t="shared" si="121"/>
        <v>12:00:4.499659 AM</v>
      </c>
      <c r="H1554" t="s">
        <v>39</v>
      </c>
      <c r="I1554" t="s">
        <v>10</v>
      </c>
      <c r="J1554" t="s">
        <v>13</v>
      </c>
      <c r="K1554">
        <v>37.9</v>
      </c>
      <c r="L1554">
        <v>20.9</v>
      </c>
      <c r="M1554" t="str">
        <f t="shared" si="122"/>
        <v>Carry</v>
      </c>
      <c r="N1554" s="13">
        <f t="shared" si="123"/>
        <v>45070.05938309028</v>
      </c>
      <c r="O1554" s="13">
        <f t="shared" si="124"/>
        <v>45070.059435173614</v>
      </c>
      <c r="P1554">
        <v>475.83</v>
      </c>
    </row>
    <row r="1555" spans="1:16" x14ac:dyDescent="0.2">
      <c r="A1555">
        <v>3869685</v>
      </c>
      <c r="B1555">
        <v>2</v>
      </c>
      <c r="C1555" t="str">
        <f t="shared" si="120"/>
        <v>3869685-2</v>
      </c>
      <c r="D1555" s="13">
        <v>45070.008046273149</v>
      </c>
      <c r="E1555" s="10">
        <f>VLOOKUP(C1555,match_start_times!$E$1:$F$19,2,0)</f>
        <v>5.1388888888888901E-2</v>
      </c>
      <c r="F1555">
        <v>2.2551480000000002</v>
      </c>
      <c r="G1555" s="15" t="str">
        <f t="shared" si="121"/>
        <v>12:00:2.255148 AM</v>
      </c>
      <c r="H1555" t="s">
        <v>39</v>
      </c>
      <c r="I1555" t="s">
        <v>10</v>
      </c>
      <c r="J1555" t="s">
        <v>11</v>
      </c>
      <c r="K1555">
        <v>47.5</v>
      </c>
      <c r="L1555">
        <v>29.7</v>
      </c>
      <c r="M1555" t="str">
        <f t="shared" si="122"/>
        <v>Pass</v>
      </c>
      <c r="N1555" s="13">
        <f t="shared" si="123"/>
        <v>45070.059435162038</v>
      </c>
      <c r="O1555" s="13">
        <f t="shared" si="124"/>
        <v>45070.059461261575</v>
      </c>
      <c r="P1555">
        <v>534.53</v>
      </c>
    </row>
    <row r="1556" spans="1:16" x14ac:dyDescent="0.2">
      <c r="A1556">
        <v>3869685</v>
      </c>
      <c r="B1556">
        <v>2</v>
      </c>
      <c r="C1556" t="str">
        <f t="shared" si="120"/>
        <v>3869685-2</v>
      </c>
      <c r="D1556" s="13">
        <v>45070.008072372693</v>
      </c>
      <c r="E1556" s="10">
        <f>VLOOKUP(C1556,match_start_times!$E$1:$F$19,2,0)</f>
        <v>5.1388888888888901E-2</v>
      </c>
      <c r="F1556">
        <v>5.9232849999999999</v>
      </c>
      <c r="G1556" s="15" t="str">
        <f t="shared" si="121"/>
        <v>12:00:5.923285 AM</v>
      </c>
      <c r="H1556" t="s">
        <v>31</v>
      </c>
      <c r="I1556" t="s">
        <v>10</v>
      </c>
      <c r="J1556" t="s">
        <v>13</v>
      </c>
      <c r="K1556">
        <v>62.7</v>
      </c>
      <c r="L1556">
        <v>69.2</v>
      </c>
      <c r="M1556" t="str">
        <f t="shared" si="122"/>
        <v>Carry</v>
      </c>
      <c r="N1556" s="13">
        <f t="shared" si="123"/>
        <v>45070.059461261582</v>
      </c>
      <c r="O1556" s="13">
        <f t="shared" si="124"/>
        <v>45070.059529814826</v>
      </c>
      <c r="P1556">
        <v>688.93</v>
      </c>
    </row>
    <row r="1557" spans="1:16" x14ac:dyDescent="0.2">
      <c r="A1557">
        <v>3869685</v>
      </c>
      <c r="B1557">
        <v>2</v>
      </c>
      <c r="C1557" t="str">
        <f t="shared" si="120"/>
        <v>3869685-2</v>
      </c>
      <c r="D1557" s="13">
        <v>45070.008140937498</v>
      </c>
      <c r="E1557" s="10">
        <f>VLOOKUP(C1557,match_start_times!$E$1:$F$19,2,0)</f>
        <v>5.1388888888888901E-2</v>
      </c>
      <c r="F1557">
        <v>0.16464000000000001</v>
      </c>
      <c r="G1557" s="15" t="str">
        <f t="shared" si="121"/>
        <v>12:00:0.16464 AM</v>
      </c>
      <c r="H1557" t="s">
        <v>31</v>
      </c>
      <c r="I1557" t="s">
        <v>10</v>
      </c>
      <c r="J1557" t="s">
        <v>11</v>
      </c>
      <c r="K1557">
        <v>114.7</v>
      </c>
      <c r="L1557">
        <v>73.5</v>
      </c>
      <c r="M1557" t="str">
        <f t="shared" si="122"/>
        <v>Pass</v>
      </c>
      <c r="N1557" s="13">
        <f t="shared" si="123"/>
        <v>45070.059529826387</v>
      </c>
      <c r="O1557" s="13">
        <f t="shared" si="124"/>
        <v>45070.059531736108</v>
      </c>
      <c r="P1557">
        <v>795.54</v>
      </c>
    </row>
    <row r="1558" spans="1:16" x14ac:dyDescent="0.2">
      <c r="A1558">
        <v>3869685</v>
      </c>
      <c r="B1558">
        <v>2</v>
      </c>
      <c r="C1558" t="str">
        <f t="shared" si="120"/>
        <v>3869685-2</v>
      </c>
      <c r="D1558" s="13">
        <v>45070.00814283565</v>
      </c>
      <c r="E1558" s="10">
        <f>VLOOKUP(C1558,match_start_times!$E$1:$F$19,2,0)</f>
        <v>5.1388888888888901E-2</v>
      </c>
      <c r="F1558">
        <v>0</v>
      </c>
      <c r="G1558" s="15" t="str">
        <f t="shared" si="121"/>
        <v>12:00:0 AM</v>
      </c>
      <c r="H1558" t="s">
        <v>25</v>
      </c>
      <c r="I1558" t="s">
        <v>15</v>
      </c>
      <c r="J1558" t="s">
        <v>29</v>
      </c>
      <c r="K1558">
        <v>5</v>
      </c>
      <c r="L1558">
        <v>10</v>
      </c>
      <c r="M1558" t="str">
        <f t="shared" si="122"/>
        <v>Block</v>
      </c>
      <c r="N1558" s="13">
        <f t="shared" si="123"/>
        <v>45070.059531724539</v>
      </c>
      <c r="O1558" s="13">
        <f t="shared" si="124"/>
        <v>45070.059531724539</v>
      </c>
      <c r="P1558">
        <v>795.54</v>
      </c>
    </row>
    <row r="1559" spans="1:16" x14ac:dyDescent="0.2">
      <c r="A1559">
        <v>3869685</v>
      </c>
      <c r="B1559">
        <v>2</v>
      </c>
      <c r="C1559" t="str">
        <f t="shared" si="120"/>
        <v>3869685-2</v>
      </c>
      <c r="D1559" s="13">
        <v>45070.008175277777</v>
      </c>
      <c r="E1559" s="10">
        <f>VLOOKUP(C1559,match_start_times!$E$1:$F$19,2,0)</f>
        <v>5.1388888888888901E-2</v>
      </c>
      <c r="F1559">
        <v>0</v>
      </c>
      <c r="G1559" s="15" t="str">
        <f t="shared" si="121"/>
        <v>12:00:0 AM</v>
      </c>
      <c r="H1559" t="s">
        <v>34</v>
      </c>
      <c r="I1559" t="s">
        <v>15</v>
      </c>
      <c r="J1559" t="s">
        <v>28</v>
      </c>
      <c r="K1559">
        <v>16.3</v>
      </c>
      <c r="L1559">
        <v>5.3</v>
      </c>
      <c r="M1559" t="str">
        <f t="shared" si="122"/>
        <v>Ball Recovery</v>
      </c>
      <c r="N1559" s="13">
        <f t="shared" si="123"/>
        <v>45070.059564166666</v>
      </c>
      <c r="O1559" s="13">
        <f t="shared" si="124"/>
        <v>45070.059564166666</v>
      </c>
      <c r="P1559">
        <v>770.37</v>
      </c>
    </row>
    <row r="1560" spans="1:16" x14ac:dyDescent="0.2">
      <c r="A1560">
        <v>3869685</v>
      </c>
      <c r="B1560">
        <v>2</v>
      </c>
      <c r="C1560" t="str">
        <f t="shared" si="120"/>
        <v>3869685-2</v>
      </c>
      <c r="D1560" s="13">
        <v>45070.008199097218</v>
      </c>
      <c r="E1560" s="10">
        <f>VLOOKUP(C1560,match_start_times!$E$1:$F$19,2,0)</f>
        <v>5.1388888888888901E-2</v>
      </c>
      <c r="F1560">
        <v>0</v>
      </c>
      <c r="G1560" s="15" t="str">
        <f t="shared" si="121"/>
        <v>12:00:0 AM</v>
      </c>
      <c r="H1560" t="s">
        <v>50</v>
      </c>
      <c r="I1560" t="s">
        <v>10</v>
      </c>
      <c r="J1560" t="s">
        <v>28</v>
      </c>
      <c r="K1560">
        <v>100.8</v>
      </c>
      <c r="L1560">
        <v>66</v>
      </c>
      <c r="M1560" t="str">
        <f t="shared" si="122"/>
        <v>Ball Recovery</v>
      </c>
      <c r="N1560" s="13">
        <f t="shared" si="123"/>
        <v>45070.059587986107</v>
      </c>
      <c r="O1560" s="13">
        <f t="shared" si="124"/>
        <v>45070.059587986107</v>
      </c>
      <c r="P1560">
        <v>712.14</v>
      </c>
    </row>
    <row r="1561" spans="1:16" x14ac:dyDescent="0.2">
      <c r="A1561">
        <v>3869685</v>
      </c>
      <c r="B1561">
        <v>2</v>
      </c>
      <c r="C1561" t="str">
        <f t="shared" si="120"/>
        <v>3869685-2</v>
      </c>
      <c r="D1561" s="13">
        <v>45070.008199097218</v>
      </c>
      <c r="E1561" s="10">
        <f>VLOOKUP(C1561,match_start_times!$E$1:$F$19,2,0)</f>
        <v>5.1388888888888901E-2</v>
      </c>
      <c r="F1561">
        <v>3.6135730000000001</v>
      </c>
      <c r="G1561" s="15" t="str">
        <f t="shared" si="121"/>
        <v>12:00:3.613573 AM</v>
      </c>
      <c r="H1561" t="s">
        <v>50</v>
      </c>
      <c r="I1561" t="s">
        <v>10</v>
      </c>
      <c r="J1561" t="s">
        <v>13</v>
      </c>
      <c r="K1561">
        <v>100.8</v>
      </c>
      <c r="L1561">
        <v>66</v>
      </c>
      <c r="M1561" t="str">
        <f t="shared" si="122"/>
        <v>Carry</v>
      </c>
      <c r="N1561" s="13">
        <f t="shared" si="123"/>
        <v>45070.059587986107</v>
      </c>
      <c r="O1561" s="13">
        <f t="shared" si="124"/>
        <v>45070.059629814808</v>
      </c>
      <c r="P1561">
        <v>710.26</v>
      </c>
    </row>
    <row r="1562" spans="1:16" x14ac:dyDescent="0.2">
      <c r="A1562">
        <v>3869685</v>
      </c>
      <c r="B1562">
        <v>2</v>
      </c>
      <c r="C1562" t="str">
        <f t="shared" si="120"/>
        <v>3869685-2</v>
      </c>
      <c r="D1562" s="13">
        <v>45070.008201932869</v>
      </c>
      <c r="E1562" s="10">
        <f>VLOOKUP(C1562,match_start_times!$E$1:$F$19,2,0)</f>
        <v>5.1388888888888901E-2</v>
      </c>
      <c r="F1562">
        <v>2.0112480000000001</v>
      </c>
      <c r="G1562" s="15" t="str">
        <f t="shared" si="121"/>
        <v>12:00:2.011248 AM</v>
      </c>
      <c r="H1562" t="s">
        <v>34</v>
      </c>
      <c r="I1562" t="s">
        <v>15</v>
      </c>
      <c r="J1562" t="s">
        <v>17</v>
      </c>
      <c r="K1562">
        <v>19.5</v>
      </c>
      <c r="L1562">
        <v>10.199999999999999</v>
      </c>
      <c r="M1562" t="str">
        <f t="shared" si="122"/>
        <v>Pressure</v>
      </c>
      <c r="N1562" s="13">
        <f t="shared" si="123"/>
        <v>45070.059590821758</v>
      </c>
      <c r="O1562" s="13">
        <f t="shared" si="124"/>
        <v>45070.059614097219</v>
      </c>
      <c r="P1562">
        <v>706.95</v>
      </c>
    </row>
    <row r="1563" spans="1:16" x14ac:dyDescent="0.2">
      <c r="A1563">
        <v>3869685</v>
      </c>
      <c r="B1563">
        <v>2</v>
      </c>
      <c r="C1563" t="str">
        <f t="shared" si="120"/>
        <v>3869685-2</v>
      </c>
      <c r="D1563" s="13">
        <v>45070.00823511574</v>
      </c>
      <c r="E1563" s="10">
        <f>VLOOKUP(C1563,match_start_times!$E$1:$F$19,2,0)</f>
        <v>5.1388888888888901E-2</v>
      </c>
      <c r="F1563">
        <v>0.501448</v>
      </c>
      <c r="G1563" s="15" t="str">
        <f t="shared" si="121"/>
        <v>12:00:0.501448 AM</v>
      </c>
      <c r="H1563" t="s">
        <v>24</v>
      </c>
      <c r="I1563" t="s">
        <v>15</v>
      </c>
      <c r="J1563" t="s">
        <v>17</v>
      </c>
      <c r="K1563">
        <v>7.5</v>
      </c>
      <c r="L1563">
        <v>22.2</v>
      </c>
      <c r="M1563" t="str">
        <f t="shared" si="122"/>
        <v>Pressure</v>
      </c>
      <c r="N1563" s="13">
        <f t="shared" si="123"/>
        <v>45070.059624004629</v>
      </c>
      <c r="O1563" s="13">
        <f t="shared" si="124"/>
        <v>45070.05962980324</v>
      </c>
      <c r="P1563">
        <v>691.92</v>
      </c>
    </row>
    <row r="1564" spans="1:16" x14ac:dyDescent="0.2">
      <c r="A1564">
        <v>3869685</v>
      </c>
      <c r="B1564">
        <v>2</v>
      </c>
      <c r="C1564" t="str">
        <f t="shared" si="120"/>
        <v>3869685-2</v>
      </c>
      <c r="D1564" s="13">
        <v>45070.008240914351</v>
      </c>
      <c r="E1564" s="10">
        <f>VLOOKUP(C1564,match_start_times!$E$1:$F$19,2,0)</f>
        <v>5.1388888888888901E-2</v>
      </c>
      <c r="F1564">
        <v>0</v>
      </c>
      <c r="G1564" s="15" t="str">
        <f t="shared" si="121"/>
        <v>12:00:0 AM</v>
      </c>
      <c r="H1564" t="s">
        <v>50</v>
      </c>
      <c r="I1564" t="s">
        <v>10</v>
      </c>
      <c r="J1564" t="s">
        <v>47</v>
      </c>
      <c r="K1564">
        <v>114.5</v>
      </c>
      <c r="L1564">
        <v>61.5</v>
      </c>
      <c r="M1564" t="str">
        <f t="shared" si="122"/>
        <v>Dispossessed</v>
      </c>
      <c r="N1564" s="13">
        <f t="shared" si="123"/>
        <v>45070.05962980324</v>
      </c>
      <c r="O1564" s="13">
        <f t="shared" si="124"/>
        <v>45070.05962980324</v>
      </c>
      <c r="P1564">
        <v>699.1</v>
      </c>
    </row>
    <row r="1565" spans="1:16" x14ac:dyDescent="0.2">
      <c r="A1565">
        <v>3869685</v>
      </c>
      <c r="B1565">
        <v>2</v>
      </c>
      <c r="C1565" t="str">
        <f t="shared" si="120"/>
        <v>3869685-2</v>
      </c>
      <c r="D1565" s="13">
        <v>45070.008240914351</v>
      </c>
      <c r="E1565" s="10">
        <f>VLOOKUP(C1565,match_start_times!$E$1:$F$19,2,0)</f>
        <v>5.1388888888888901E-2</v>
      </c>
      <c r="F1565">
        <v>0</v>
      </c>
      <c r="G1565" s="15" t="str">
        <f t="shared" si="121"/>
        <v>12:00:0 AM</v>
      </c>
      <c r="H1565" t="s">
        <v>24</v>
      </c>
      <c r="I1565" t="s">
        <v>15</v>
      </c>
      <c r="J1565" t="s">
        <v>37</v>
      </c>
      <c r="K1565">
        <v>5.6</v>
      </c>
      <c r="L1565">
        <v>18.600000000000001</v>
      </c>
      <c r="M1565" t="str">
        <f t="shared" si="122"/>
        <v>Duel</v>
      </c>
      <c r="N1565" s="13">
        <f t="shared" si="123"/>
        <v>45070.05962980324</v>
      </c>
      <c r="O1565" s="13">
        <f t="shared" si="124"/>
        <v>45070.05962980324</v>
      </c>
      <c r="P1565">
        <v>699.1</v>
      </c>
    </row>
    <row r="1566" spans="1:16" x14ac:dyDescent="0.2">
      <c r="A1566">
        <v>3869685</v>
      </c>
      <c r="B1566">
        <v>2</v>
      </c>
      <c r="C1566" t="str">
        <f t="shared" si="120"/>
        <v>3869685-2</v>
      </c>
      <c r="D1566" s="13">
        <v>45070.008381354157</v>
      </c>
      <c r="E1566" s="10">
        <f>VLOOKUP(C1566,match_start_times!$E$1:$F$19,2,0)</f>
        <v>5.1388888888888901E-2</v>
      </c>
      <c r="F1566">
        <v>1.4464790000000001</v>
      </c>
      <c r="G1566" s="15" t="str">
        <f t="shared" si="121"/>
        <v>12:00:1.446479 AM</v>
      </c>
      <c r="H1566" t="s">
        <v>31</v>
      </c>
      <c r="I1566" t="s">
        <v>10</v>
      </c>
      <c r="J1566" t="s">
        <v>11</v>
      </c>
      <c r="K1566">
        <v>114.5</v>
      </c>
      <c r="L1566">
        <v>80</v>
      </c>
      <c r="M1566" t="str">
        <f t="shared" si="122"/>
        <v>Pass</v>
      </c>
      <c r="N1566" s="13">
        <f t="shared" si="123"/>
        <v>45070.059770243046</v>
      </c>
      <c r="O1566" s="13">
        <f t="shared" si="124"/>
        <v>45070.05978697916</v>
      </c>
      <c r="P1566">
        <v>462.98</v>
      </c>
    </row>
    <row r="1567" spans="1:16" x14ac:dyDescent="0.2">
      <c r="A1567">
        <v>3869685</v>
      </c>
      <c r="B1567">
        <v>2</v>
      </c>
      <c r="C1567" t="str">
        <f t="shared" si="120"/>
        <v>3869685-2</v>
      </c>
      <c r="D1567" s="13">
        <v>45070.00839653935</v>
      </c>
      <c r="E1567" s="10">
        <f>VLOOKUP(C1567,match_start_times!$E$1:$F$19,2,0)</f>
        <v>5.1388888888888901E-2</v>
      </c>
      <c r="F1567">
        <v>1.079272</v>
      </c>
      <c r="G1567" s="15" t="str">
        <f t="shared" si="121"/>
        <v>12:00:1.079272 AM</v>
      </c>
      <c r="H1567" t="s">
        <v>24</v>
      </c>
      <c r="I1567" t="s">
        <v>15</v>
      </c>
      <c r="J1567" t="s">
        <v>17</v>
      </c>
      <c r="K1567">
        <v>6.9</v>
      </c>
      <c r="L1567">
        <v>18.600000000000001</v>
      </c>
      <c r="M1567" t="str">
        <f t="shared" si="122"/>
        <v>Pressure</v>
      </c>
      <c r="N1567" s="13">
        <f t="shared" si="123"/>
        <v>45070.059785428239</v>
      </c>
      <c r="O1567" s="13">
        <f t="shared" si="124"/>
        <v>45070.059797916663</v>
      </c>
      <c r="P1567">
        <v>451.28</v>
      </c>
    </row>
    <row r="1568" spans="1:16" x14ac:dyDescent="0.2">
      <c r="A1568">
        <v>3869685</v>
      </c>
      <c r="B1568">
        <v>2</v>
      </c>
      <c r="C1568" t="str">
        <f t="shared" si="120"/>
        <v>3869685-2</v>
      </c>
      <c r="D1568" s="13">
        <v>45070.008398090278</v>
      </c>
      <c r="E1568" s="10">
        <f>VLOOKUP(C1568,match_start_times!$E$1:$F$19,2,0)</f>
        <v>5.1388888888888901E-2</v>
      </c>
      <c r="F1568">
        <v>1.056327</v>
      </c>
      <c r="G1568" s="15" t="str">
        <f t="shared" si="121"/>
        <v>12:00:1.056327 AM</v>
      </c>
      <c r="H1568" t="s">
        <v>50</v>
      </c>
      <c r="I1568" t="s">
        <v>10</v>
      </c>
      <c r="J1568" t="s">
        <v>13</v>
      </c>
      <c r="K1568">
        <v>111.9</v>
      </c>
      <c r="L1568">
        <v>63.5</v>
      </c>
      <c r="M1568" t="str">
        <f t="shared" si="122"/>
        <v>Carry</v>
      </c>
      <c r="N1568" s="13">
        <f t="shared" si="123"/>
        <v>45070.059786979167</v>
      </c>
      <c r="O1568" s="13">
        <f t="shared" si="124"/>
        <v>45070.059799201386</v>
      </c>
      <c r="P1568">
        <v>451.28</v>
      </c>
    </row>
    <row r="1569" spans="1:16" x14ac:dyDescent="0.2">
      <c r="A1569">
        <v>3869685</v>
      </c>
      <c r="B1569">
        <v>2</v>
      </c>
      <c r="C1569" t="str">
        <f t="shared" si="120"/>
        <v>3869685-2</v>
      </c>
      <c r="D1569" s="13">
        <v>45070.008410312497</v>
      </c>
      <c r="E1569" s="10">
        <f>VLOOKUP(C1569,match_start_times!$E$1:$F$19,2,0)</f>
        <v>5.1388888888888901E-2</v>
      </c>
      <c r="F1569">
        <v>1.9021570000000001</v>
      </c>
      <c r="G1569" s="15" t="str">
        <f t="shared" si="121"/>
        <v>12:00:1.902157 AM</v>
      </c>
      <c r="H1569" t="s">
        <v>50</v>
      </c>
      <c r="I1569" t="s">
        <v>10</v>
      </c>
      <c r="J1569" t="s">
        <v>11</v>
      </c>
      <c r="K1569">
        <v>112.6</v>
      </c>
      <c r="L1569">
        <v>63.9</v>
      </c>
      <c r="M1569" t="str">
        <f t="shared" si="122"/>
        <v>Pass</v>
      </c>
      <c r="N1569" s="13">
        <f t="shared" si="123"/>
        <v>45070.059799201386</v>
      </c>
      <c r="O1569" s="13">
        <f t="shared" si="124"/>
        <v>45070.059821215276</v>
      </c>
      <c r="P1569">
        <v>441.41</v>
      </c>
    </row>
    <row r="1570" spans="1:16" x14ac:dyDescent="0.2">
      <c r="A1570">
        <v>3869685</v>
      </c>
      <c r="B1570">
        <v>2</v>
      </c>
      <c r="C1570" t="str">
        <f t="shared" si="120"/>
        <v>3869685-2</v>
      </c>
      <c r="D1570" s="13">
        <v>45070.008432337963</v>
      </c>
      <c r="E1570" s="10">
        <f>VLOOKUP(C1570,match_start_times!$E$1:$F$19,2,0)</f>
        <v>5.1388888888888901E-2</v>
      </c>
      <c r="F1570">
        <v>4.1868999999999899E-2</v>
      </c>
      <c r="G1570" s="15" t="str">
        <f t="shared" si="121"/>
        <v>12:00:0.0418689999999999 AM</v>
      </c>
      <c r="H1570" t="s">
        <v>16</v>
      </c>
      <c r="I1570" t="s">
        <v>10</v>
      </c>
      <c r="J1570" t="s">
        <v>13</v>
      </c>
      <c r="K1570">
        <v>94.6</v>
      </c>
      <c r="L1570">
        <v>50.4</v>
      </c>
      <c r="M1570" t="str">
        <f t="shared" si="122"/>
        <v>Carry</v>
      </c>
      <c r="N1570" s="13">
        <f t="shared" si="123"/>
        <v>45070.059821226852</v>
      </c>
      <c r="O1570" s="13">
        <f t="shared" si="124"/>
        <v>45070.059821712966</v>
      </c>
      <c r="P1570">
        <v>436.78</v>
      </c>
    </row>
    <row r="1571" spans="1:16" x14ac:dyDescent="0.2">
      <c r="A1571">
        <v>3869685</v>
      </c>
      <c r="B1571">
        <v>2</v>
      </c>
      <c r="C1571" t="str">
        <f t="shared" si="120"/>
        <v>3869685-2</v>
      </c>
      <c r="D1571" s="13">
        <v>45070.008432812501</v>
      </c>
      <c r="E1571" s="10">
        <f>VLOOKUP(C1571,match_start_times!$E$1:$F$19,2,0)</f>
        <v>5.1388888888888901E-2</v>
      </c>
      <c r="F1571">
        <v>1.995566</v>
      </c>
      <c r="G1571" s="15" t="str">
        <f t="shared" si="121"/>
        <v>12:00:1.995566 AM</v>
      </c>
      <c r="H1571" t="s">
        <v>16</v>
      </c>
      <c r="I1571" t="s">
        <v>10</v>
      </c>
      <c r="J1571" t="s">
        <v>11</v>
      </c>
      <c r="K1571">
        <v>94.6</v>
      </c>
      <c r="L1571">
        <v>50.4</v>
      </c>
      <c r="M1571" t="str">
        <f t="shared" si="122"/>
        <v>Pass</v>
      </c>
      <c r="N1571" s="13">
        <f t="shared" si="123"/>
        <v>45070.05982170139</v>
      </c>
      <c r="O1571" s="13">
        <f t="shared" si="124"/>
        <v>45070.05984480324</v>
      </c>
      <c r="P1571">
        <v>423.45</v>
      </c>
    </row>
    <row r="1572" spans="1:16" x14ac:dyDescent="0.2">
      <c r="A1572">
        <v>3869685</v>
      </c>
      <c r="B1572">
        <v>2</v>
      </c>
      <c r="C1572" t="str">
        <f t="shared" si="120"/>
        <v>3869685-2</v>
      </c>
      <c r="D1572" s="13">
        <v>45070.008455914351</v>
      </c>
      <c r="E1572" s="10">
        <f>VLOOKUP(C1572,match_start_times!$E$1:$F$19,2,0)</f>
        <v>5.1388888888888901E-2</v>
      </c>
      <c r="F1572">
        <v>1.0579940000000001</v>
      </c>
      <c r="G1572" s="15" t="str">
        <f t="shared" si="121"/>
        <v>12:00:1.057994 AM</v>
      </c>
      <c r="H1572" t="s">
        <v>30</v>
      </c>
      <c r="I1572" t="s">
        <v>10</v>
      </c>
      <c r="J1572" t="s">
        <v>13</v>
      </c>
      <c r="K1572">
        <v>80.7</v>
      </c>
      <c r="L1572">
        <v>68.2</v>
      </c>
      <c r="M1572" t="str">
        <f t="shared" si="122"/>
        <v>Carry</v>
      </c>
      <c r="N1572" s="13">
        <f t="shared" si="123"/>
        <v>45070.05984480324</v>
      </c>
      <c r="O1572" s="13">
        <f t="shared" si="124"/>
        <v>45070.059857048611</v>
      </c>
      <c r="P1572">
        <v>413.28</v>
      </c>
    </row>
    <row r="1573" spans="1:16" x14ac:dyDescent="0.2">
      <c r="A1573">
        <v>3869685</v>
      </c>
      <c r="B1573">
        <v>2</v>
      </c>
      <c r="C1573" t="str">
        <f t="shared" si="120"/>
        <v>3869685-2</v>
      </c>
      <c r="D1573" s="13">
        <v>45070.00846287037</v>
      </c>
      <c r="E1573" s="10">
        <f>VLOOKUP(C1573,match_start_times!$E$1:$F$19,2,0)</f>
        <v>5.1388888888888901E-2</v>
      </c>
      <c r="F1573">
        <v>0.4767539999999999</v>
      </c>
      <c r="G1573" s="15" t="str">
        <f t="shared" si="121"/>
        <v>12:00:0.476754 AM</v>
      </c>
      <c r="H1573" t="s">
        <v>44</v>
      </c>
      <c r="I1573" t="s">
        <v>15</v>
      </c>
      <c r="J1573" t="s">
        <v>17</v>
      </c>
      <c r="K1573">
        <v>37.700000000000003</v>
      </c>
      <c r="L1573">
        <v>13.2</v>
      </c>
      <c r="M1573" t="str">
        <f t="shared" si="122"/>
        <v>Pressure</v>
      </c>
      <c r="N1573" s="13">
        <f t="shared" si="123"/>
        <v>45070.059851759259</v>
      </c>
      <c r="O1573" s="13">
        <f t="shared" si="124"/>
        <v>45070.059857280095</v>
      </c>
      <c r="P1573">
        <v>407.98</v>
      </c>
    </row>
    <row r="1574" spans="1:16" x14ac:dyDescent="0.2">
      <c r="A1574">
        <v>3869685</v>
      </c>
      <c r="B1574">
        <v>2</v>
      </c>
      <c r="C1574" t="str">
        <f t="shared" si="120"/>
        <v>3869685-2</v>
      </c>
      <c r="D1574" s="13">
        <v>45070.008468159722</v>
      </c>
      <c r="E1574" s="10">
        <f>VLOOKUP(C1574,match_start_times!$E$1:$F$19,2,0)</f>
        <v>5.1388888888888901E-2</v>
      </c>
      <c r="F1574">
        <v>3.4624600000000001</v>
      </c>
      <c r="G1574" s="15" t="str">
        <f t="shared" si="121"/>
        <v>12:00:3.46246 AM</v>
      </c>
      <c r="H1574" t="s">
        <v>30</v>
      </c>
      <c r="I1574" t="s">
        <v>10</v>
      </c>
      <c r="J1574" t="s">
        <v>11</v>
      </c>
      <c r="K1574">
        <v>72.099999999999994</v>
      </c>
      <c r="L1574">
        <v>66.900000000000006</v>
      </c>
      <c r="M1574" t="str">
        <f t="shared" si="122"/>
        <v>Pass</v>
      </c>
      <c r="N1574" s="13">
        <f t="shared" si="123"/>
        <v>45070.059857048611</v>
      </c>
      <c r="O1574" s="13">
        <f t="shared" si="124"/>
        <v>45070.059897118059</v>
      </c>
      <c r="P1574">
        <v>412.08</v>
      </c>
    </row>
    <row r="1575" spans="1:16" x14ac:dyDescent="0.2">
      <c r="A1575">
        <v>3869685</v>
      </c>
      <c r="B1575">
        <v>2</v>
      </c>
      <c r="C1575" t="str">
        <f t="shared" si="120"/>
        <v>3869685-2</v>
      </c>
      <c r="D1575" s="13">
        <v>45070.00850822917</v>
      </c>
      <c r="E1575" s="10">
        <f>VLOOKUP(C1575,match_start_times!$E$1:$F$19,2,0)</f>
        <v>5.1388888888888901E-2</v>
      </c>
      <c r="F1575">
        <v>0.71623700000000001</v>
      </c>
      <c r="G1575" s="15" t="str">
        <f t="shared" si="121"/>
        <v>12:00:0.716237 AM</v>
      </c>
      <c r="H1575" t="s">
        <v>36</v>
      </c>
      <c r="I1575" t="s">
        <v>10</v>
      </c>
      <c r="J1575" t="s">
        <v>13</v>
      </c>
      <c r="K1575">
        <v>29.4</v>
      </c>
      <c r="L1575">
        <v>51.5</v>
      </c>
      <c r="M1575" t="str">
        <f t="shared" si="122"/>
        <v>Carry</v>
      </c>
      <c r="N1575" s="13">
        <f t="shared" si="123"/>
        <v>45070.059897118059</v>
      </c>
      <c r="O1575" s="13">
        <f t="shared" si="124"/>
        <v>45070.059905405098</v>
      </c>
      <c r="P1575">
        <v>414.06</v>
      </c>
    </row>
    <row r="1576" spans="1:16" x14ac:dyDescent="0.2">
      <c r="A1576">
        <v>3869685</v>
      </c>
      <c r="B1576">
        <v>2</v>
      </c>
      <c r="C1576" t="str">
        <f t="shared" si="120"/>
        <v>3869685-2</v>
      </c>
      <c r="D1576" s="13">
        <v>45070.008516527778</v>
      </c>
      <c r="E1576" s="10">
        <f>VLOOKUP(C1576,match_start_times!$E$1:$F$19,2,0)</f>
        <v>5.1388888888888901E-2</v>
      </c>
      <c r="F1576">
        <v>2.060279</v>
      </c>
      <c r="G1576" s="15" t="str">
        <f t="shared" si="121"/>
        <v>12:00:2.060279 AM</v>
      </c>
      <c r="H1576" t="s">
        <v>36</v>
      </c>
      <c r="I1576" t="s">
        <v>10</v>
      </c>
      <c r="J1576" t="s">
        <v>11</v>
      </c>
      <c r="K1576">
        <v>30.9</v>
      </c>
      <c r="L1576">
        <v>50.4</v>
      </c>
      <c r="M1576" t="str">
        <f t="shared" si="122"/>
        <v>Pass</v>
      </c>
      <c r="N1576" s="13">
        <f t="shared" si="123"/>
        <v>45070.059905416667</v>
      </c>
      <c r="O1576" s="13">
        <f t="shared" si="124"/>
        <v>45070.05992925926</v>
      </c>
      <c r="P1576">
        <v>408.79</v>
      </c>
    </row>
    <row r="1577" spans="1:16" x14ac:dyDescent="0.2">
      <c r="A1577">
        <v>3869685</v>
      </c>
      <c r="B1577">
        <v>2</v>
      </c>
      <c r="C1577" t="str">
        <f t="shared" si="120"/>
        <v>3869685-2</v>
      </c>
      <c r="D1577" s="13">
        <v>45070.008540370371</v>
      </c>
      <c r="E1577" s="10">
        <f>VLOOKUP(C1577,match_start_times!$E$1:$F$19,2,0)</f>
        <v>5.1388888888888901E-2</v>
      </c>
      <c r="F1577">
        <v>0.62892199999999998</v>
      </c>
      <c r="G1577" s="15" t="str">
        <f t="shared" si="121"/>
        <v>12:00:0.628922 AM</v>
      </c>
      <c r="H1577" t="s">
        <v>39</v>
      </c>
      <c r="I1577" t="s">
        <v>10</v>
      </c>
      <c r="J1577" t="s">
        <v>13</v>
      </c>
      <c r="K1577">
        <v>45.8</v>
      </c>
      <c r="L1577">
        <v>22.6</v>
      </c>
      <c r="M1577" t="str">
        <f t="shared" si="122"/>
        <v>Carry</v>
      </c>
      <c r="N1577" s="13">
        <f t="shared" si="123"/>
        <v>45070.05992925926</v>
      </c>
      <c r="O1577" s="13">
        <f t="shared" si="124"/>
        <v>45070.05993653935</v>
      </c>
      <c r="P1577">
        <v>403.19</v>
      </c>
    </row>
    <row r="1578" spans="1:16" x14ac:dyDescent="0.2">
      <c r="A1578">
        <v>3869685</v>
      </c>
      <c r="B1578">
        <v>2</v>
      </c>
      <c r="C1578" t="str">
        <f t="shared" si="120"/>
        <v>3869685-2</v>
      </c>
      <c r="D1578" s="13">
        <v>45070.008547650461</v>
      </c>
      <c r="E1578" s="10">
        <f>VLOOKUP(C1578,match_start_times!$E$1:$F$19,2,0)</f>
        <v>5.1388888888888901E-2</v>
      </c>
      <c r="F1578">
        <v>1.2203409999999999</v>
      </c>
      <c r="G1578" s="15" t="str">
        <f t="shared" si="121"/>
        <v>12:00:1.220341 AM</v>
      </c>
      <c r="H1578" t="s">
        <v>39</v>
      </c>
      <c r="I1578" t="s">
        <v>10</v>
      </c>
      <c r="J1578" t="s">
        <v>11</v>
      </c>
      <c r="K1578">
        <v>47.3</v>
      </c>
      <c r="L1578">
        <v>22.6</v>
      </c>
      <c r="M1578" t="str">
        <f t="shared" si="122"/>
        <v>Pass</v>
      </c>
      <c r="N1578" s="13">
        <f t="shared" si="123"/>
        <v>45070.05993653935</v>
      </c>
      <c r="O1578" s="13">
        <f t="shared" si="124"/>
        <v>45070.059950659721</v>
      </c>
      <c r="P1578">
        <v>399.47</v>
      </c>
    </row>
    <row r="1579" spans="1:16" x14ac:dyDescent="0.2">
      <c r="A1579">
        <v>3869685</v>
      </c>
      <c r="B1579">
        <v>2</v>
      </c>
      <c r="C1579" t="str">
        <f t="shared" si="120"/>
        <v>3869685-2</v>
      </c>
      <c r="D1579" s="13">
        <v>45070.008561770832</v>
      </c>
      <c r="E1579" s="10">
        <f>VLOOKUP(C1579,match_start_times!$E$1:$F$19,2,0)</f>
        <v>5.1388888888888901E-2</v>
      </c>
      <c r="F1579">
        <v>2.3184100000000001</v>
      </c>
      <c r="G1579" s="15" t="str">
        <f t="shared" si="121"/>
        <v>12:00:2.31841 AM</v>
      </c>
      <c r="H1579" t="s">
        <v>27</v>
      </c>
      <c r="I1579" t="s">
        <v>10</v>
      </c>
      <c r="J1579" t="s">
        <v>13</v>
      </c>
      <c r="K1579">
        <v>63.4</v>
      </c>
      <c r="L1579">
        <v>3.4</v>
      </c>
      <c r="M1579" t="str">
        <f t="shared" si="122"/>
        <v>Carry</v>
      </c>
      <c r="N1579" s="13">
        <f t="shared" si="123"/>
        <v>45070.059950659721</v>
      </c>
      <c r="O1579" s="13">
        <f t="shared" si="124"/>
        <v>45070.059977488425</v>
      </c>
      <c r="P1579">
        <v>409.96</v>
      </c>
    </row>
    <row r="1580" spans="1:16" x14ac:dyDescent="0.2">
      <c r="A1580">
        <v>3869685</v>
      </c>
      <c r="B1580">
        <v>2</v>
      </c>
      <c r="C1580" t="str">
        <f t="shared" si="120"/>
        <v>3869685-2</v>
      </c>
      <c r="D1580" s="13">
        <v>45070.008588611112</v>
      </c>
      <c r="E1580" s="10">
        <f>VLOOKUP(C1580,match_start_times!$E$1:$F$19,2,0)</f>
        <v>5.1388888888888901E-2</v>
      </c>
      <c r="F1580">
        <v>0.81240599999999996</v>
      </c>
      <c r="G1580" s="15" t="str">
        <f t="shared" si="121"/>
        <v>12:00:0.812406 AM</v>
      </c>
      <c r="H1580" t="s">
        <v>27</v>
      </c>
      <c r="I1580" t="s">
        <v>10</v>
      </c>
      <c r="J1580" t="s">
        <v>11</v>
      </c>
      <c r="K1580">
        <v>45.4</v>
      </c>
      <c r="L1580">
        <v>2.9</v>
      </c>
      <c r="M1580" t="str">
        <f t="shared" si="122"/>
        <v>Pass</v>
      </c>
      <c r="N1580" s="13">
        <f t="shared" si="123"/>
        <v>45070.059977500001</v>
      </c>
      <c r="O1580" s="13">
        <f t="shared" si="124"/>
        <v>45070.059986898152</v>
      </c>
      <c r="P1580">
        <v>414.94</v>
      </c>
    </row>
    <row r="1581" spans="1:16" x14ac:dyDescent="0.2">
      <c r="A1581">
        <v>3869685</v>
      </c>
      <c r="B1581">
        <v>2</v>
      </c>
      <c r="C1581" t="str">
        <f t="shared" si="120"/>
        <v>3869685-2</v>
      </c>
      <c r="D1581" s="13">
        <v>45070.008598009263</v>
      </c>
      <c r="E1581" s="10">
        <f>VLOOKUP(C1581,match_start_times!$E$1:$F$19,2,0)</f>
        <v>5.1388888888888901E-2</v>
      </c>
      <c r="F1581">
        <v>1.6274500000000001</v>
      </c>
      <c r="G1581" s="15" t="str">
        <f t="shared" si="121"/>
        <v>12:00:1.62745 AM</v>
      </c>
      <c r="H1581" t="s">
        <v>43</v>
      </c>
      <c r="I1581" t="s">
        <v>10</v>
      </c>
      <c r="J1581" t="s">
        <v>13</v>
      </c>
      <c r="K1581">
        <v>56.7</v>
      </c>
      <c r="L1581">
        <v>9.1</v>
      </c>
      <c r="M1581" t="str">
        <f t="shared" si="122"/>
        <v>Carry</v>
      </c>
      <c r="N1581" s="13">
        <f t="shared" si="123"/>
        <v>45070.059986898152</v>
      </c>
      <c r="O1581" s="13">
        <f t="shared" si="124"/>
        <v>45070.060005729167</v>
      </c>
      <c r="P1581">
        <v>423.88</v>
      </c>
    </row>
    <row r="1582" spans="1:16" x14ac:dyDescent="0.2">
      <c r="A1582">
        <v>3869685</v>
      </c>
      <c r="B1582">
        <v>2</v>
      </c>
      <c r="C1582" t="str">
        <f t="shared" si="120"/>
        <v>3869685-2</v>
      </c>
      <c r="D1582" s="13">
        <v>45070.008616840278</v>
      </c>
      <c r="E1582" s="10">
        <f>VLOOKUP(C1582,match_start_times!$E$1:$F$19,2,0)</f>
        <v>5.1388888888888901E-2</v>
      </c>
      <c r="F1582">
        <v>0</v>
      </c>
      <c r="G1582" s="15" t="str">
        <f t="shared" si="121"/>
        <v>12:00:0 AM</v>
      </c>
      <c r="H1582" t="s">
        <v>43</v>
      </c>
      <c r="I1582" t="s">
        <v>10</v>
      </c>
      <c r="J1582" t="s">
        <v>42</v>
      </c>
      <c r="K1582">
        <v>62.1</v>
      </c>
      <c r="L1582">
        <v>10.4</v>
      </c>
      <c r="M1582" t="str">
        <f t="shared" si="122"/>
        <v>Dribble</v>
      </c>
      <c r="N1582" s="13">
        <f t="shared" si="123"/>
        <v>45070.060005729167</v>
      </c>
      <c r="O1582" s="13">
        <f t="shared" si="124"/>
        <v>45070.060005729167</v>
      </c>
      <c r="P1582">
        <v>435.49</v>
      </c>
    </row>
    <row r="1583" spans="1:16" x14ac:dyDescent="0.2">
      <c r="A1583">
        <v>3869685</v>
      </c>
      <c r="B1583">
        <v>2</v>
      </c>
      <c r="C1583" t="str">
        <f t="shared" si="120"/>
        <v>3869685-2</v>
      </c>
      <c r="D1583" s="13">
        <v>45070.008616840278</v>
      </c>
      <c r="E1583" s="10">
        <f>VLOOKUP(C1583,match_start_times!$E$1:$F$19,2,0)</f>
        <v>5.1388888888888901E-2</v>
      </c>
      <c r="F1583">
        <v>0</v>
      </c>
      <c r="G1583" s="15" t="str">
        <f t="shared" si="121"/>
        <v>12:00:0 AM</v>
      </c>
      <c r="H1583" t="s">
        <v>40</v>
      </c>
      <c r="I1583" t="s">
        <v>15</v>
      </c>
      <c r="J1583" t="s">
        <v>37</v>
      </c>
      <c r="K1583">
        <v>58</v>
      </c>
      <c r="L1583">
        <v>69.7</v>
      </c>
      <c r="M1583" t="str">
        <f t="shared" si="122"/>
        <v>Duel</v>
      </c>
      <c r="N1583" s="13">
        <f t="shared" si="123"/>
        <v>45070.060005729167</v>
      </c>
      <c r="O1583" s="13">
        <f t="shared" si="124"/>
        <v>45070.060005729167</v>
      </c>
      <c r="P1583">
        <v>435.49</v>
      </c>
    </row>
    <row r="1584" spans="1:16" x14ac:dyDescent="0.2">
      <c r="A1584">
        <v>3869685</v>
      </c>
      <c r="B1584">
        <v>2</v>
      </c>
      <c r="C1584" t="str">
        <f t="shared" si="120"/>
        <v>3869685-2</v>
      </c>
      <c r="D1584" s="13">
        <v>45070.008616840278</v>
      </c>
      <c r="E1584" s="10">
        <f>VLOOKUP(C1584,match_start_times!$E$1:$F$19,2,0)</f>
        <v>5.1388888888888901E-2</v>
      </c>
      <c r="F1584">
        <v>1.850066</v>
      </c>
      <c r="G1584" s="15" t="str">
        <f t="shared" si="121"/>
        <v>12:00:1.850066 AM</v>
      </c>
      <c r="H1584" t="s">
        <v>40</v>
      </c>
      <c r="I1584" t="s">
        <v>15</v>
      </c>
      <c r="J1584" t="s">
        <v>13</v>
      </c>
      <c r="K1584">
        <v>58</v>
      </c>
      <c r="L1584">
        <v>69.7</v>
      </c>
      <c r="M1584" t="str">
        <f t="shared" si="122"/>
        <v>Carry</v>
      </c>
      <c r="N1584" s="13">
        <f t="shared" si="123"/>
        <v>45070.060005729167</v>
      </c>
      <c r="O1584" s="13">
        <f t="shared" si="124"/>
        <v>45070.060027141204</v>
      </c>
      <c r="P1584">
        <v>436.53</v>
      </c>
    </row>
    <row r="1585" spans="1:16" x14ac:dyDescent="0.2">
      <c r="A1585">
        <v>3869685</v>
      </c>
      <c r="B1585">
        <v>2</v>
      </c>
      <c r="C1585" t="str">
        <f t="shared" si="120"/>
        <v>3869685-2</v>
      </c>
      <c r="D1585" s="13">
        <v>45070.008638263891</v>
      </c>
      <c r="E1585" s="10">
        <f>VLOOKUP(C1585,match_start_times!$E$1:$F$19,2,0)</f>
        <v>5.1388888888888901E-2</v>
      </c>
      <c r="F1585">
        <v>0.468916</v>
      </c>
      <c r="G1585" s="15" t="str">
        <f t="shared" si="121"/>
        <v>12:00:0.468916 AM</v>
      </c>
      <c r="H1585" t="s">
        <v>40</v>
      </c>
      <c r="I1585" t="s">
        <v>15</v>
      </c>
      <c r="J1585" t="s">
        <v>11</v>
      </c>
      <c r="K1585">
        <v>58.4</v>
      </c>
      <c r="L1585">
        <v>67.099999999999994</v>
      </c>
      <c r="M1585" t="str">
        <f t="shared" si="122"/>
        <v>Pass</v>
      </c>
      <c r="N1585" s="13">
        <f t="shared" si="123"/>
        <v>45070.06002715278</v>
      </c>
      <c r="O1585" s="13">
        <f t="shared" si="124"/>
        <v>45070.060032581023</v>
      </c>
      <c r="P1585">
        <v>443.28</v>
      </c>
    </row>
    <row r="1586" spans="1:16" x14ac:dyDescent="0.2">
      <c r="A1586">
        <v>3869685</v>
      </c>
      <c r="B1586">
        <v>2</v>
      </c>
      <c r="C1586" t="str">
        <f t="shared" si="120"/>
        <v>3869685-2</v>
      </c>
      <c r="D1586" s="13">
        <v>45070.008643680558</v>
      </c>
      <c r="E1586" s="10">
        <f>VLOOKUP(C1586,match_start_times!$E$1:$F$19,2,0)</f>
        <v>5.1388888888888901E-2</v>
      </c>
      <c r="F1586">
        <v>1.0763659999999999</v>
      </c>
      <c r="G1586" s="15" t="str">
        <f t="shared" si="121"/>
        <v>12:00:1.076366 AM</v>
      </c>
      <c r="H1586" t="s">
        <v>18</v>
      </c>
      <c r="I1586" t="s">
        <v>15</v>
      </c>
      <c r="J1586" t="s">
        <v>13</v>
      </c>
      <c r="K1586">
        <v>63.8</v>
      </c>
      <c r="L1586">
        <v>74.599999999999994</v>
      </c>
      <c r="M1586" t="str">
        <f t="shared" si="122"/>
        <v>Carry</v>
      </c>
      <c r="N1586" s="13">
        <f t="shared" si="123"/>
        <v>45070.060032569447</v>
      </c>
      <c r="O1586" s="13">
        <f t="shared" si="124"/>
        <v>45070.06004502315</v>
      </c>
      <c r="P1586">
        <v>438.94</v>
      </c>
    </row>
    <row r="1587" spans="1:16" x14ac:dyDescent="0.2">
      <c r="A1587">
        <v>3869685</v>
      </c>
      <c r="B1587">
        <v>2</v>
      </c>
      <c r="C1587" t="str">
        <f t="shared" si="120"/>
        <v>3869685-2</v>
      </c>
      <c r="D1587" s="13">
        <v>45070.008648148148</v>
      </c>
      <c r="E1587" s="10">
        <f>VLOOKUP(C1587,match_start_times!$E$1:$F$19,2,0)</f>
        <v>5.1388888888888901E-2</v>
      </c>
      <c r="F1587">
        <v>0.82519100000000001</v>
      </c>
      <c r="G1587" s="15" t="str">
        <f t="shared" si="121"/>
        <v>12:00:0.825191 AM</v>
      </c>
      <c r="H1587" t="s">
        <v>43</v>
      </c>
      <c r="I1587" t="s">
        <v>10</v>
      </c>
      <c r="J1587" t="s">
        <v>17</v>
      </c>
      <c r="K1587">
        <v>56.5</v>
      </c>
      <c r="L1587">
        <v>10.6</v>
      </c>
      <c r="M1587" t="str">
        <f t="shared" si="122"/>
        <v>Pressure</v>
      </c>
      <c r="N1587" s="13">
        <f t="shared" si="123"/>
        <v>45070.060037037038</v>
      </c>
      <c r="O1587" s="13">
        <f t="shared" si="124"/>
        <v>45070.060046585648</v>
      </c>
      <c r="P1587">
        <v>437.58</v>
      </c>
    </row>
    <row r="1588" spans="1:16" x14ac:dyDescent="0.2">
      <c r="A1588">
        <v>3869685</v>
      </c>
      <c r="B1588">
        <v>2</v>
      </c>
      <c r="C1588" t="str">
        <f t="shared" si="120"/>
        <v>3869685-2</v>
      </c>
      <c r="D1588" s="13">
        <v>45070.00865614583</v>
      </c>
      <c r="E1588" s="10">
        <f>VLOOKUP(C1588,match_start_times!$E$1:$F$19,2,0)</f>
        <v>5.1388888888888901E-2</v>
      </c>
      <c r="F1588">
        <v>0</v>
      </c>
      <c r="G1588" s="15" t="str">
        <f t="shared" si="121"/>
        <v>12:00:0 AM</v>
      </c>
      <c r="H1588" t="s">
        <v>43</v>
      </c>
      <c r="I1588" t="s">
        <v>10</v>
      </c>
      <c r="J1588" t="s">
        <v>19</v>
      </c>
      <c r="K1588">
        <v>53.1</v>
      </c>
      <c r="L1588">
        <v>6.6</v>
      </c>
      <c r="M1588" t="str">
        <f t="shared" si="122"/>
        <v>Foul Committed</v>
      </c>
      <c r="N1588" s="13">
        <f t="shared" si="123"/>
        <v>45070.060045034719</v>
      </c>
      <c r="O1588" s="13">
        <f t="shared" si="124"/>
        <v>45070.060045034719</v>
      </c>
      <c r="P1588">
        <v>437.58</v>
      </c>
    </row>
    <row r="1589" spans="1:16" x14ac:dyDescent="0.2">
      <c r="A1589">
        <v>3869685</v>
      </c>
      <c r="B1589">
        <v>2</v>
      </c>
      <c r="C1589" t="str">
        <f t="shared" si="120"/>
        <v>3869685-2</v>
      </c>
      <c r="D1589" s="13">
        <v>45070.00865614583</v>
      </c>
      <c r="E1589" s="10">
        <f>VLOOKUP(C1589,match_start_times!$E$1:$F$19,2,0)</f>
        <v>5.1388888888888901E-2</v>
      </c>
      <c r="F1589">
        <v>0</v>
      </c>
      <c r="G1589" s="15" t="str">
        <f t="shared" si="121"/>
        <v>12:00:0 AM</v>
      </c>
      <c r="H1589" t="s">
        <v>18</v>
      </c>
      <c r="I1589" t="s">
        <v>15</v>
      </c>
      <c r="J1589" t="s">
        <v>20</v>
      </c>
      <c r="K1589">
        <v>67</v>
      </c>
      <c r="L1589">
        <v>73.5</v>
      </c>
      <c r="M1589" t="str">
        <f t="shared" si="122"/>
        <v>Foul Won</v>
      </c>
      <c r="N1589" s="13">
        <f t="shared" si="123"/>
        <v>45070.060045034719</v>
      </c>
      <c r="O1589" s="13">
        <f t="shared" si="124"/>
        <v>45070.060045034719</v>
      </c>
      <c r="P1589">
        <v>435.78</v>
      </c>
    </row>
    <row r="1590" spans="1:16" x14ac:dyDescent="0.2">
      <c r="A1590">
        <v>3869685</v>
      </c>
      <c r="B1590">
        <v>2</v>
      </c>
      <c r="C1590" t="str">
        <f t="shared" si="120"/>
        <v>3869685-2</v>
      </c>
      <c r="D1590" s="13">
        <v>45070.009131666673</v>
      </c>
      <c r="E1590" s="10">
        <f>VLOOKUP(C1590,match_start_times!$E$1:$F$19,2,0)</f>
        <v>5.1388888888888901E-2</v>
      </c>
      <c r="F1590">
        <v>0.69992500000000002</v>
      </c>
      <c r="G1590" s="15" t="str">
        <f t="shared" si="121"/>
        <v>12:00:0.699925 AM</v>
      </c>
      <c r="H1590" t="s">
        <v>33</v>
      </c>
      <c r="I1590" t="s">
        <v>15</v>
      </c>
      <c r="J1590" t="s">
        <v>11</v>
      </c>
      <c r="K1590">
        <v>67.599999999999994</v>
      </c>
      <c r="L1590">
        <v>71.8</v>
      </c>
      <c r="M1590" t="str">
        <f t="shared" si="122"/>
        <v>Pass</v>
      </c>
      <c r="N1590" s="13">
        <f t="shared" si="123"/>
        <v>45070.060520555562</v>
      </c>
      <c r="O1590" s="13">
        <f t="shared" si="124"/>
        <v>45070.060528657414</v>
      </c>
      <c r="P1590">
        <v>585.4</v>
      </c>
    </row>
    <row r="1591" spans="1:16" x14ac:dyDescent="0.2">
      <c r="A1591">
        <v>3869685</v>
      </c>
      <c r="B1591">
        <v>2</v>
      </c>
      <c r="C1591" t="str">
        <f t="shared" si="120"/>
        <v>3869685-2</v>
      </c>
      <c r="D1591" s="13">
        <v>45070.009139768517</v>
      </c>
      <c r="E1591" s="10">
        <f>VLOOKUP(C1591,match_start_times!$E$1:$F$19,2,0)</f>
        <v>5.1388888888888901E-2</v>
      </c>
      <c r="F1591">
        <v>0.97130099999999997</v>
      </c>
      <c r="G1591" s="15" t="str">
        <f t="shared" si="121"/>
        <v>12:00:0.971301 AM</v>
      </c>
      <c r="H1591" t="s">
        <v>14</v>
      </c>
      <c r="I1591" t="s">
        <v>15</v>
      </c>
      <c r="J1591" t="s">
        <v>13</v>
      </c>
      <c r="K1591">
        <v>63.1</v>
      </c>
      <c r="L1591">
        <v>76.099999999999994</v>
      </c>
      <c r="M1591" t="str">
        <f t="shared" si="122"/>
        <v>Carry</v>
      </c>
      <c r="N1591" s="13">
        <f t="shared" si="123"/>
        <v>45070.060528657406</v>
      </c>
      <c r="O1591" s="13">
        <f t="shared" si="124"/>
        <v>45070.060539895829</v>
      </c>
      <c r="P1591">
        <v>585.54</v>
      </c>
    </row>
    <row r="1592" spans="1:16" x14ac:dyDescent="0.2">
      <c r="A1592">
        <v>3869685</v>
      </c>
      <c r="B1592">
        <v>2</v>
      </c>
      <c r="C1592" t="str">
        <f t="shared" si="120"/>
        <v>3869685-2</v>
      </c>
      <c r="D1592" s="13">
        <v>45070.009146898148</v>
      </c>
      <c r="E1592" s="10">
        <f>VLOOKUP(C1592,match_start_times!$E$1:$F$19,2,0)</f>
        <v>5.1388888888888901E-2</v>
      </c>
      <c r="F1592">
        <v>0.32779799999999998</v>
      </c>
      <c r="G1592" s="15" t="str">
        <f t="shared" si="121"/>
        <v>12:00:0.327798 AM</v>
      </c>
      <c r="H1592" t="s">
        <v>52</v>
      </c>
      <c r="I1592" t="s">
        <v>10</v>
      </c>
      <c r="J1592" t="s">
        <v>17</v>
      </c>
      <c r="K1592">
        <v>54.2</v>
      </c>
      <c r="L1592">
        <v>6.1</v>
      </c>
      <c r="M1592" t="str">
        <f t="shared" si="122"/>
        <v>Pressure</v>
      </c>
      <c r="N1592" s="13">
        <f t="shared" si="123"/>
        <v>45070.060535787037</v>
      </c>
      <c r="O1592" s="13">
        <f t="shared" si="124"/>
        <v>45070.060539583334</v>
      </c>
      <c r="P1592">
        <v>587.42999999999995</v>
      </c>
    </row>
    <row r="1593" spans="1:16" x14ac:dyDescent="0.2">
      <c r="A1593">
        <v>3869685</v>
      </c>
      <c r="B1593">
        <v>2</v>
      </c>
      <c r="C1593" t="str">
        <f t="shared" si="120"/>
        <v>3869685-2</v>
      </c>
      <c r="D1593" s="13">
        <v>45070.009151006947</v>
      </c>
      <c r="E1593" s="10">
        <f>VLOOKUP(C1593,match_start_times!$E$1:$F$19,2,0)</f>
        <v>5.1388888888888901E-2</v>
      </c>
      <c r="F1593">
        <v>3.728437</v>
      </c>
      <c r="G1593" s="15" t="str">
        <f t="shared" si="121"/>
        <v>12:00:3.728437 AM</v>
      </c>
      <c r="H1593" t="s">
        <v>14</v>
      </c>
      <c r="I1593" t="s">
        <v>15</v>
      </c>
      <c r="J1593" t="s">
        <v>11</v>
      </c>
      <c r="K1593">
        <v>63.4</v>
      </c>
      <c r="L1593">
        <v>74.2</v>
      </c>
      <c r="M1593" t="str">
        <f t="shared" si="122"/>
        <v>Pass</v>
      </c>
      <c r="N1593" s="13">
        <f t="shared" si="123"/>
        <v>45070.060539895836</v>
      </c>
      <c r="O1593" s="13">
        <f t="shared" si="124"/>
        <v>45070.060583043982</v>
      </c>
      <c r="P1593">
        <v>569.44000000000005</v>
      </c>
    </row>
    <row r="1594" spans="1:16" x14ac:dyDescent="0.2">
      <c r="A1594">
        <v>3869685</v>
      </c>
      <c r="B1594">
        <v>2</v>
      </c>
      <c r="C1594" t="str">
        <f t="shared" si="120"/>
        <v>3869685-2</v>
      </c>
      <c r="D1594" s="13">
        <v>45070.009194166669</v>
      </c>
      <c r="E1594" s="10">
        <f>VLOOKUP(C1594,match_start_times!$E$1:$F$19,2,0)</f>
        <v>5.1388888888888901E-2</v>
      </c>
      <c r="F1594">
        <v>1.2018489999999999</v>
      </c>
      <c r="G1594" s="15" t="str">
        <f t="shared" si="121"/>
        <v>12:00:1.201849 AM</v>
      </c>
      <c r="H1594" t="s">
        <v>31</v>
      </c>
      <c r="I1594" t="s">
        <v>10</v>
      </c>
      <c r="J1594" t="s">
        <v>11</v>
      </c>
      <c r="K1594">
        <v>30.2</v>
      </c>
      <c r="L1594">
        <v>68.2</v>
      </c>
      <c r="M1594" t="str">
        <f t="shared" si="122"/>
        <v>Pass</v>
      </c>
      <c r="N1594" s="13">
        <f t="shared" si="123"/>
        <v>45070.060583055558</v>
      </c>
      <c r="O1594" s="13">
        <f t="shared" si="124"/>
        <v>45070.060596967596</v>
      </c>
      <c r="P1594">
        <v>545.83000000000004</v>
      </c>
    </row>
    <row r="1595" spans="1:16" x14ac:dyDescent="0.2">
      <c r="A1595">
        <v>3869685</v>
      </c>
      <c r="B1595">
        <v>2</v>
      </c>
      <c r="C1595" t="str">
        <f t="shared" si="120"/>
        <v>3869685-2</v>
      </c>
      <c r="D1595" s="13">
        <v>45070.009208078707</v>
      </c>
      <c r="E1595" s="10">
        <f>VLOOKUP(C1595,match_start_times!$E$1:$F$19,2,0)</f>
        <v>5.1388888888888901E-2</v>
      </c>
      <c r="F1595">
        <v>1.3319129999999999</v>
      </c>
      <c r="G1595" s="15" t="str">
        <f t="shared" si="121"/>
        <v>12:00:1.331913 AM</v>
      </c>
      <c r="H1595" t="s">
        <v>24</v>
      </c>
      <c r="I1595" t="s">
        <v>15</v>
      </c>
      <c r="J1595" t="s">
        <v>11</v>
      </c>
      <c r="K1595">
        <v>79.400000000000006</v>
      </c>
      <c r="L1595">
        <v>11.5</v>
      </c>
      <c r="M1595" t="str">
        <f t="shared" si="122"/>
        <v>Pass</v>
      </c>
      <c r="N1595" s="13">
        <f t="shared" si="123"/>
        <v>45070.060596967596</v>
      </c>
      <c r="O1595" s="13">
        <f t="shared" si="124"/>
        <v>45070.060612384266</v>
      </c>
      <c r="P1595">
        <v>526.86</v>
      </c>
    </row>
    <row r="1596" spans="1:16" x14ac:dyDescent="0.2">
      <c r="A1596">
        <v>3869685</v>
      </c>
      <c r="B1596">
        <v>2</v>
      </c>
      <c r="C1596" t="str">
        <f t="shared" si="120"/>
        <v>3869685-2</v>
      </c>
      <c r="D1596" s="13">
        <v>45070.00922349537</v>
      </c>
      <c r="E1596" s="10">
        <f>VLOOKUP(C1596,match_start_times!$E$1:$F$19,2,0)</f>
        <v>5.1388888888888901E-2</v>
      </c>
      <c r="F1596">
        <v>1.5748610000000001</v>
      </c>
      <c r="G1596" s="15" t="str">
        <f t="shared" si="121"/>
        <v>12:00:1.574861 AM</v>
      </c>
      <c r="H1596" t="s">
        <v>34</v>
      </c>
      <c r="I1596" t="s">
        <v>15</v>
      </c>
      <c r="J1596" t="s">
        <v>13</v>
      </c>
      <c r="K1596">
        <v>82.8</v>
      </c>
      <c r="L1596">
        <v>16</v>
      </c>
      <c r="M1596" t="str">
        <f t="shared" si="122"/>
        <v>Carry</v>
      </c>
      <c r="N1596" s="13">
        <f t="shared" si="123"/>
        <v>45070.060612384259</v>
      </c>
      <c r="O1596" s="13">
        <f t="shared" si="124"/>
        <v>45070.060630613429</v>
      </c>
      <c r="P1596">
        <v>496.35</v>
      </c>
    </row>
    <row r="1597" spans="1:16" x14ac:dyDescent="0.2">
      <c r="A1597">
        <v>3869685</v>
      </c>
      <c r="B1597">
        <v>2</v>
      </c>
      <c r="C1597" t="str">
        <f t="shared" si="120"/>
        <v>3869685-2</v>
      </c>
      <c r="D1597" s="13">
        <v>45070.00924172454</v>
      </c>
      <c r="E1597" s="10">
        <f>VLOOKUP(C1597,match_start_times!$E$1:$F$19,2,0)</f>
        <v>5.1388888888888901E-2</v>
      </c>
      <c r="F1597">
        <v>1.08528</v>
      </c>
      <c r="G1597" s="15" t="str">
        <f t="shared" si="121"/>
        <v>12:00:1.08528 AM</v>
      </c>
      <c r="H1597" t="s">
        <v>34</v>
      </c>
      <c r="I1597" t="s">
        <v>15</v>
      </c>
      <c r="J1597" t="s">
        <v>11</v>
      </c>
      <c r="K1597">
        <v>84.7</v>
      </c>
      <c r="L1597">
        <v>20.3</v>
      </c>
      <c r="M1597" t="str">
        <f t="shared" si="122"/>
        <v>Pass</v>
      </c>
      <c r="N1597" s="13">
        <f t="shared" si="123"/>
        <v>45070.060630613429</v>
      </c>
      <c r="O1597" s="13">
        <f t="shared" si="124"/>
        <v>45070.060643171302</v>
      </c>
      <c r="P1597">
        <v>480.1</v>
      </c>
    </row>
    <row r="1598" spans="1:16" x14ac:dyDescent="0.2">
      <c r="A1598">
        <v>3869685</v>
      </c>
      <c r="B1598">
        <v>2</v>
      </c>
      <c r="C1598" t="str">
        <f t="shared" si="120"/>
        <v>3869685-2</v>
      </c>
      <c r="D1598" s="13">
        <v>45070.009254282413</v>
      </c>
      <c r="E1598" s="10">
        <f>VLOOKUP(C1598,match_start_times!$E$1:$F$19,2,0)</f>
        <v>5.1388888888888901E-2</v>
      </c>
      <c r="F1598">
        <v>1.8105450000000001</v>
      </c>
      <c r="G1598" s="15" t="str">
        <f t="shared" si="121"/>
        <v>12:00:1.810545 AM</v>
      </c>
      <c r="H1598" t="s">
        <v>44</v>
      </c>
      <c r="I1598" t="s">
        <v>15</v>
      </c>
      <c r="J1598" t="s">
        <v>13</v>
      </c>
      <c r="K1598">
        <v>98.2</v>
      </c>
      <c r="L1598">
        <v>26.7</v>
      </c>
      <c r="M1598" t="str">
        <f t="shared" si="122"/>
        <v>Carry</v>
      </c>
      <c r="N1598" s="13">
        <f t="shared" si="123"/>
        <v>45070.060643171302</v>
      </c>
      <c r="O1598" s="13">
        <f t="shared" si="124"/>
        <v>45070.060664131954</v>
      </c>
      <c r="P1598">
        <v>507.18</v>
      </c>
    </row>
    <row r="1599" spans="1:16" x14ac:dyDescent="0.2">
      <c r="A1599">
        <v>3869685</v>
      </c>
      <c r="B1599">
        <v>2</v>
      </c>
      <c r="C1599" t="str">
        <f t="shared" si="120"/>
        <v>3869685-2</v>
      </c>
      <c r="D1599" s="13">
        <v>45070.009275231481</v>
      </c>
      <c r="E1599" s="10">
        <f>VLOOKUP(C1599,match_start_times!$E$1:$F$19,2,0)</f>
        <v>5.1388888888888901E-2</v>
      </c>
      <c r="F1599">
        <v>0.42601899999999998</v>
      </c>
      <c r="G1599" s="15" t="str">
        <f t="shared" si="121"/>
        <v>12:00:0.426019 AM</v>
      </c>
      <c r="H1599" t="s">
        <v>44</v>
      </c>
      <c r="I1599" t="s">
        <v>15</v>
      </c>
      <c r="J1599" t="s">
        <v>45</v>
      </c>
      <c r="K1599">
        <v>110.5</v>
      </c>
      <c r="L1599">
        <v>24.9</v>
      </c>
      <c r="M1599" t="str">
        <f t="shared" si="122"/>
        <v>Shot</v>
      </c>
      <c r="N1599" s="13">
        <f t="shared" si="123"/>
        <v>45070.06066412037</v>
      </c>
      <c r="O1599" s="13">
        <f t="shared" si="124"/>
        <v>45070.060669050923</v>
      </c>
      <c r="P1599">
        <v>515.38</v>
      </c>
    </row>
    <row r="1600" spans="1:16" x14ac:dyDescent="0.2">
      <c r="A1600">
        <v>3869685</v>
      </c>
      <c r="B1600">
        <v>2</v>
      </c>
      <c r="C1600" t="str">
        <f t="shared" si="120"/>
        <v>3869685-2</v>
      </c>
      <c r="D1600" s="13">
        <v>45070.009280162027</v>
      </c>
      <c r="E1600" s="10">
        <f>VLOOKUP(C1600,match_start_times!$E$1:$F$19,2,0)</f>
        <v>5.1388888888888901E-2</v>
      </c>
      <c r="F1600">
        <v>0</v>
      </c>
      <c r="G1600" s="15" t="str">
        <f t="shared" si="121"/>
        <v>12:00:0 AM</v>
      </c>
      <c r="H1600" t="s">
        <v>36</v>
      </c>
      <c r="I1600" t="s">
        <v>10</v>
      </c>
      <c r="J1600" t="s">
        <v>46</v>
      </c>
      <c r="K1600">
        <v>1.2</v>
      </c>
      <c r="L1600">
        <v>43.8</v>
      </c>
      <c r="M1600" t="str">
        <f t="shared" si="122"/>
        <v>Goal Keeper</v>
      </c>
      <c r="N1600" s="13">
        <f t="shared" si="123"/>
        <v>45070.060669050916</v>
      </c>
      <c r="O1600" s="13">
        <f t="shared" si="124"/>
        <v>45070.060669050916</v>
      </c>
      <c r="P1600">
        <v>515.38</v>
      </c>
    </row>
    <row r="1601" spans="1:16" x14ac:dyDescent="0.2">
      <c r="A1601">
        <v>3869685</v>
      </c>
      <c r="B1601">
        <v>2</v>
      </c>
      <c r="C1601" t="str">
        <f t="shared" si="120"/>
        <v>3869685-2</v>
      </c>
      <c r="D1601" s="13">
        <v>45070.009448310193</v>
      </c>
      <c r="E1601" s="10">
        <f>VLOOKUP(C1601,match_start_times!$E$1:$F$19,2,0)</f>
        <v>5.1388888888888901E-2</v>
      </c>
      <c r="F1601">
        <v>1.6610119999999999</v>
      </c>
      <c r="G1601" s="15" t="str">
        <f t="shared" si="121"/>
        <v>12:00:1.661012 AM</v>
      </c>
      <c r="H1601" t="s">
        <v>36</v>
      </c>
      <c r="I1601" t="s">
        <v>10</v>
      </c>
      <c r="J1601" t="s">
        <v>11</v>
      </c>
      <c r="K1601">
        <v>7.8</v>
      </c>
      <c r="L1601">
        <v>44.4</v>
      </c>
      <c r="M1601" t="str">
        <f t="shared" si="122"/>
        <v>Pass</v>
      </c>
      <c r="N1601" s="13">
        <f t="shared" si="123"/>
        <v>45070.060837199082</v>
      </c>
      <c r="O1601" s="13">
        <f t="shared" si="124"/>
        <v>45070.060856423617</v>
      </c>
      <c r="P1601">
        <v>545.47</v>
      </c>
    </row>
    <row r="1602" spans="1:16" x14ac:dyDescent="0.2">
      <c r="A1602">
        <v>3869685</v>
      </c>
      <c r="B1602">
        <v>2</v>
      </c>
      <c r="C1602" t="str">
        <f t="shared" si="120"/>
        <v>3869685-2</v>
      </c>
      <c r="D1602" s="13">
        <v>45070.009550497693</v>
      </c>
      <c r="E1602" s="10">
        <f>VLOOKUP(C1602,match_start_times!$E$1:$F$19,2,0)</f>
        <v>5.1388888888888901E-2</v>
      </c>
      <c r="F1602">
        <v>1.612052</v>
      </c>
      <c r="G1602" s="15" t="str">
        <f t="shared" si="121"/>
        <v>12:00:1.612052 AM</v>
      </c>
      <c r="H1602" t="s">
        <v>39</v>
      </c>
      <c r="I1602" t="s">
        <v>10</v>
      </c>
      <c r="J1602" t="s">
        <v>11</v>
      </c>
      <c r="K1602">
        <v>50.5</v>
      </c>
      <c r="L1602">
        <v>22.8</v>
      </c>
      <c r="M1602" t="str">
        <f t="shared" si="122"/>
        <v>Pass</v>
      </c>
      <c r="N1602" s="13">
        <f t="shared" si="123"/>
        <v>45070.060939386582</v>
      </c>
      <c r="O1602" s="13">
        <f t="shared" si="124"/>
        <v>45070.060958043992</v>
      </c>
      <c r="P1602">
        <v>504.88</v>
      </c>
    </row>
    <row r="1603" spans="1:16" x14ac:dyDescent="0.2">
      <c r="A1603">
        <v>3869685</v>
      </c>
      <c r="B1603">
        <v>2</v>
      </c>
      <c r="C1603" t="str">
        <f t="shared" ref="C1603:C1666" si="125">A1603&amp;"-"&amp;B1603</f>
        <v>3869685-2</v>
      </c>
      <c r="D1603" s="13">
        <v>45070.009569155103</v>
      </c>
      <c r="E1603" s="10">
        <f>VLOOKUP(C1603,match_start_times!$E$1:$F$19,2,0)</f>
        <v>5.1388888888888901E-2</v>
      </c>
      <c r="F1603">
        <v>2.2416580000000002</v>
      </c>
      <c r="G1603" s="15" t="str">
        <f t="shared" ref="G1603:G1666" si="126">"12:00:"&amp;F1603&amp;" AM"</f>
        <v>12:00:2.241658 AM</v>
      </c>
      <c r="H1603" t="s">
        <v>30</v>
      </c>
      <c r="I1603" t="s">
        <v>10</v>
      </c>
      <c r="J1603" t="s">
        <v>13</v>
      </c>
      <c r="K1603">
        <v>44.3</v>
      </c>
      <c r="L1603">
        <v>37.200000000000003</v>
      </c>
      <c r="M1603" t="str">
        <f t="shared" ref="M1603:M1666" si="127">J1603</f>
        <v>Carry</v>
      </c>
      <c r="N1603" s="13">
        <f t="shared" ref="N1603:N1666" si="128">D1603+E1603</f>
        <v>45070.060958043992</v>
      </c>
      <c r="O1603" s="13">
        <f t="shared" ref="O1603:O1666" si="129">N1603+G1603</f>
        <v>45070.060983993069</v>
      </c>
      <c r="P1603">
        <v>498.28</v>
      </c>
    </row>
    <row r="1604" spans="1:16" x14ac:dyDescent="0.2">
      <c r="A1604">
        <v>3869685</v>
      </c>
      <c r="B1604">
        <v>2</v>
      </c>
      <c r="C1604" t="str">
        <f t="shared" si="125"/>
        <v>3869685-2</v>
      </c>
      <c r="D1604" s="13">
        <v>45070.00959509259</v>
      </c>
      <c r="E1604" s="10">
        <f>VLOOKUP(C1604,match_start_times!$E$1:$F$19,2,0)</f>
        <v>5.1388888888888901E-2</v>
      </c>
      <c r="F1604">
        <v>1.510311</v>
      </c>
      <c r="G1604" s="15" t="str">
        <f t="shared" si="126"/>
        <v>12:00:1.510311 AM</v>
      </c>
      <c r="H1604" t="s">
        <v>30</v>
      </c>
      <c r="I1604" t="s">
        <v>10</v>
      </c>
      <c r="J1604" t="s">
        <v>11</v>
      </c>
      <c r="K1604">
        <v>45.2</v>
      </c>
      <c r="L1604">
        <v>42.1</v>
      </c>
      <c r="M1604" t="str">
        <f t="shared" si="127"/>
        <v>Pass</v>
      </c>
      <c r="N1604" s="13">
        <f t="shared" si="128"/>
        <v>45070.060983981479</v>
      </c>
      <c r="O1604" s="13">
        <f t="shared" si="129"/>
        <v>45070.061001458329</v>
      </c>
      <c r="P1604">
        <v>504.06</v>
      </c>
    </row>
    <row r="1605" spans="1:16" x14ac:dyDescent="0.2">
      <c r="A1605">
        <v>3869685</v>
      </c>
      <c r="B1605">
        <v>2</v>
      </c>
      <c r="C1605" t="str">
        <f t="shared" si="125"/>
        <v>3869685-2</v>
      </c>
      <c r="D1605" s="13">
        <v>45070.009612581023</v>
      </c>
      <c r="E1605" s="10">
        <f>VLOOKUP(C1605,match_start_times!$E$1:$F$19,2,0)</f>
        <v>5.1388888888888901E-2</v>
      </c>
      <c r="F1605">
        <v>1.8505469999999999</v>
      </c>
      <c r="G1605" s="15" t="str">
        <f t="shared" si="126"/>
        <v>12:00:1.850547 AM</v>
      </c>
      <c r="H1605" t="s">
        <v>39</v>
      </c>
      <c r="I1605" t="s">
        <v>10</v>
      </c>
      <c r="J1605" t="s">
        <v>13</v>
      </c>
      <c r="K1605">
        <v>49.7</v>
      </c>
      <c r="L1605">
        <v>23</v>
      </c>
      <c r="M1605" t="str">
        <f t="shared" si="127"/>
        <v>Carry</v>
      </c>
      <c r="N1605" s="13">
        <f t="shared" si="128"/>
        <v>45070.061001469912</v>
      </c>
      <c r="O1605" s="13">
        <f t="shared" si="129"/>
        <v>45070.061022893526</v>
      </c>
      <c r="P1605">
        <v>536.37</v>
      </c>
    </row>
    <row r="1606" spans="1:16" x14ac:dyDescent="0.2">
      <c r="A1606">
        <v>3869685</v>
      </c>
      <c r="B1606">
        <v>2</v>
      </c>
      <c r="C1606" t="str">
        <f t="shared" si="125"/>
        <v>3869685-2</v>
      </c>
      <c r="D1606" s="13">
        <v>45070.009633993053</v>
      </c>
      <c r="E1606" s="10">
        <f>VLOOKUP(C1606,match_start_times!$E$1:$F$19,2,0)</f>
        <v>5.1388888888888901E-2</v>
      </c>
      <c r="F1606">
        <v>1.46252</v>
      </c>
      <c r="G1606" s="15" t="str">
        <f t="shared" si="126"/>
        <v>12:00:1.46252 AM</v>
      </c>
      <c r="H1606" t="s">
        <v>39</v>
      </c>
      <c r="I1606" t="s">
        <v>10</v>
      </c>
      <c r="J1606" t="s">
        <v>11</v>
      </c>
      <c r="K1606">
        <v>52</v>
      </c>
      <c r="L1606">
        <v>22.4</v>
      </c>
      <c r="M1606" t="str">
        <f t="shared" si="127"/>
        <v>Pass</v>
      </c>
      <c r="N1606" s="13">
        <f t="shared" si="128"/>
        <v>45070.061022881942</v>
      </c>
      <c r="O1606" s="13">
        <f t="shared" si="129"/>
        <v>45070.061039814813</v>
      </c>
      <c r="P1606">
        <v>554.71</v>
      </c>
    </row>
    <row r="1607" spans="1:16" x14ac:dyDescent="0.2">
      <c r="A1607">
        <v>3869685</v>
      </c>
      <c r="B1607">
        <v>2</v>
      </c>
      <c r="C1607" t="str">
        <f t="shared" si="125"/>
        <v>3869685-2</v>
      </c>
      <c r="D1607" s="13">
        <v>45070.009650925917</v>
      </c>
      <c r="E1607" s="10">
        <f>VLOOKUP(C1607,match_start_times!$E$1:$F$19,2,0)</f>
        <v>5.1388888888888901E-2</v>
      </c>
      <c r="F1607">
        <v>1.64036</v>
      </c>
      <c r="G1607" s="15" t="str">
        <f t="shared" si="126"/>
        <v>12:00:1.64036 AM</v>
      </c>
      <c r="H1607" t="s">
        <v>27</v>
      </c>
      <c r="I1607" t="s">
        <v>10</v>
      </c>
      <c r="J1607" t="s">
        <v>13</v>
      </c>
      <c r="K1607">
        <v>55.7</v>
      </c>
      <c r="L1607">
        <v>5.5</v>
      </c>
      <c r="M1607" t="str">
        <f t="shared" si="127"/>
        <v>Carry</v>
      </c>
      <c r="N1607" s="13">
        <f t="shared" si="128"/>
        <v>45070.061039814806</v>
      </c>
      <c r="O1607" s="13">
        <f t="shared" si="129"/>
        <v>45070.061058796287</v>
      </c>
      <c r="P1607">
        <v>574.92999999999995</v>
      </c>
    </row>
    <row r="1608" spans="1:16" x14ac:dyDescent="0.2">
      <c r="A1608">
        <v>3869685</v>
      </c>
      <c r="B1608">
        <v>2</v>
      </c>
      <c r="C1608" t="str">
        <f t="shared" si="125"/>
        <v>3869685-2</v>
      </c>
      <c r="D1608" s="13">
        <v>45070.009669907413</v>
      </c>
      <c r="E1608" s="10">
        <f>VLOOKUP(C1608,match_start_times!$E$1:$F$19,2,0)</f>
        <v>5.1388888888888901E-2</v>
      </c>
      <c r="F1608">
        <v>1.9931380000000001</v>
      </c>
      <c r="G1608" s="15" t="str">
        <f t="shared" si="126"/>
        <v>12:00:1.993138 AM</v>
      </c>
      <c r="H1608" t="s">
        <v>27</v>
      </c>
      <c r="I1608" t="s">
        <v>10</v>
      </c>
      <c r="J1608" t="s">
        <v>11</v>
      </c>
      <c r="K1608">
        <v>55.5</v>
      </c>
      <c r="L1608">
        <v>5.5</v>
      </c>
      <c r="M1608" t="str">
        <f t="shared" si="127"/>
        <v>Pass</v>
      </c>
      <c r="N1608" s="13">
        <f t="shared" si="128"/>
        <v>45070.061058796302</v>
      </c>
      <c r="O1608" s="13">
        <f t="shared" si="129"/>
        <v>45070.06108186343</v>
      </c>
      <c r="P1608">
        <v>574.03</v>
      </c>
    </row>
    <row r="1609" spans="1:16" x14ac:dyDescent="0.2">
      <c r="A1609">
        <v>3869685</v>
      </c>
      <c r="B1609">
        <v>2</v>
      </c>
      <c r="C1609" t="str">
        <f t="shared" si="125"/>
        <v>3869685-2</v>
      </c>
      <c r="D1609" s="13">
        <v>45070.010064594913</v>
      </c>
      <c r="E1609" s="10">
        <f>VLOOKUP(C1609,match_start_times!$E$1:$F$19,2,0)</f>
        <v>5.1388888888888901E-2</v>
      </c>
      <c r="F1609">
        <v>3.4643540000000002</v>
      </c>
      <c r="G1609" s="15" t="str">
        <f t="shared" si="126"/>
        <v>12:00:3.464354 AM</v>
      </c>
      <c r="H1609" t="s">
        <v>26</v>
      </c>
      <c r="I1609" t="s">
        <v>15</v>
      </c>
      <c r="J1609" t="s">
        <v>11</v>
      </c>
      <c r="K1609">
        <v>29.6</v>
      </c>
      <c r="L1609">
        <v>48.5</v>
      </c>
      <c r="M1609" t="str">
        <f t="shared" si="127"/>
        <v>Pass</v>
      </c>
      <c r="N1609" s="13">
        <f t="shared" si="128"/>
        <v>45070.061453483802</v>
      </c>
      <c r="O1609" s="13">
        <f t="shared" si="129"/>
        <v>45070.061493576395</v>
      </c>
      <c r="P1609">
        <v>383.61</v>
      </c>
    </row>
    <row r="1610" spans="1:16" x14ac:dyDescent="0.2">
      <c r="A1610">
        <v>3869685</v>
      </c>
      <c r="B1610">
        <v>2</v>
      </c>
      <c r="C1610" t="str">
        <f t="shared" si="125"/>
        <v>3869685-2</v>
      </c>
      <c r="D1610" s="13">
        <v>45070.010104699068</v>
      </c>
      <c r="E1610" s="10">
        <f>VLOOKUP(C1610,match_start_times!$E$1:$F$19,2,0)</f>
        <v>5.1388888888888901E-2</v>
      </c>
      <c r="F1610">
        <v>1.289606</v>
      </c>
      <c r="G1610" s="15" t="str">
        <f t="shared" si="126"/>
        <v>12:00:1.289606 AM</v>
      </c>
      <c r="H1610" t="s">
        <v>31</v>
      </c>
      <c r="I1610" t="s">
        <v>10</v>
      </c>
      <c r="J1610" t="s">
        <v>11</v>
      </c>
      <c r="K1610">
        <v>39</v>
      </c>
      <c r="L1610">
        <v>74.2</v>
      </c>
      <c r="M1610" t="str">
        <f t="shared" si="127"/>
        <v>Pass</v>
      </c>
      <c r="N1610" s="13">
        <f t="shared" si="128"/>
        <v>45070.061493587957</v>
      </c>
      <c r="O1610" s="13">
        <f t="shared" si="129"/>
        <v>45070.061508518513</v>
      </c>
      <c r="P1610">
        <v>401.47</v>
      </c>
    </row>
    <row r="1611" spans="1:16" x14ac:dyDescent="0.2">
      <c r="A1611">
        <v>3869685</v>
      </c>
      <c r="B1611">
        <v>2</v>
      </c>
      <c r="C1611" t="str">
        <f t="shared" si="125"/>
        <v>3869685-2</v>
      </c>
      <c r="D1611" s="13">
        <v>45070.010117523147</v>
      </c>
      <c r="E1611" s="10">
        <f>VLOOKUP(C1611,match_start_times!$E$1:$F$19,2,0)</f>
        <v>5.1388888888888901E-2</v>
      </c>
      <c r="F1611">
        <v>0.3760659999999999</v>
      </c>
      <c r="G1611" s="15" t="str">
        <f t="shared" si="126"/>
        <v>12:00:0.376066 AM</v>
      </c>
      <c r="H1611" t="s">
        <v>24</v>
      </c>
      <c r="I1611" t="s">
        <v>15</v>
      </c>
      <c r="J1611" t="s">
        <v>17</v>
      </c>
      <c r="K1611">
        <v>71.5</v>
      </c>
      <c r="L1611">
        <v>16.600000000000001</v>
      </c>
      <c r="M1611" t="str">
        <f t="shared" si="127"/>
        <v>Pressure</v>
      </c>
      <c r="N1611" s="13">
        <f t="shared" si="128"/>
        <v>45070.061506412036</v>
      </c>
      <c r="O1611" s="13">
        <f t="shared" si="129"/>
        <v>45070.061510763888</v>
      </c>
      <c r="P1611">
        <v>400.35</v>
      </c>
    </row>
    <row r="1612" spans="1:16" x14ac:dyDescent="0.2">
      <c r="A1612">
        <v>3869685</v>
      </c>
      <c r="B1612">
        <v>2</v>
      </c>
      <c r="C1612" t="str">
        <f t="shared" si="125"/>
        <v>3869685-2</v>
      </c>
      <c r="D1612" s="13">
        <v>45070.010119618048</v>
      </c>
      <c r="E1612" s="10">
        <f>VLOOKUP(C1612,match_start_times!$E$1:$F$19,2,0)</f>
        <v>5.1388888888888901E-2</v>
      </c>
      <c r="F1612">
        <v>0.57113899999999995</v>
      </c>
      <c r="G1612" s="15" t="str">
        <f t="shared" si="126"/>
        <v>12:00:0.571139 AM</v>
      </c>
      <c r="H1612" t="s">
        <v>50</v>
      </c>
      <c r="I1612" t="s">
        <v>10</v>
      </c>
      <c r="J1612" t="s">
        <v>11</v>
      </c>
      <c r="K1612">
        <v>46.5</v>
      </c>
      <c r="L1612">
        <v>63.7</v>
      </c>
      <c r="M1612" t="str">
        <f t="shared" si="127"/>
        <v>Pass</v>
      </c>
      <c r="N1612" s="13">
        <f t="shared" si="128"/>
        <v>45070.061508506937</v>
      </c>
      <c r="O1612" s="13">
        <f t="shared" si="129"/>
        <v>45070.061515115733</v>
      </c>
      <c r="P1612">
        <v>400.35</v>
      </c>
    </row>
    <row r="1613" spans="1:16" x14ac:dyDescent="0.2">
      <c r="A1613">
        <v>3869685</v>
      </c>
      <c r="B1613">
        <v>2</v>
      </c>
      <c r="C1613" t="str">
        <f t="shared" si="125"/>
        <v>3869685-2</v>
      </c>
      <c r="D1613" s="13">
        <v>45070.010126226851</v>
      </c>
      <c r="E1613" s="10">
        <f>VLOOKUP(C1613,match_start_times!$E$1:$F$19,2,0)</f>
        <v>5.1388888888888901E-2</v>
      </c>
      <c r="F1613">
        <v>2.9236629999999999</v>
      </c>
      <c r="G1613" s="15" t="str">
        <f t="shared" si="126"/>
        <v>12:00:2.923663 AM</v>
      </c>
      <c r="H1613" t="s">
        <v>12</v>
      </c>
      <c r="I1613" t="s">
        <v>10</v>
      </c>
      <c r="J1613" t="s">
        <v>11</v>
      </c>
      <c r="K1613">
        <v>44.1</v>
      </c>
      <c r="L1613">
        <v>59.6</v>
      </c>
      <c r="M1613" t="str">
        <f t="shared" si="127"/>
        <v>Pass</v>
      </c>
      <c r="N1613" s="13">
        <f t="shared" si="128"/>
        <v>45070.06151511574</v>
      </c>
      <c r="O1613" s="13">
        <f t="shared" si="129"/>
        <v>45070.061548958336</v>
      </c>
      <c r="P1613">
        <v>449.35</v>
      </c>
    </row>
    <row r="1614" spans="1:16" x14ac:dyDescent="0.2">
      <c r="A1614">
        <v>3869685</v>
      </c>
      <c r="B1614">
        <v>2</v>
      </c>
      <c r="C1614" t="str">
        <f t="shared" si="125"/>
        <v>3869685-2</v>
      </c>
      <c r="D1614" s="13">
        <v>45070.010160069447</v>
      </c>
      <c r="E1614" s="10">
        <f>VLOOKUP(C1614,match_start_times!$E$1:$F$19,2,0)</f>
        <v>5.1388888888888901E-2</v>
      </c>
      <c r="F1614">
        <v>2.1412740000000001</v>
      </c>
      <c r="G1614" s="15" t="str">
        <f t="shared" si="126"/>
        <v>12:00:2.141274 AM</v>
      </c>
      <c r="H1614" t="s">
        <v>24</v>
      </c>
      <c r="I1614" t="s">
        <v>15</v>
      </c>
      <c r="J1614" t="s">
        <v>11</v>
      </c>
      <c r="K1614">
        <v>57.6</v>
      </c>
      <c r="L1614">
        <v>13.6</v>
      </c>
      <c r="M1614" t="str">
        <f t="shared" si="127"/>
        <v>Pass</v>
      </c>
      <c r="N1614" s="13">
        <f t="shared" si="128"/>
        <v>45070.061548958336</v>
      </c>
      <c r="O1614" s="13">
        <f t="shared" si="129"/>
        <v>45070.061573738429</v>
      </c>
      <c r="P1614">
        <v>488.81</v>
      </c>
    </row>
    <row r="1615" spans="1:16" x14ac:dyDescent="0.2">
      <c r="A1615">
        <v>3869685</v>
      </c>
      <c r="B1615">
        <v>2</v>
      </c>
      <c r="C1615" t="str">
        <f t="shared" si="125"/>
        <v>3869685-2</v>
      </c>
      <c r="D1615" s="13">
        <v>45070.01018484954</v>
      </c>
      <c r="E1615" s="10">
        <f>VLOOKUP(C1615,match_start_times!$E$1:$F$19,2,0)</f>
        <v>5.1388888888888901E-2</v>
      </c>
      <c r="F1615">
        <v>9.3899690000000007</v>
      </c>
      <c r="G1615" s="15" t="str">
        <f t="shared" si="126"/>
        <v>12:00:9.389969 AM</v>
      </c>
      <c r="H1615" t="s">
        <v>34</v>
      </c>
      <c r="I1615" t="s">
        <v>15</v>
      </c>
      <c r="J1615" t="s">
        <v>13</v>
      </c>
      <c r="K1615">
        <v>76.599999999999994</v>
      </c>
      <c r="L1615">
        <v>8.9</v>
      </c>
      <c r="M1615" t="str">
        <f t="shared" si="127"/>
        <v>Carry</v>
      </c>
      <c r="N1615" s="13">
        <f t="shared" si="128"/>
        <v>45070.061573738429</v>
      </c>
      <c r="O1615" s="13">
        <f t="shared" si="129"/>
        <v>45070.061682418986</v>
      </c>
      <c r="P1615">
        <v>472.05</v>
      </c>
    </row>
    <row r="1616" spans="1:16" x14ac:dyDescent="0.2">
      <c r="A1616">
        <v>3869685</v>
      </c>
      <c r="B1616">
        <v>2</v>
      </c>
      <c r="C1616" t="str">
        <f t="shared" si="125"/>
        <v>3869685-2</v>
      </c>
      <c r="D1616" s="13">
        <v>45070.010252164349</v>
      </c>
      <c r="E1616" s="10">
        <f>VLOOKUP(C1616,match_start_times!$E$1:$F$19,2,0)</f>
        <v>5.1388888888888901E-2</v>
      </c>
      <c r="F1616">
        <v>1.4079950000000001</v>
      </c>
      <c r="G1616" s="15" t="str">
        <f t="shared" si="126"/>
        <v>12:00:1.407995 AM</v>
      </c>
      <c r="H1616" t="s">
        <v>31</v>
      </c>
      <c r="I1616" t="s">
        <v>10</v>
      </c>
      <c r="J1616" t="s">
        <v>17</v>
      </c>
      <c r="K1616">
        <v>14.4</v>
      </c>
      <c r="L1616">
        <v>56.6</v>
      </c>
      <c r="M1616" t="str">
        <f t="shared" si="127"/>
        <v>Pressure</v>
      </c>
      <c r="N1616" s="13">
        <f t="shared" si="128"/>
        <v>45070.061641053238</v>
      </c>
      <c r="O1616" s="13">
        <f t="shared" si="129"/>
        <v>45070.061657349535</v>
      </c>
      <c r="P1616">
        <v>460.16</v>
      </c>
    </row>
    <row r="1617" spans="1:16" x14ac:dyDescent="0.2">
      <c r="A1617">
        <v>3869685</v>
      </c>
      <c r="B1617">
        <v>2</v>
      </c>
      <c r="C1617" t="str">
        <f t="shared" si="125"/>
        <v>3869685-2</v>
      </c>
      <c r="D1617" s="13">
        <v>45070.010293530089</v>
      </c>
      <c r="E1617" s="10">
        <f>VLOOKUP(C1617,match_start_times!$E$1:$F$19,2,0)</f>
        <v>5.1388888888888901E-2</v>
      </c>
      <c r="F1617">
        <v>1.281347</v>
      </c>
      <c r="G1617" s="15" t="str">
        <f t="shared" si="126"/>
        <v>12:00:1.281347 AM</v>
      </c>
      <c r="H1617" t="s">
        <v>34</v>
      </c>
      <c r="I1617" t="s">
        <v>15</v>
      </c>
      <c r="J1617" t="s">
        <v>11</v>
      </c>
      <c r="K1617">
        <v>112.1</v>
      </c>
      <c r="L1617">
        <v>22.4</v>
      </c>
      <c r="M1617" t="str">
        <f t="shared" si="127"/>
        <v>Pass</v>
      </c>
      <c r="N1617" s="13">
        <f t="shared" si="128"/>
        <v>45070.061682418978</v>
      </c>
      <c r="O1617" s="13">
        <f t="shared" si="129"/>
        <v>45070.061697245364</v>
      </c>
      <c r="P1617">
        <v>489.85</v>
      </c>
    </row>
    <row r="1618" spans="1:16" x14ac:dyDescent="0.2">
      <c r="A1618">
        <v>3869685</v>
      </c>
      <c r="B1618">
        <v>2</v>
      </c>
      <c r="C1618" t="str">
        <f t="shared" si="125"/>
        <v>3869685-2</v>
      </c>
      <c r="D1618" s="13">
        <v>45070.010308368059</v>
      </c>
      <c r="E1618" s="10">
        <f>VLOOKUP(C1618,match_start_times!$E$1:$F$19,2,0)</f>
        <v>5.1388888888888901E-2</v>
      </c>
      <c r="F1618">
        <v>1.112096</v>
      </c>
      <c r="G1618" s="15" t="str">
        <f t="shared" si="126"/>
        <v>12:00:1.112096 AM</v>
      </c>
      <c r="H1618" t="s">
        <v>33</v>
      </c>
      <c r="I1618" t="s">
        <v>15</v>
      </c>
      <c r="J1618" t="s">
        <v>13</v>
      </c>
      <c r="K1618">
        <v>106.6</v>
      </c>
      <c r="L1618">
        <v>37</v>
      </c>
      <c r="M1618" t="str">
        <f t="shared" si="127"/>
        <v>Carry</v>
      </c>
      <c r="N1618" s="13">
        <f t="shared" si="128"/>
        <v>45070.061697256948</v>
      </c>
      <c r="O1618" s="13">
        <f t="shared" si="129"/>
        <v>45070.061710127316</v>
      </c>
      <c r="P1618">
        <v>527.03</v>
      </c>
    </row>
    <row r="1619" spans="1:16" x14ac:dyDescent="0.2">
      <c r="A1619">
        <v>3869685</v>
      </c>
      <c r="B1619">
        <v>2</v>
      </c>
      <c r="C1619" t="str">
        <f t="shared" si="125"/>
        <v>3869685-2</v>
      </c>
      <c r="D1619" s="13">
        <v>45070.010315543979</v>
      </c>
      <c r="E1619" s="10">
        <f>VLOOKUP(C1619,match_start_times!$E$1:$F$19,2,0)</f>
        <v>5.1388888888888901E-2</v>
      </c>
      <c r="F1619">
        <v>0.43743599999999999</v>
      </c>
      <c r="G1619" s="15" t="str">
        <f t="shared" si="126"/>
        <v>12:00:0.437436 AM</v>
      </c>
      <c r="H1619" t="s">
        <v>16</v>
      </c>
      <c r="I1619" t="s">
        <v>10</v>
      </c>
      <c r="J1619" t="s">
        <v>17</v>
      </c>
      <c r="K1619">
        <v>11.6</v>
      </c>
      <c r="L1619">
        <v>32.700000000000003</v>
      </c>
      <c r="M1619" t="str">
        <f t="shared" si="127"/>
        <v>Pressure</v>
      </c>
      <c r="N1619" s="13">
        <f t="shared" si="128"/>
        <v>45070.061704432868</v>
      </c>
      <c r="O1619" s="13">
        <f t="shared" si="129"/>
        <v>45070.061709490736</v>
      </c>
      <c r="P1619">
        <v>534.85</v>
      </c>
    </row>
    <row r="1620" spans="1:16" x14ac:dyDescent="0.2">
      <c r="A1620">
        <v>3869685</v>
      </c>
      <c r="B1620">
        <v>2</v>
      </c>
      <c r="C1620" t="str">
        <f t="shared" si="125"/>
        <v>3869685-2</v>
      </c>
      <c r="D1620" s="13">
        <v>45070.010321238427</v>
      </c>
      <c r="E1620" s="10">
        <f>VLOOKUP(C1620,match_start_times!$E$1:$F$19,2,0)</f>
        <v>5.1388888888888901E-2</v>
      </c>
      <c r="F1620">
        <v>0.71865599999999996</v>
      </c>
      <c r="G1620" s="15" t="str">
        <f t="shared" si="126"/>
        <v>12:00:0.718656 AM</v>
      </c>
      <c r="H1620" t="s">
        <v>33</v>
      </c>
      <c r="I1620" t="s">
        <v>15</v>
      </c>
      <c r="J1620" t="s">
        <v>45</v>
      </c>
      <c r="K1620">
        <v>109.7</v>
      </c>
      <c r="L1620">
        <v>46</v>
      </c>
      <c r="M1620" t="str">
        <f t="shared" si="127"/>
        <v>Shot</v>
      </c>
      <c r="N1620" s="13">
        <f t="shared" si="128"/>
        <v>45070.061710127316</v>
      </c>
      <c r="O1620" s="13">
        <f t="shared" si="129"/>
        <v>45070.061718449077</v>
      </c>
      <c r="P1620">
        <v>554.37</v>
      </c>
    </row>
    <row r="1621" spans="1:16" x14ac:dyDescent="0.2">
      <c r="A1621">
        <v>3869685</v>
      </c>
      <c r="B1621">
        <v>2</v>
      </c>
      <c r="C1621" t="str">
        <f t="shared" si="125"/>
        <v>3869685-2</v>
      </c>
      <c r="D1621" s="13">
        <v>45070.010329548611</v>
      </c>
      <c r="E1621" s="10">
        <f>VLOOKUP(C1621,match_start_times!$E$1:$F$19,2,0)</f>
        <v>5.1388888888888901E-2</v>
      </c>
      <c r="F1621">
        <v>0</v>
      </c>
      <c r="G1621" s="15" t="str">
        <f t="shared" si="126"/>
        <v>12:00:0 AM</v>
      </c>
      <c r="H1621" t="s">
        <v>36</v>
      </c>
      <c r="I1621" t="s">
        <v>10</v>
      </c>
      <c r="J1621" t="s">
        <v>46</v>
      </c>
      <c r="K1621">
        <v>2.1</v>
      </c>
      <c r="L1621">
        <v>37.4</v>
      </c>
      <c r="M1621" t="str">
        <f t="shared" si="127"/>
        <v>Goal Keeper</v>
      </c>
      <c r="N1621" s="13">
        <f t="shared" si="128"/>
        <v>45070.061718437501</v>
      </c>
      <c r="O1621" s="13">
        <f t="shared" si="129"/>
        <v>45070.061718437501</v>
      </c>
      <c r="P1621">
        <v>576.51</v>
      </c>
    </row>
    <row r="1622" spans="1:16" x14ac:dyDescent="0.2">
      <c r="A1622">
        <v>3869685</v>
      </c>
      <c r="B1622">
        <v>2</v>
      </c>
      <c r="C1622" t="str">
        <f t="shared" si="125"/>
        <v>3869685-2</v>
      </c>
      <c r="D1622" s="13">
        <v>45070.010643611109</v>
      </c>
      <c r="E1622" s="10">
        <f>VLOOKUP(C1622,match_start_times!$E$1:$F$19,2,0)</f>
        <v>5.1388888888888901E-2</v>
      </c>
      <c r="F1622">
        <v>4.5831580000000001</v>
      </c>
      <c r="G1622" s="15" t="str">
        <f t="shared" si="126"/>
        <v>12:00:4.583158 AM</v>
      </c>
      <c r="H1622" t="s">
        <v>36</v>
      </c>
      <c r="I1622" t="s">
        <v>10</v>
      </c>
      <c r="J1622" t="s">
        <v>11</v>
      </c>
      <c r="K1622">
        <v>6</v>
      </c>
      <c r="L1622">
        <v>36</v>
      </c>
      <c r="M1622" t="str">
        <f t="shared" si="127"/>
        <v>Pass</v>
      </c>
      <c r="N1622" s="13">
        <f t="shared" si="128"/>
        <v>45070.062032499998</v>
      </c>
      <c r="O1622" s="13">
        <f t="shared" si="129"/>
        <v>45070.062085543977</v>
      </c>
      <c r="P1622">
        <v>371.26</v>
      </c>
    </row>
    <row r="1623" spans="1:16" x14ac:dyDescent="0.2">
      <c r="A1623">
        <v>3869685</v>
      </c>
      <c r="B1623">
        <v>2</v>
      </c>
      <c r="C1623" t="str">
        <f t="shared" si="125"/>
        <v>3869685-2</v>
      </c>
      <c r="D1623" s="13">
        <v>45070.010696666657</v>
      </c>
      <c r="E1623" s="10">
        <f>VLOOKUP(C1623,match_start_times!$E$1:$F$19,2,0)</f>
        <v>5.1388888888888901E-2</v>
      </c>
      <c r="F1623">
        <v>1.1913990000000001</v>
      </c>
      <c r="G1623" s="15" t="str">
        <f t="shared" si="126"/>
        <v>12:00:1.191399 AM</v>
      </c>
      <c r="H1623" t="s">
        <v>24</v>
      </c>
      <c r="I1623" t="s">
        <v>15</v>
      </c>
      <c r="J1623" t="s">
        <v>11</v>
      </c>
      <c r="K1623">
        <v>36.4</v>
      </c>
      <c r="L1623">
        <v>15.1</v>
      </c>
      <c r="M1623" t="str">
        <f t="shared" si="127"/>
        <v>Pass</v>
      </c>
      <c r="N1623" s="13">
        <f t="shared" si="128"/>
        <v>45070.062085555546</v>
      </c>
      <c r="O1623" s="13">
        <f t="shared" si="129"/>
        <v>45070.06209934027</v>
      </c>
      <c r="P1623">
        <v>409.35</v>
      </c>
    </row>
    <row r="1624" spans="1:16" x14ac:dyDescent="0.2">
      <c r="A1624">
        <v>3869685</v>
      </c>
      <c r="B1624">
        <v>2</v>
      </c>
      <c r="C1624" t="str">
        <f t="shared" si="125"/>
        <v>3869685-2</v>
      </c>
      <c r="D1624" s="13">
        <v>45070.010710451388</v>
      </c>
      <c r="E1624" s="10">
        <f>VLOOKUP(C1624,match_start_times!$E$1:$F$19,2,0)</f>
        <v>5.1388888888888901E-2</v>
      </c>
      <c r="F1624">
        <v>2.398015</v>
      </c>
      <c r="G1624" s="15" t="str">
        <f t="shared" si="126"/>
        <v>12:00:2.398015 AM</v>
      </c>
      <c r="H1624" t="s">
        <v>40</v>
      </c>
      <c r="I1624" t="s">
        <v>15</v>
      </c>
      <c r="J1624" t="s">
        <v>11</v>
      </c>
      <c r="K1624">
        <v>39.4</v>
      </c>
      <c r="L1624">
        <v>22</v>
      </c>
      <c r="M1624" t="str">
        <f t="shared" si="127"/>
        <v>Pass</v>
      </c>
      <c r="N1624" s="13">
        <f t="shared" si="128"/>
        <v>45070.062099340277</v>
      </c>
      <c r="O1624" s="13">
        <f t="shared" si="129"/>
        <v>45070.062127094905</v>
      </c>
      <c r="P1624">
        <v>422.5</v>
      </c>
    </row>
    <row r="1625" spans="1:16" x14ac:dyDescent="0.2">
      <c r="A1625">
        <v>3869685</v>
      </c>
      <c r="B1625">
        <v>2</v>
      </c>
      <c r="C1625" t="str">
        <f t="shared" si="125"/>
        <v>3869685-2</v>
      </c>
      <c r="D1625" s="13">
        <v>45070.010739432873</v>
      </c>
      <c r="E1625" s="10">
        <f>VLOOKUP(C1625,match_start_times!$E$1:$F$19,2,0)</f>
        <v>5.1388888888888901E-2</v>
      </c>
      <c r="F1625">
        <v>0</v>
      </c>
      <c r="G1625" s="15" t="str">
        <f t="shared" si="126"/>
        <v>12:00:0 AM</v>
      </c>
      <c r="H1625" t="s">
        <v>44</v>
      </c>
      <c r="I1625" t="s">
        <v>15</v>
      </c>
      <c r="J1625" t="s">
        <v>19</v>
      </c>
      <c r="K1625">
        <v>69.3</v>
      </c>
      <c r="L1625">
        <v>19.8</v>
      </c>
      <c r="M1625" t="str">
        <f t="shared" si="127"/>
        <v>Foul Committed</v>
      </c>
      <c r="N1625" s="13">
        <f t="shared" si="128"/>
        <v>45070.062128321762</v>
      </c>
      <c r="O1625" s="13">
        <f t="shared" si="129"/>
        <v>45070.062128321762</v>
      </c>
      <c r="P1625">
        <v>432.7</v>
      </c>
    </row>
    <row r="1626" spans="1:16" x14ac:dyDescent="0.2">
      <c r="A1626">
        <v>3869685</v>
      </c>
      <c r="B1626">
        <v>2</v>
      </c>
      <c r="C1626" t="str">
        <f t="shared" si="125"/>
        <v>3869685-2</v>
      </c>
      <c r="D1626" s="13">
        <v>45070.010739432873</v>
      </c>
      <c r="E1626" s="10">
        <f>VLOOKUP(C1626,match_start_times!$E$1:$F$19,2,0)</f>
        <v>5.1388888888888901E-2</v>
      </c>
      <c r="F1626">
        <v>0</v>
      </c>
      <c r="G1626" s="15" t="str">
        <f t="shared" si="126"/>
        <v>12:00:0 AM</v>
      </c>
      <c r="H1626" t="s">
        <v>30</v>
      </c>
      <c r="I1626" t="s">
        <v>10</v>
      </c>
      <c r="J1626" t="s">
        <v>20</v>
      </c>
      <c r="K1626">
        <v>50.8</v>
      </c>
      <c r="L1626">
        <v>60.3</v>
      </c>
      <c r="M1626" t="str">
        <f t="shared" si="127"/>
        <v>Foul Won</v>
      </c>
      <c r="N1626" s="13">
        <f t="shared" si="128"/>
        <v>45070.062128321762</v>
      </c>
      <c r="O1626" s="13">
        <f t="shared" si="129"/>
        <v>45070.062128321762</v>
      </c>
      <c r="P1626">
        <v>432.7</v>
      </c>
    </row>
    <row r="1627" spans="1:16" x14ac:dyDescent="0.2">
      <c r="A1627">
        <v>3869685</v>
      </c>
      <c r="B1627">
        <v>2</v>
      </c>
      <c r="C1627" t="str">
        <f t="shared" si="125"/>
        <v>3869685-2</v>
      </c>
      <c r="D1627" s="13">
        <v>45070.010992361109</v>
      </c>
      <c r="E1627" s="10">
        <f>VLOOKUP(C1627,match_start_times!$E$1:$F$19,2,0)</f>
        <v>5.1388888888888901E-2</v>
      </c>
      <c r="F1627">
        <v>2.33718</v>
      </c>
      <c r="G1627" s="15" t="str">
        <f t="shared" si="126"/>
        <v>12:00:2.33718 AM</v>
      </c>
      <c r="H1627" t="s">
        <v>39</v>
      </c>
      <c r="I1627" t="s">
        <v>10</v>
      </c>
      <c r="J1627" t="s">
        <v>11</v>
      </c>
      <c r="K1627">
        <v>50.8</v>
      </c>
      <c r="L1627">
        <v>60.3</v>
      </c>
      <c r="M1627" t="str">
        <f t="shared" si="127"/>
        <v>Pass</v>
      </c>
      <c r="N1627" s="13">
        <f t="shared" si="128"/>
        <v>45070.062381249998</v>
      </c>
      <c r="O1627" s="13">
        <f t="shared" si="129"/>
        <v>45070.062408298611</v>
      </c>
      <c r="P1627">
        <v>306.44</v>
      </c>
    </row>
    <row r="1628" spans="1:16" x14ac:dyDescent="0.2">
      <c r="A1628">
        <v>3869685</v>
      </c>
      <c r="B1628">
        <v>2</v>
      </c>
      <c r="C1628" t="str">
        <f t="shared" si="125"/>
        <v>3869685-2</v>
      </c>
      <c r="D1628" s="13">
        <v>45070.011020057871</v>
      </c>
      <c r="E1628" s="10">
        <f>VLOOKUP(C1628,match_start_times!$E$1:$F$19,2,0)</f>
        <v>5.1388888888888901E-2</v>
      </c>
      <c r="F1628">
        <v>0</v>
      </c>
      <c r="G1628" s="15" t="str">
        <f t="shared" si="126"/>
        <v>12:00:0 AM</v>
      </c>
      <c r="H1628" t="s">
        <v>27</v>
      </c>
      <c r="I1628" t="s">
        <v>10</v>
      </c>
      <c r="J1628" t="s">
        <v>32</v>
      </c>
      <c r="K1628">
        <v>67.7</v>
      </c>
      <c r="L1628">
        <v>12.1</v>
      </c>
      <c r="M1628" t="str">
        <f t="shared" si="127"/>
        <v>Miscontrol</v>
      </c>
      <c r="N1628" s="13">
        <f t="shared" si="128"/>
        <v>45070.06240894676</v>
      </c>
      <c r="O1628" s="13">
        <f t="shared" si="129"/>
        <v>45070.06240894676</v>
      </c>
      <c r="P1628">
        <v>309</v>
      </c>
    </row>
    <row r="1629" spans="1:16" x14ac:dyDescent="0.2">
      <c r="A1629">
        <v>3869685</v>
      </c>
      <c r="B1629">
        <v>2</v>
      </c>
      <c r="C1629" t="str">
        <f t="shared" si="125"/>
        <v>3869685-2</v>
      </c>
      <c r="D1629" s="13">
        <v>45070.011238391213</v>
      </c>
      <c r="E1629" s="10">
        <f>VLOOKUP(C1629,match_start_times!$E$1:$F$19,2,0)</f>
        <v>5.1388888888888901E-2</v>
      </c>
      <c r="F1629">
        <v>0.89799399999999996</v>
      </c>
      <c r="G1629" s="15" t="str">
        <f t="shared" si="126"/>
        <v>12:00:0.897994 AM</v>
      </c>
      <c r="H1629" t="s">
        <v>14</v>
      </c>
      <c r="I1629" t="s">
        <v>15</v>
      </c>
      <c r="J1629" t="s">
        <v>11</v>
      </c>
      <c r="K1629">
        <v>40.299999999999997</v>
      </c>
      <c r="L1629">
        <v>80</v>
      </c>
      <c r="M1629" t="str">
        <f t="shared" si="127"/>
        <v>Pass</v>
      </c>
      <c r="N1629" s="13">
        <f t="shared" si="128"/>
        <v>45070.062627280102</v>
      </c>
      <c r="O1629" s="13">
        <f t="shared" si="129"/>
        <v>45070.062637673618</v>
      </c>
      <c r="P1629">
        <v>382.42</v>
      </c>
    </row>
    <row r="1630" spans="1:16" x14ac:dyDescent="0.2">
      <c r="A1630">
        <v>3869685</v>
      </c>
      <c r="B1630">
        <v>2</v>
      </c>
      <c r="C1630" t="str">
        <f t="shared" si="125"/>
        <v>3869685-2</v>
      </c>
      <c r="D1630" s="13">
        <v>45070.011248784722</v>
      </c>
      <c r="E1630" s="10">
        <f>VLOOKUP(C1630,match_start_times!$E$1:$F$19,2,0)</f>
        <v>5.1388888888888901E-2</v>
      </c>
      <c r="F1630">
        <v>0.85461199999999993</v>
      </c>
      <c r="G1630" s="15" t="str">
        <f t="shared" si="126"/>
        <v>12:00:0.854612 AM</v>
      </c>
      <c r="H1630" t="s">
        <v>18</v>
      </c>
      <c r="I1630" t="s">
        <v>15</v>
      </c>
      <c r="J1630" t="s">
        <v>11</v>
      </c>
      <c r="K1630">
        <v>46.5</v>
      </c>
      <c r="L1630">
        <v>73.3</v>
      </c>
      <c r="M1630" t="str">
        <f t="shared" si="127"/>
        <v>Pass</v>
      </c>
      <c r="N1630" s="13">
        <f t="shared" si="128"/>
        <v>45070.062637673611</v>
      </c>
      <c r="O1630" s="13">
        <f t="shared" si="129"/>
        <v>45070.062647569444</v>
      </c>
      <c r="P1630">
        <v>370.56</v>
      </c>
    </row>
    <row r="1631" spans="1:16" x14ac:dyDescent="0.2">
      <c r="A1631">
        <v>3869685</v>
      </c>
      <c r="B1631">
        <v>2</v>
      </c>
      <c r="C1631" t="str">
        <f t="shared" si="125"/>
        <v>3869685-2</v>
      </c>
      <c r="D1631" s="13">
        <v>45070.011258668979</v>
      </c>
      <c r="E1631" s="10">
        <f>VLOOKUP(C1631,match_start_times!$E$1:$F$19,2,0)</f>
        <v>5.1388888888888901E-2</v>
      </c>
      <c r="F1631">
        <v>0.69094199999999995</v>
      </c>
      <c r="G1631" s="15" t="str">
        <f t="shared" si="126"/>
        <v>12:00:0.690942 AM</v>
      </c>
      <c r="H1631" t="s">
        <v>14</v>
      </c>
      <c r="I1631" t="s">
        <v>15</v>
      </c>
      <c r="J1631" t="s">
        <v>13</v>
      </c>
      <c r="K1631">
        <v>37.299999999999997</v>
      </c>
      <c r="L1631">
        <v>77.599999999999994</v>
      </c>
      <c r="M1631" t="str">
        <f t="shared" si="127"/>
        <v>Carry</v>
      </c>
      <c r="N1631" s="13">
        <f t="shared" si="128"/>
        <v>45070.062647557868</v>
      </c>
      <c r="O1631" s="13">
        <f t="shared" si="129"/>
        <v>45070.06265555555</v>
      </c>
      <c r="P1631">
        <v>350.15</v>
      </c>
    </row>
    <row r="1632" spans="1:16" x14ac:dyDescent="0.2">
      <c r="A1632">
        <v>3869685</v>
      </c>
      <c r="B1632">
        <v>2</v>
      </c>
      <c r="C1632" t="str">
        <f t="shared" si="125"/>
        <v>3869685-2</v>
      </c>
      <c r="D1632" s="13">
        <v>45070.011266666668</v>
      </c>
      <c r="E1632" s="10">
        <f>VLOOKUP(C1632,match_start_times!$E$1:$F$19,2,0)</f>
        <v>5.1388888888888901E-2</v>
      </c>
      <c r="F1632">
        <v>0.83221800000000001</v>
      </c>
      <c r="G1632" s="15" t="str">
        <f t="shared" si="126"/>
        <v>12:00:0.832218 AM</v>
      </c>
      <c r="H1632" t="s">
        <v>14</v>
      </c>
      <c r="I1632" t="s">
        <v>15</v>
      </c>
      <c r="J1632" t="s">
        <v>11</v>
      </c>
      <c r="K1632">
        <v>37.299999999999997</v>
      </c>
      <c r="L1632">
        <v>77.599999999999994</v>
      </c>
      <c r="M1632" t="str">
        <f t="shared" si="127"/>
        <v>Pass</v>
      </c>
      <c r="N1632" s="13">
        <f t="shared" si="128"/>
        <v>45070.062655555557</v>
      </c>
      <c r="O1632" s="13">
        <f t="shared" si="129"/>
        <v>45070.062665185185</v>
      </c>
      <c r="P1632">
        <v>346.57</v>
      </c>
    </row>
    <row r="1633" spans="1:16" x14ac:dyDescent="0.2">
      <c r="A1633">
        <v>3869685</v>
      </c>
      <c r="B1633">
        <v>2</v>
      </c>
      <c r="C1633" t="str">
        <f t="shared" si="125"/>
        <v>3869685-2</v>
      </c>
      <c r="D1633" s="13">
        <v>45070.011276307872</v>
      </c>
      <c r="E1633" s="10">
        <f>VLOOKUP(C1633,match_start_times!$E$1:$F$19,2,0)</f>
        <v>5.1388888888888901E-2</v>
      </c>
      <c r="F1633">
        <v>1.030702</v>
      </c>
      <c r="G1633" s="15" t="str">
        <f t="shared" si="126"/>
        <v>12:00:1.030702 AM</v>
      </c>
      <c r="H1633" t="s">
        <v>40</v>
      </c>
      <c r="I1633" t="s">
        <v>15</v>
      </c>
      <c r="J1633" t="s">
        <v>11</v>
      </c>
      <c r="K1633">
        <v>36.4</v>
      </c>
      <c r="L1633">
        <v>69.3</v>
      </c>
      <c r="M1633" t="str">
        <f t="shared" si="127"/>
        <v>Pass</v>
      </c>
      <c r="N1633" s="13">
        <f t="shared" si="128"/>
        <v>45070.062665196761</v>
      </c>
      <c r="O1633" s="13">
        <f t="shared" si="129"/>
        <v>45070.06267712963</v>
      </c>
      <c r="P1633">
        <v>350.84</v>
      </c>
    </row>
    <row r="1634" spans="1:16" x14ac:dyDescent="0.2">
      <c r="A1634">
        <v>3869685</v>
      </c>
      <c r="B1634">
        <v>2</v>
      </c>
      <c r="C1634" t="str">
        <f t="shared" si="125"/>
        <v>3869685-2</v>
      </c>
      <c r="D1634" s="13">
        <v>45070.011288229172</v>
      </c>
      <c r="E1634" s="10">
        <f>VLOOKUP(C1634,match_start_times!$E$1:$F$19,2,0)</f>
        <v>5.1388888888888901E-2</v>
      </c>
      <c r="F1634">
        <v>0.63102799999999992</v>
      </c>
      <c r="G1634" s="15" t="str">
        <f t="shared" si="126"/>
        <v>12:00:0.631028 AM</v>
      </c>
      <c r="H1634" t="s">
        <v>18</v>
      </c>
      <c r="I1634" t="s">
        <v>15</v>
      </c>
      <c r="J1634" t="s">
        <v>13</v>
      </c>
      <c r="K1634">
        <v>46.5</v>
      </c>
      <c r="L1634">
        <v>75.5</v>
      </c>
      <c r="M1634" t="str">
        <f t="shared" si="127"/>
        <v>Carry</v>
      </c>
      <c r="N1634" s="13">
        <f t="shared" si="128"/>
        <v>45070.062677118061</v>
      </c>
      <c r="O1634" s="13">
        <f t="shared" si="129"/>
        <v>45070.062684421304</v>
      </c>
      <c r="P1634">
        <v>346.13</v>
      </c>
    </row>
    <row r="1635" spans="1:16" x14ac:dyDescent="0.2">
      <c r="A1635">
        <v>3869685</v>
      </c>
      <c r="B1635">
        <v>2</v>
      </c>
      <c r="C1635" t="str">
        <f t="shared" si="125"/>
        <v>3869685-2</v>
      </c>
      <c r="D1635" s="13">
        <v>45070.011295532408</v>
      </c>
      <c r="E1635" s="10">
        <f>VLOOKUP(C1635,match_start_times!$E$1:$F$19,2,0)</f>
        <v>5.1388888888888901E-2</v>
      </c>
      <c r="F1635">
        <v>1.556065</v>
      </c>
      <c r="G1635" s="15" t="str">
        <f t="shared" si="126"/>
        <v>12:00:1.556065 AM</v>
      </c>
      <c r="H1635" t="s">
        <v>18</v>
      </c>
      <c r="I1635" t="s">
        <v>15</v>
      </c>
      <c r="J1635" t="s">
        <v>11</v>
      </c>
      <c r="K1635">
        <v>45.4</v>
      </c>
      <c r="L1635">
        <v>74.2</v>
      </c>
      <c r="M1635" t="str">
        <f t="shared" si="127"/>
        <v>Pass</v>
      </c>
      <c r="N1635" s="13">
        <f t="shared" si="128"/>
        <v>45070.062684421297</v>
      </c>
      <c r="O1635" s="13">
        <f t="shared" si="129"/>
        <v>45070.062702430558</v>
      </c>
      <c r="P1635">
        <v>360.12</v>
      </c>
    </row>
    <row r="1636" spans="1:16" x14ac:dyDescent="0.2">
      <c r="A1636">
        <v>3869685</v>
      </c>
      <c r="B1636">
        <v>2</v>
      </c>
      <c r="C1636" t="str">
        <f t="shared" si="125"/>
        <v>3869685-2</v>
      </c>
      <c r="D1636" s="13">
        <v>45070.011396018519</v>
      </c>
      <c r="E1636" s="10">
        <f>VLOOKUP(C1636,match_start_times!$E$1:$F$19,2,0)</f>
        <v>5.1388888888888901E-2</v>
      </c>
      <c r="F1636">
        <v>0.99459500000000001</v>
      </c>
      <c r="G1636" s="15" t="str">
        <f t="shared" si="126"/>
        <v>12:00:0.994595 AM</v>
      </c>
      <c r="H1636" t="s">
        <v>27</v>
      </c>
      <c r="I1636" t="s">
        <v>10</v>
      </c>
      <c r="J1636" t="s">
        <v>11</v>
      </c>
      <c r="K1636">
        <v>52</v>
      </c>
      <c r="L1636">
        <v>0.1</v>
      </c>
      <c r="M1636" t="str">
        <f t="shared" si="127"/>
        <v>Pass</v>
      </c>
      <c r="N1636" s="13">
        <f t="shared" si="128"/>
        <v>45070.062784907408</v>
      </c>
      <c r="O1636" s="13">
        <f t="shared" si="129"/>
        <v>45070.062796423612</v>
      </c>
      <c r="P1636">
        <v>336.7</v>
      </c>
    </row>
    <row r="1637" spans="1:16" x14ac:dyDescent="0.2">
      <c r="A1637">
        <v>3869685</v>
      </c>
      <c r="B1637">
        <v>2</v>
      </c>
      <c r="C1637" t="str">
        <f t="shared" si="125"/>
        <v>3869685-2</v>
      </c>
      <c r="D1637" s="13">
        <v>45070.011413333334</v>
      </c>
      <c r="E1637" s="10">
        <f>VLOOKUP(C1637,match_start_times!$E$1:$F$19,2,0)</f>
        <v>5.1388888888888901E-2</v>
      </c>
      <c r="F1637">
        <v>1.7310369999999999</v>
      </c>
      <c r="G1637" s="15" t="str">
        <f t="shared" si="126"/>
        <v>12:00:1.731037 AM</v>
      </c>
      <c r="H1637" t="s">
        <v>39</v>
      </c>
      <c r="I1637" t="s">
        <v>10</v>
      </c>
      <c r="J1637" t="s">
        <v>11</v>
      </c>
      <c r="K1637">
        <v>34.5</v>
      </c>
      <c r="L1637">
        <v>12.1</v>
      </c>
      <c r="M1637" t="str">
        <f t="shared" si="127"/>
        <v>Pass</v>
      </c>
      <c r="N1637" s="13">
        <f t="shared" si="128"/>
        <v>45070.062802222223</v>
      </c>
      <c r="O1637" s="13">
        <f t="shared" si="129"/>
        <v>45070.062822256943</v>
      </c>
      <c r="P1637">
        <v>331.23</v>
      </c>
    </row>
    <row r="1638" spans="1:16" x14ac:dyDescent="0.2">
      <c r="A1638">
        <v>3869685</v>
      </c>
      <c r="B1638">
        <v>2</v>
      </c>
      <c r="C1638" t="str">
        <f t="shared" si="125"/>
        <v>3869685-2</v>
      </c>
      <c r="D1638" s="13">
        <v>45070.011441030103</v>
      </c>
      <c r="E1638" s="10">
        <f>VLOOKUP(C1638,match_start_times!$E$1:$F$19,2,0)</f>
        <v>5.1388888888888901E-2</v>
      </c>
      <c r="F1638">
        <v>0.60766799999999999</v>
      </c>
      <c r="G1638" s="15" t="str">
        <f t="shared" si="126"/>
        <v>12:00:0.607668 AM</v>
      </c>
      <c r="H1638" t="s">
        <v>44</v>
      </c>
      <c r="I1638" t="s">
        <v>15</v>
      </c>
      <c r="J1638" t="s">
        <v>17</v>
      </c>
      <c r="K1638">
        <v>81.099999999999994</v>
      </c>
      <c r="L1638">
        <v>45.5</v>
      </c>
      <c r="M1638" t="str">
        <f t="shared" si="127"/>
        <v>Pressure</v>
      </c>
      <c r="N1638" s="13">
        <f t="shared" si="128"/>
        <v>45070.062829918992</v>
      </c>
      <c r="O1638" s="13">
        <f t="shared" si="129"/>
        <v>45070.062836956029</v>
      </c>
      <c r="P1638">
        <v>349.18</v>
      </c>
    </row>
    <row r="1639" spans="1:16" x14ac:dyDescent="0.2">
      <c r="A1639">
        <v>3869685</v>
      </c>
      <c r="B1639">
        <v>2</v>
      </c>
      <c r="C1639" t="str">
        <f t="shared" si="125"/>
        <v>3869685-2</v>
      </c>
      <c r="D1639" s="13">
        <v>45070.011448113422</v>
      </c>
      <c r="E1639" s="10">
        <f>VLOOKUP(C1639,match_start_times!$E$1:$F$19,2,0)</f>
        <v>5.1388888888888901E-2</v>
      </c>
      <c r="F1639">
        <v>1.4066620000000001</v>
      </c>
      <c r="G1639" s="15" t="str">
        <f t="shared" si="126"/>
        <v>12:00:1.406662 AM</v>
      </c>
      <c r="H1639" t="s">
        <v>30</v>
      </c>
      <c r="I1639" t="s">
        <v>10</v>
      </c>
      <c r="J1639" t="s">
        <v>11</v>
      </c>
      <c r="K1639">
        <v>36.200000000000003</v>
      </c>
      <c r="L1639">
        <v>38.9</v>
      </c>
      <c r="M1639" t="str">
        <f t="shared" si="127"/>
        <v>Pass</v>
      </c>
      <c r="N1639" s="13">
        <f t="shared" si="128"/>
        <v>45070.062837002311</v>
      </c>
      <c r="O1639" s="13">
        <f t="shared" si="129"/>
        <v>45070.062853287032</v>
      </c>
      <c r="P1639">
        <v>371.97</v>
      </c>
    </row>
    <row r="1640" spans="1:16" x14ac:dyDescent="0.2">
      <c r="A1640">
        <v>3869685</v>
      </c>
      <c r="B1640">
        <v>2</v>
      </c>
      <c r="C1640" t="str">
        <f t="shared" si="125"/>
        <v>3869685-2</v>
      </c>
      <c r="D1640" s="13">
        <v>45070.011464386567</v>
      </c>
      <c r="E1640" s="10">
        <f>VLOOKUP(C1640,match_start_times!$E$1:$F$19,2,0)</f>
        <v>5.1388888888888901E-2</v>
      </c>
      <c r="F1640">
        <v>7.4074000000000001E-2</v>
      </c>
      <c r="G1640" s="15" t="str">
        <f t="shared" si="126"/>
        <v>12:00:0.074074 AM</v>
      </c>
      <c r="H1640" t="s">
        <v>31</v>
      </c>
      <c r="I1640" t="s">
        <v>10</v>
      </c>
      <c r="J1640" t="s">
        <v>13</v>
      </c>
      <c r="K1640">
        <v>32.1</v>
      </c>
      <c r="L1640">
        <v>60.7</v>
      </c>
      <c r="M1640" t="str">
        <f t="shared" si="127"/>
        <v>Carry</v>
      </c>
      <c r="N1640" s="13">
        <f t="shared" si="128"/>
        <v>45070.062853275456</v>
      </c>
      <c r="O1640" s="13">
        <f t="shared" si="129"/>
        <v>45070.062854131938</v>
      </c>
      <c r="P1640">
        <v>381.4</v>
      </c>
    </row>
    <row r="1641" spans="1:16" x14ac:dyDescent="0.2">
      <c r="A1641">
        <v>3869685</v>
      </c>
      <c r="B1641">
        <v>2</v>
      </c>
      <c r="C1641" t="str">
        <f t="shared" si="125"/>
        <v>3869685-2</v>
      </c>
      <c r="D1641" s="13">
        <v>45070.011465243057</v>
      </c>
      <c r="E1641" s="10">
        <f>VLOOKUP(C1641,match_start_times!$E$1:$F$19,2,0)</f>
        <v>5.1388888888888901E-2</v>
      </c>
      <c r="F1641">
        <v>2.9498989999999998</v>
      </c>
      <c r="G1641" s="15" t="str">
        <f t="shared" si="126"/>
        <v>12:00:2.949899 AM</v>
      </c>
      <c r="H1641" t="s">
        <v>31</v>
      </c>
      <c r="I1641" t="s">
        <v>10</v>
      </c>
      <c r="J1641" t="s">
        <v>11</v>
      </c>
      <c r="K1641">
        <v>32.1</v>
      </c>
      <c r="L1641">
        <v>60.7</v>
      </c>
      <c r="M1641" t="str">
        <f t="shared" si="127"/>
        <v>Pass</v>
      </c>
      <c r="N1641" s="13">
        <f t="shared" si="128"/>
        <v>45070.062854131946</v>
      </c>
      <c r="O1641" s="13">
        <f t="shared" si="129"/>
        <v>45070.062888275461</v>
      </c>
      <c r="P1641">
        <v>403.46</v>
      </c>
    </row>
    <row r="1642" spans="1:16" x14ac:dyDescent="0.2">
      <c r="A1642">
        <v>3869685</v>
      </c>
      <c r="B1642">
        <v>2</v>
      </c>
      <c r="C1642" t="str">
        <f t="shared" si="125"/>
        <v>3869685-2</v>
      </c>
      <c r="D1642" s="13">
        <v>45070.011499386572</v>
      </c>
      <c r="E1642" s="10">
        <f>VLOOKUP(C1642,match_start_times!$E$1:$F$19,2,0)</f>
        <v>5.1388888888888901E-2</v>
      </c>
      <c r="F1642">
        <v>0.211948</v>
      </c>
      <c r="G1642" s="15" t="str">
        <f t="shared" si="126"/>
        <v>12:00:0.211948 AM</v>
      </c>
      <c r="H1642" t="s">
        <v>36</v>
      </c>
      <c r="I1642" t="s">
        <v>10</v>
      </c>
      <c r="J1642" t="s">
        <v>13</v>
      </c>
      <c r="K1642">
        <v>14</v>
      </c>
      <c r="L1642">
        <v>38.200000000000003</v>
      </c>
      <c r="M1642" t="str">
        <f t="shared" si="127"/>
        <v>Carry</v>
      </c>
      <c r="N1642" s="13">
        <f t="shared" si="128"/>
        <v>45070.062888275461</v>
      </c>
      <c r="O1642" s="13">
        <f t="shared" si="129"/>
        <v>45070.062890729161</v>
      </c>
      <c r="P1642">
        <v>429.53</v>
      </c>
    </row>
    <row r="1643" spans="1:16" x14ac:dyDescent="0.2">
      <c r="A1643">
        <v>3869685</v>
      </c>
      <c r="B1643">
        <v>2</v>
      </c>
      <c r="C1643" t="str">
        <f t="shared" si="125"/>
        <v>3869685-2</v>
      </c>
      <c r="D1643" s="13">
        <v>45070.011501840279</v>
      </c>
      <c r="E1643" s="10">
        <f>VLOOKUP(C1643,match_start_times!$E$1:$F$19,2,0)</f>
        <v>5.1388888888888901E-2</v>
      </c>
      <c r="F1643">
        <v>1.792724</v>
      </c>
      <c r="G1643" s="15" t="str">
        <f t="shared" si="126"/>
        <v>12:00:1.792724 AM</v>
      </c>
      <c r="H1643" t="s">
        <v>36</v>
      </c>
      <c r="I1643" t="s">
        <v>10</v>
      </c>
      <c r="J1643" t="s">
        <v>11</v>
      </c>
      <c r="K1643">
        <v>14</v>
      </c>
      <c r="L1643">
        <v>38</v>
      </c>
      <c r="M1643" t="str">
        <f t="shared" si="127"/>
        <v>Pass</v>
      </c>
      <c r="N1643" s="13">
        <f t="shared" si="128"/>
        <v>45070.062890729168</v>
      </c>
      <c r="O1643" s="13">
        <f t="shared" si="129"/>
        <v>45070.06291148148</v>
      </c>
      <c r="P1643">
        <v>427.5</v>
      </c>
    </row>
    <row r="1644" spans="1:16" x14ac:dyDescent="0.2">
      <c r="A1644">
        <v>3869685</v>
      </c>
      <c r="B1644">
        <v>2</v>
      </c>
      <c r="C1644" t="str">
        <f t="shared" si="125"/>
        <v>3869685-2</v>
      </c>
      <c r="D1644" s="13">
        <v>45070.011522592591</v>
      </c>
      <c r="E1644" s="10">
        <f>VLOOKUP(C1644,match_start_times!$E$1:$F$19,2,0)</f>
        <v>5.1388888888888901E-2</v>
      </c>
      <c r="F1644">
        <v>5.167249</v>
      </c>
      <c r="G1644" s="15" t="str">
        <f t="shared" si="126"/>
        <v>12:00:5.167249 AM</v>
      </c>
      <c r="H1644" t="s">
        <v>39</v>
      </c>
      <c r="I1644" t="s">
        <v>10</v>
      </c>
      <c r="J1644" t="s">
        <v>13</v>
      </c>
      <c r="K1644">
        <v>24.7</v>
      </c>
      <c r="L1644">
        <v>25.6</v>
      </c>
      <c r="M1644" t="str">
        <f t="shared" si="127"/>
        <v>Carry</v>
      </c>
      <c r="N1644" s="13">
        <f t="shared" si="128"/>
        <v>45070.06291148148</v>
      </c>
      <c r="O1644" s="13">
        <f t="shared" si="129"/>
        <v>45070.062971284722</v>
      </c>
      <c r="P1644">
        <v>426.01</v>
      </c>
    </row>
    <row r="1645" spans="1:16" x14ac:dyDescent="0.2">
      <c r="A1645">
        <v>3869685</v>
      </c>
      <c r="B1645">
        <v>2</v>
      </c>
      <c r="C1645" t="str">
        <f t="shared" si="125"/>
        <v>3869685-2</v>
      </c>
      <c r="D1645" s="13">
        <v>45070.011582395833</v>
      </c>
      <c r="E1645" s="10">
        <f>VLOOKUP(C1645,match_start_times!$E$1:$F$19,2,0)</f>
        <v>5.1388888888888901E-2</v>
      </c>
      <c r="F1645">
        <v>1.4298200000000001</v>
      </c>
      <c r="G1645" s="15" t="str">
        <f t="shared" si="126"/>
        <v>12:00:1.42982 AM</v>
      </c>
      <c r="H1645" t="s">
        <v>39</v>
      </c>
      <c r="I1645" t="s">
        <v>10</v>
      </c>
      <c r="J1645" t="s">
        <v>11</v>
      </c>
      <c r="K1645">
        <v>36.9</v>
      </c>
      <c r="L1645">
        <v>25.6</v>
      </c>
      <c r="M1645" t="str">
        <f t="shared" si="127"/>
        <v>Pass</v>
      </c>
      <c r="N1645" s="13">
        <f t="shared" si="128"/>
        <v>45070.062971284722</v>
      </c>
      <c r="O1645" s="13">
        <f t="shared" si="129"/>
        <v>45070.062987835649</v>
      </c>
      <c r="P1645">
        <v>421.93</v>
      </c>
    </row>
    <row r="1646" spans="1:16" x14ac:dyDescent="0.2">
      <c r="A1646">
        <v>3869685</v>
      </c>
      <c r="B1646">
        <v>2</v>
      </c>
      <c r="C1646" t="str">
        <f t="shared" si="125"/>
        <v>3869685-2</v>
      </c>
      <c r="D1646" s="13">
        <v>45070.011598946759</v>
      </c>
      <c r="E1646" s="10">
        <f>VLOOKUP(C1646,match_start_times!$E$1:$F$19,2,0)</f>
        <v>5.1388888888888901E-2</v>
      </c>
      <c r="F1646">
        <v>1.489125</v>
      </c>
      <c r="G1646" s="15" t="str">
        <f t="shared" si="126"/>
        <v>12:00:1.489125 AM</v>
      </c>
      <c r="H1646" t="s">
        <v>27</v>
      </c>
      <c r="I1646" t="s">
        <v>10</v>
      </c>
      <c r="J1646" t="s">
        <v>13</v>
      </c>
      <c r="K1646">
        <v>44.3</v>
      </c>
      <c r="L1646">
        <v>4</v>
      </c>
      <c r="M1646" t="str">
        <f t="shared" si="127"/>
        <v>Carry</v>
      </c>
      <c r="N1646" s="13">
        <f t="shared" si="128"/>
        <v>45070.062987835649</v>
      </c>
      <c r="O1646" s="13">
        <f t="shared" si="129"/>
        <v>45070.063005069445</v>
      </c>
      <c r="P1646">
        <v>426.6</v>
      </c>
    </row>
    <row r="1647" spans="1:16" x14ac:dyDescent="0.2">
      <c r="A1647">
        <v>3869685</v>
      </c>
      <c r="B1647">
        <v>2</v>
      </c>
      <c r="C1647" t="str">
        <f t="shared" si="125"/>
        <v>3869685-2</v>
      </c>
      <c r="D1647" s="13">
        <v>45070.011616180564</v>
      </c>
      <c r="E1647" s="10">
        <f>VLOOKUP(C1647,match_start_times!$E$1:$F$19,2,0)</f>
        <v>5.1388888888888901E-2</v>
      </c>
      <c r="F1647">
        <v>1.2265079999999999</v>
      </c>
      <c r="G1647" s="15" t="str">
        <f t="shared" si="126"/>
        <v>12:00:1.226508 AM</v>
      </c>
      <c r="H1647" t="s">
        <v>27</v>
      </c>
      <c r="I1647" t="s">
        <v>10</v>
      </c>
      <c r="J1647" t="s">
        <v>11</v>
      </c>
      <c r="K1647">
        <v>49.3</v>
      </c>
      <c r="L1647">
        <v>3.6</v>
      </c>
      <c r="M1647" t="str">
        <f t="shared" si="127"/>
        <v>Pass</v>
      </c>
      <c r="N1647" s="13">
        <f t="shared" si="128"/>
        <v>45070.063005069453</v>
      </c>
      <c r="O1647" s="13">
        <f t="shared" si="129"/>
        <v>45070.063019270841</v>
      </c>
      <c r="P1647">
        <v>443.95</v>
      </c>
    </row>
    <row r="1648" spans="1:16" x14ac:dyDescent="0.2">
      <c r="A1648">
        <v>3869685</v>
      </c>
      <c r="B1648">
        <v>2</v>
      </c>
      <c r="C1648" t="str">
        <f t="shared" si="125"/>
        <v>3869685-2</v>
      </c>
      <c r="D1648" s="13">
        <v>45070.011630381938</v>
      </c>
      <c r="E1648" s="10">
        <f>VLOOKUP(C1648,match_start_times!$E$1:$F$19,2,0)</f>
        <v>5.1388888888888901E-2</v>
      </c>
      <c r="F1648">
        <v>0.37006800000000001</v>
      </c>
      <c r="G1648" s="15" t="str">
        <f t="shared" si="126"/>
        <v>12:00:0.370068 AM</v>
      </c>
      <c r="H1648" t="s">
        <v>52</v>
      </c>
      <c r="I1648" t="s">
        <v>10</v>
      </c>
      <c r="J1648" t="s">
        <v>13</v>
      </c>
      <c r="K1648">
        <v>64</v>
      </c>
      <c r="L1648">
        <v>3.6</v>
      </c>
      <c r="M1648" t="str">
        <f t="shared" si="127"/>
        <v>Carry</v>
      </c>
      <c r="N1648" s="13">
        <f t="shared" si="128"/>
        <v>45070.063019270827</v>
      </c>
      <c r="O1648" s="13">
        <f t="shared" si="129"/>
        <v>45070.063023553237</v>
      </c>
      <c r="P1648">
        <v>470.65</v>
      </c>
    </row>
    <row r="1649" spans="1:16" x14ac:dyDescent="0.2">
      <c r="A1649">
        <v>3869685</v>
      </c>
      <c r="B1649">
        <v>2</v>
      </c>
      <c r="C1649" t="str">
        <f t="shared" si="125"/>
        <v>3869685-2</v>
      </c>
      <c r="D1649" s="13">
        <v>45070.011634664363</v>
      </c>
      <c r="E1649" s="10">
        <f>VLOOKUP(C1649,match_start_times!$E$1:$F$19,2,0)</f>
        <v>5.1388888888888901E-2</v>
      </c>
      <c r="F1649">
        <v>0.72569699999999993</v>
      </c>
      <c r="G1649" s="15" t="str">
        <f t="shared" si="126"/>
        <v>12:00:0.725697 AM</v>
      </c>
      <c r="H1649" t="s">
        <v>52</v>
      </c>
      <c r="I1649" t="s">
        <v>10</v>
      </c>
      <c r="J1649" t="s">
        <v>11</v>
      </c>
      <c r="K1649">
        <v>64.2</v>
      </c>
      <c r="L1649">
        <v>3.4</v>
      </c>
      <c r="M1649" t="str">
        <f t="shared" si="127"/>
        <v>Pass</v>
      </c>
      <c r="N1649" s="13">
        <f t="shared" si="128"/>
        <v>45070.063023553252</v>
      </c>
      <c r="O1649" s="13">
        <f t="shared" si="129"/>
        <v>45070.06303195603</v>
      </c>
      <c r="P1649">
        <v>486.1</v>
      </c>
    </row>
    <row r="1650" spans="1:16" x14ac:dyDescent="0.2">
      <c r="A1650">
        <v>3869685</v>
      </c>
      <c r="B1650">
        <v>2</v>
      </c>
      <c r="C1650" t="str">
        <f t="shared" si="125"/>
        <v>3869685-2</v>
      </c>
      <c r="D1650" s="13">
        <v>45070.011643067133</v>
      </c>
      <c r="E1650" s="10">
        <f>VLOOKUP(C1650,match_start_times!$E$1:$F$19,2,0)</f>
        <v>5.1388888888888901E-2</v>
      </c>
      <c r="F1650">
        <v>0.1013189999999999</v>
      </c>
      <c r="G1650" s="15" t="str">
        <f t="shared" si="126"/>
        <v>12:00:0.101319 AM</v>
      </c>
      <c r="H1650" t="s">
        <v>16</v>
      </c>
      <c r="I1650" t="s">
        <v>10</v>
      </c>
      <c r="J1650" t="s">
        <v>13</v>
      </c>
      <c r="K1650">
        <v>67.400000000000006</v>
      </c>
      <c r="L1650">
        <v>9.3000000000000007</v>
      </c>
      <c r="M1650" t="str">
        <f t="shared" si="127"/>
        <v>Carry</v>
      </c>
      <c r="N1650" s="13">
        <f t="shared" si="128"/>
        <v>45070.063031956022</v>
      </c>
      <c r="O1650" s="13">
        <f t="shared" si="129"/>
        <v>45070.063033125007</v>
      </c>
      <c r="P1650">
        <v>501.57</v>
      </c>
    </row>
    <row r="1651" spans="1:16" x14ac:dyDescent="0.2">
      <c r="A1651">
        <v>3869685</v>
      </c>
      <c r="B1651">
        <v>2</v>
      </c>
      <c r="C1651" t="str">
        <f t="shared" si="125"/>
        <v>3869685-2</v>
      </c>
      <c r="D1651" s="13">
        <v>45070.01164423611</v>
      </c>
      <c r="E1651" s="10">
        <f>VLOOKUP(C1651,match_start_times!$E$1:$F$19,2,0)</f>
        <v>5.1388888888888901E-2</v>
      </c>
      <c r="F1651">
        <v>0</v>
      </c>
      <c r="G1651" s="15" t="str">
        <f t="shared" si="126"/>
        <v>12:00:0 AM</v>
      </c>
      <c r="H1651" t="s">
        <v>16</v>
      </c>
      <c r="I1651" t="s">
        <v>10</v>
      </c>
      <c r="J1651" t="s">
        <v>32</v>
      </c>
      <c r="K1651">
        <v>68.099999999999994</v>
      </c>
      <c r="L1651">
        <v>9.3000000000000007</v>
      </c>
      <c r="M1651" t="str">
        <f t="shared" si="127"/>
        <v>Miscontrol</v>
      </c>
      <c r="N1651" s="13">
        <f t="shared" si="128"/>
        <v>45070.063033124999</v>
      </c>
      <c r="O1651" s="13">
        <f t="shared" si="129"/>
        <v>45070.063033124999</v>
      </c>
      <c r="P1651">
        <v>501.57</v>
      </c>
    </row>
    <row r="1652" spans="1:16" x14ac:dyDescent="0.2">
      <c r="A1652">
        <v>3869685</v>
      </c>
      <c r="B1652">
        <v>2</v>
      </c>
      <c r="C1652" t="str">
        <f t="shared" si="125"/>
        <v>3869685-2</v>
      </c>
      <c r="D1652" s="13">
        <v>45070.011655520837</v>
      </c>
      <c r="E1652" s="10">
        <f>VLOOKUP(C1652,match_start_times!$E$1:$F$19,2,0)</f>
        <v>5.1388888888888901E-2</v>
      </c>
      <c r="F1652">
        <v>0.58465499999999992</v>
      </c>
      <c r="G1652" s="15" t="str">
        <f t="shared" si="126"/>
        <v>12:00:0.584655 AM</v>
      </c>
      <c r="H1652" t="s">
        <v>40</v>
      </c>
      <c r="I1652" t="s">
        <v>15</v>
      </c>
      <c r="J1652" t="s">
        <v>11</v>
      </c>
      <c r="K1652">
        <v>42.2</v>
      </c>
      <c r="L1652">
        <v>68.2</v>
      </c>
      <c r="M1652" t="str">
        <f t="shared" si="127"/>
        <v>Pass</v>
      </c>
      <c r="N1652" s="13">
        <f t="shared" si="128"/>
        <v>45070.063044409726</v>
      </c>
      <c r="O1652" s="13">
        <f t="shared" si="129"/>
        <v>45070.063051180558</v>
      </c>
      <c r="P1652">
        <v>510.9</v>
      </c>
    </row>
    <row r="1653" spans="1:16" x14ac:dyDescent="0.2">
      <c r="A1653">
        <v>3869685</v>
      </c>
      <c r="B1653">
        <v>2</v>
      </c>
      <c r="C1653" t="str">
        <f t="shared" si="125"/>
        <v>3869685-2</v>
      </c>
      <c r="D1653" s="13">
        <v>45070.011662280092</v>
      </c>
      <c r="E1653" s="10">
        <f>VLOOKUP(C1653,match_start_times!$E$1:$F$19,2,0)</f>
        <v>5.1388888888888901E-2</v>
      </c>
      <c r="F1653">
        <v>0</v>
      </c>
      <c r="G1653" s="15" t="str">
        <f t="shared" si="126"/>
        <v>12:00:0 AM</v>
      </c>
      <c r="H1653" t="s">
        <v>52</v>
      </c>
      <c r="I1653" t="s">
        <v>10</v>
      </c>
      <c r="J1653" t="s">
        <v>28</v>
      </c>
      <c r="K1653">
        <v>73.400000000000006</v>
      </c>
      <c r="L1653">
        <v>5.7</v>
      </c>
      <c r="M1653" t="str">
        <f t="shared" si="127"/>
        <v>Ball Recovery</v>
      </c>
      <c r="N1653" s="13">
        <f t="shared" si="128"/>
        <v>45070.063051168981</v>
      </c>
      <c r="O1653" s="13">
        <f t="shared" si="129"/>
        <v>45070.063051168981</v>
      </c>
      <c r="P1653">
        <v>510.9</v>
      </c>
    </row>
    <row r="1654" spans="1:16" x14ac:dyDescent="0.2">
      <c r="A1654">
        <v>3869685</v>
      </c>
      <c r="B1654">
        <v>2</v>
      </c>
      <c r="C1654" t="str">
        <f t="shared" si="125"/>
        <v>3869685-2</v>
      </c>
      <c r="D1654" s="13">
        <v>45070.011662280092</v>
      </c>
      <c r="E1654" s="10">
        <f>VLOOKUP(C1654,match_start_times!$E$1:$F$19,2,0)</f>
        <v>5.1388888888888901E-2</v>
      </c>
      <c r="F1654">
        <v>3.0152420000000002</v>
      </c>
      <c r="G1654" s="15" t="str">
        <f t="shared" si="126"/>
        <v>12:00:3.015242 AM</v>
      </c>
      <c r="H1654" t="s">
        <v>52</v>
      </c>
      <c r="I1654" t="s">
        <v>10</v>
      </c>
      <c r="J1654" t="s">
        <v>13</v>
      </c>
      <c r="K1654">
        <v>73.400000000000006</v>
      </c>
      <c r="L1654">
        <v>5.7</v>
      </c>
      <c r="M1654" t="str">
        <f t="shared" si="127"/>
        <v>Carry</v>
      </c>
      <c r="N1654" s="13">
        <f t="shared" si="128"/>
        <v>45070.063051168981</v>
      </c>
      <c r="O1654" s="13">
        <f t="shared" si="129"/>
        <v>45070.063086064816</v>
      </c>
      <c r="P1654">
        <v>508.51</v>
      </c>
    </row>
    <row r="1655" spans="1:16" x14ac:dyDescent="0.2">
      <c r="A1655">
        <v>3869685</v>
      </c>
      <c r="B1655">
        <v>2</v>
      </c>
      <c r="C1655" t="str">
        <f t="shared" si="125"/>
        <v>3869685-2</v>
      </c>
      <c r="D1655" s="13">
        <v>45070.011697187503</v>
      </c>
      <c r="E1655" s="10">
        <f>VLOOKUP(C1655,match_start_times!$E$1:$F$19,2,0)</f>
        <v>5.1388888888888901E-2</v>
      </c>
      <c r="F1655">
        <v>1.0374570000000001</v>
      </c>
      <c r="G1655" s="15" t="str">
        <f t="shared" si="126"/>
        <v>12:00:1.037457 AM</v>
      </c>
      <c r="H1655" t="s">
        <v>52</v>
      </c>
      <c r="I1655" t="s">
        <v>10</v>
      </c>
      <c r="J1655" t="s">
        <v>11</v>
      </c>
      <c r="K1655">
        <v>85.4</v>
      </c>
      <c r="L1655">
        <v>21.1</v>
      </c>
      <c r="M1655" t="str">
        <f t="shared" si="127"/>
        <v>Pass</v>
      </c>
      <c r="N1655" s="13">
        <f t="shared" si="128"/>
        <v>45070.063086076392</v>
      </c>
      <c r="O1655" s="13">
        <f t="shared" si="129"/>
        <v>45070.06309807871</v>
      </c>
      <c r="P1655">
        <v>500.64</v>
      </c>
    </row>
    <row r="1656" spans="1:16" x14ac:dyDescent="0.2">
      <c r="A1656">
        <v>3869685</v>
      </c>
      <c r="B1656">
        <v>2</v>
      </c>
      <c r="C1656" t="str">
        <f t="shared" si="125"/>
        <v>3869685-2</v>
      </c>
      <c r="D1656" s="13">
        <v>45070.011709189806</v>
      </c>
      <c r="E1656" s="10">
        <f>VLOOKUP(C1656,match_start_times!$E$1:$F$19,2,0)</f>
        <v>5.1388888888888901E-2</v>
      </c>
      <c r="F1656">
        <v>0.64222400000000002</v>
      </c>
      <c r="G1656" s="15" t="str">
        <f t="shared" si="126"/>
        <v>12:00:0.642224 AM</v>
      </c>
      <c r="H1656" t="s">
        <v>9</v>
      </c>
      <c r="I1656" t="s">
        <v>10</v>
      </c>
      <c r="J1656" t="s">
        <v>13</v>
      </c>
      <c r="K1656">
        <v>85.6</v>
      </c>
      <c r="L1656">
        <v>35</v>
      </c>
      <c r="M1656" t="str">
        <f t="shared" si="127"/>
        <v>Carry</v>
      </c>
      <c r="N1656" s="13">
        <f t="shared" si="128"/>
        <v>45070.063098078695</v>
      </c>
      <c r="O1656" s="13">
        <f t="shared" si="129"/>
        <v>45070.063105509253</v>
      </c>
      <c r="P1656">
        <v>494.9</v>
      </c>
    </row>
    <row r="1657" spans="1:16" x14ac:dyDescent="0.2">
      <c r="A1657">
        <v>3869685</v>
      </c>
      <c r="B1657">
        <v>2</v>
      </c>
      <c r="C1657" t="str">
        <f t="shared" si="125"/>
        <v>3869685-2</v>
      </c>
      <c r="D1657" s="13">
        <v>45070.011716620371</v>
      </c>
      <c r="E1657" s="10">
        <f>VLOOKUP(C1657,match_start_times!$E$1:$F$19,2,0)</f>
        <v>5.1388888888888901E-2</v>
      </c>
      <c r="F1657">
        <v>1.5380210000000001</v>
      </c>
      <c r="G1657" s="15" t="str">
        <f t="shared" si="126"/>
        <v>12:00:1.538021 AM</v>
      </c>
      <c r="H1657" t="s">
        <v>9</v>
      </c>
      <c r="I1657" t="s">
        <v>10</v>
      </c>
      <c r="J1657" t="s">
        <v>11</v>
      </c>
      <c r="K1657">
        <v>85.4</v>
      </c>
      <c r="L1657">
        <v>32</v>
      </c>
      <c r="M1657" t="str">
        <f t="shared" si="127"/>
        <v>Pass</v>
      </c>
      <c r="N1657" s="13">
        <f t="shared" si="128"/>
        <v>45070.06310550926</v>
      </c>
      <c r="O1657" s="13">
        <f t="shared" si="129"/>
        <v>45070.063123310189</v>
      </c>
      <c r="P1657">
        <v>495.65</v>
      </c>
    </row>
    <row r="1658" spans="1:16" x14ac:dyDescent="0.2">
      <c r="A1658">
        <v>3869685</v>
      </c>
      <c r="B1658">
        <v>2</v>
      </c>
      <c r="C1658" t="str">
        <f t="shared" si="125"/>
        <v>3869685-2</v>
      </c>
      <c r="D1658" s="13">
        <v>45070.011734421299</v>
      </c>
      <c r="E1658" s="10">
        <f>VLOOKUP(C1658,match_start_times!$E$1:$F$19,2,0)</f>
        <v>5.1388888888888901E-2</v>
      </c>
      <c r="F1658">
        <v>1.932855</v>
      </c>
      <c r="G1658" s="15" t="str">
        <f t="shared" si="126"/>
        <v>12:00:1.932855 AM</v>
      </c>
      <c r="H1658" t="s">
        <v>27</v>
      </c>
      <c r="I1658" t="s">
        <v>10</v>
      </c>
      <c r="J1658" t="s">
        <v>13</v>
      </c>
      <c r="K1658">
        <v>105.1</v>
      </c>
      <c r="L1658">
        <v>14.9</v>
      </c>
      <c r="M1658" t="str">
        <f t="shared" si="127"/>
        <v>Carry</v>
      </c>
      <c r="N1658" s="13">
        <f t="shared" si="128"/>
        <v>45070.063123310189</v>
      </c>
      <c r="O1658" s="13">
        <f t="shared" si="129"/>
        <v>45070.063145682871</v>
      </c>
      <c r="P1658">
        <v>491.4</v>
      </c>
    </row>
    <row r="1659" spans="1:16" x14ac:dyDescent="0.2">
      <c r="A1659">
        <v>3869685</v>
      </c>
      <c r="B1659">
        <v>2</v>
      </c>
      <c r="C1659" t="str">
        <f t="shared" si="125"/>
        <v>3869685-2</v>
      </c>
      <c r="D1659" s="13">
        <v>45070.011756793981</v>
      </c>
      <c r="E1659" s="10">
        <f>VLOOKUP(C1659,match_start_times!$E$1:$F$19,2,0)</f>
        <v>5.1388888888888901E-2</v>
      </c>
      <c r="F1659">
        <v>1.0790900000000001</v>
      </c>
      <c r="G1659" s="15" t="str">
        <f t="shared" si="126"/>
        <v>12:00:1.07909 AM</v>
      </c>
      <c r="H1659" t="s">
        <v>27</v>
      </c>
      <c r="I1659" t="s">
        <v>10</v>
      </c>
      <c r="J1659" t="s">
        <v>11</v>
      </c>
      <c r="K1659">
        <v>104.9</v>
      </c>
      <c r="L1659">
        <v>14.9</v>
      </c>
      <c r="M1659" t="str">
        <f t="shared" si="127"/>
        <v>Pass</v>
      </c>
      <c r="N1659" s="13">
        <f t="shared" si="128"/>
        <v>45070.063145682871</v>
      </c>
      <c r="O1659" s="13">
        <f t="shared" si="129"/>
        <v>45070.063158171295</v>
      </c>
      <c r="P1659">
        <v>483.81</v>
      </c>
    </row>
    <row r="1660" spans="1:16" x14ac:dyDescent="0.2">
      <c r="A1660">
        <v>3869685</v>
      </c>
      <c r="B1660">
        <v>2</v>
      </c>
      <c r="C1660" t="str">
        <f t="shared" si="125"/>
        <v>3869685-2</v>
      </c>
      <c r="D1660" s="13">
        <v>45070.011769282413</v>
      </c>
      <c r="E1660" s="10">
        <f>VLOOKUP(C1660,match_start_times!$E$1:$F$19,2,0)</f>
        <v>5.1388888888888901E-2</v>
      </c>
      <c r="F1660">
        <v>0</v>
      </c>
      <c r="G1660" s="15" t="str">
        <f t="shared" si="126"/>
        <v>12:00:0 AM</v>
      </c>
      <c r="H1660" t="s">
        <v>21</v>
      </c>
      <c r="I1660" t="s">
        <v>15</v>
      </c>
      <c r="J1660" t="s">
        <v>35</v>
      </c>
      <c r="K1660">
        <v>6.9</v>
      </c>
      <c r="L1660">
        <v>44</v>
      </c>
      <c r="M1660" t="str">
        <f t="shared" si="127"/>
        <v>Clearance</v>
      </c>
      <c r="N1660" s="13">
        <f t="shared" si="128"/>
        <v>45070.063158171302</v>
      </c>
      <c r="O1660" s="13">
        <f t="shared" si="129"/>
        <v>45070.063158171302</v>
      </c>
      <c r="P1660">
        <v>483.41</v>
      </c>
    </row>
    <row r="1661" spans="1:16" x14ac:dyDescent="0.2">
      <c r="A1661">
        <v>3869685</v>
      </c>
      <c r="B1661">
        <v>2</v>
      </c>
      <c r="C1661" t="str">
        <f t="shared" si="125"/>
        <v>3869685-2</v>
      </c>
      <c r="D1661" s="13">
        <v>45070.011857638892</v>
      </c>
      <c r="E1661" s="10">
        <f>VLOOKUP(C1661,match_start_times!$E$1:$F$19,2,0)</f>
        <v>5.1388888888888901E-2</v>
      </c>
      <c r="F1661">
        <v>1.6829069999999999</v>
      </c>
      <c r="G1661" s="15" t="str">
        <f t="shared" si="126"/>
        <v>12:00:1.682907 AM</v>
      </c>
      <c r="H1661" t="s">
        <v>27</v>
      </c>
      <c r="I1661" t="s">
        <v>10</v>
      </c>
      <c r="J1661" t="s">
        <v>11</v>
      </c>
      <c r="K1661">
        <v>86</v>
      </c>
      <c r="L1661">
        <v>0.1</v>
      </c>
      <c r="M1661" t="str">
        <f t="shared" si="127"/>
        <v>Pass</v>
      </c>
      <c r="N1661" s="13">
        <f t="shared" si="128"/>
        <v>45070.063246527781</v>
      </c>
      <c r="O1661" s="13">
        <f t="shared" si="129"/>
        <v>45070.063266006946</v>
      </c>
      <c r="P1661">
        <v>465.89</v>
      </c>
    </row>
    <row r="1662" spans="1:16" x14ac:dyDescent="0.2">
      <c r="A1662">
        <v>3869685</v>
      </c>
      <c r="B1662">
        <v>2</v>
      </c>
      <c r="C1662" t="str">
        <f t="shared" si="125"/>
        <v>3869685-2</v>
      </c>
      <c r="D1662" s="13">
        <v>45070.011877118057</v>
      </c>
      <c r="E1662" s="10">
        <f>VLOOKUP(C1662,match_start_times!$E$1:$F$19,2,0)</f>
        <v>5.1388888888888901E-2</v>
      </c>
      <c r="F1662">
        <v>2.2173579999999999</v>
      </c>
      <c r="G1662" s="15" t="str">
        <f t="shared" si="126"/>
        <v>12:00:2.217358 AM</v>
      </c>
      <c r="H1662" t="s">
        <v>12</v>
      </c>
      <c r="I1662" t="s">
        <v>10</v>
      </c>
      <c r="J1662" t="s">
        <v>13</v>
      </c>
      <c r="K1662">
        <v>77.099999999999994</v>
      </c>
      <c r="L1662">
        <v>16.2</v>
      </c>
      <c r="M1662" t="str">
        <f t="shared" si="127"/>
        <v>Carry</v>
      </c>
      <c r="N1662" s="13">
        <f t="shared" si="128"/>
        <v>45070.063266006946</v>
      </c>
      <c r="O1662" s="13">
        <f t="shared" si="129"/>
        <v>45070.063291666665</v>
      </c>
      <c r="P1662">
        <v>430.25</v>
      </c>
    </row>
    <row r="1663" spans="1:16" x14ac:dyDescent="0.2">
      <c r="A1663">
        <v>3869685</v>
      </c>
      <c r="B1663">
        <v>2</v>
      </c>
      <c r="C1663" t="str">
        <f t="shared" si="125"/>
        <v>3869685-2</v>
      </c>
      <c r="D1663" s="13">
        <v>45070.011902789352</v>
      </c>
      <c r="E1663" s="10">
        <f>VLOOKUP(C1663,match_start_times!$E$1:$F$19,2,0)</f>
        <v>5.1388888888888901E-2</v>
      </c>
      <c r="F1663">
        <v>1.600911</v>
      </c>
      <c r="G1663" s="15" t="str">
        <f t="shared" si="126"/>
        <v>12:00:1.600911 AM</v>
      </c>
      <c r="H1663" t="s">
        <v>12</v>
      </c>
      <c r="I1663" t="s">
        <v>10</v>
      </c>
      <c r="J1663" t="s">
        <v>11</v>
      </c>
      <c r="K1663">
        <v>77.099999999999994</v>
      </c>
      <c r="L1663">
        <v>16.2</v>
      </c>
      <c r="M1663" t="str">
        <f t="shared" si="127"/>
        <v>Pass</v>
      </c>
      <c r="N1663" s="13">
        <f t="shared" si="128"/>
        <v>45070.063291678242</v>
      </c>
      <c r="O1663" s="13">
        <f t="shared" si="129"/>
        <v>45070.063310208337</v>
      </c>
      <c r="P1663">
        <v>399.77</v>
      </c>
    </row>
    <row r="1664" spans="1:16" x14ac:dyDescent="0.2">
      <c r="A1664">
        <v>3869685</v>
      </c>
      <c r="B1664">
        <v>2</v>
      </c>
      <c r="C1664" t="str">
        <f t="shared" si="125"/>
        <v>3869685-2</v>
      </c>
      <c r="D1664" s="13">
        <v>45070.011921319441</v>
      </c>
      <c r="E1664" s="10">
        <f>VLOOKUP(C1664,match_start_times!$E$1:$F$19,2,0)</f>
        <v>5.1388888888888901E-2</v>
      </c>
      <c r="F1664">
        <v>3.323251</v>
      </c>
      <c r="G1664" s="15" t="str">
        <f t="shared" si="126"/>
        <v>12:00:3.323251 AM</v>
      </c>
      <c r="H1664" t="s">
        <v>30</v>
      </c>
      <c r="I1664" t="s">
        <v>10</v>
      </c>
      <c r="J1664" t="s">
        <v>13</v>
      </c>
      <c r="K1664">
        <v>68.5</v>
      </c>
      <c r="L1664">
        <v>49.3</v>
      </c>
      <c r="M1664" t="str">
        <f t="shared" si="127"/>
        <v>Carry</v>
      </c>
      <c r="N1664" s="13">
        <f t="shared" si="128"/>
        <v>45070.06331020833</v>
      </c>
      <c r="O1664" s="13">
        <f t="shared" si="129"/>
        <v>45070.063348668977</v>
      </c>
      <c r="P1664">
        <v>386.79</v>
      </c>
    </row>
    <row r="1665" spans="1:16" x14ac:dyDescent="0.2">
      <c r="A1665">
        <v>3869685</v>
      </c>
      <c r="B1665">
        <v>2</v>
      </c>
      <c r="C1665" t="str">
        <f t="shared" si="125"/>
        <v>3869685-2</v>
      </c>
      <c r="D1665" s="13">
        <v>45070.011959780088</v>
      </c>
      <c r="E1665" s="10">
        <f>VLOOKUP(C1665,match_start_times!$E$1:$F$19,2,0)</f>
        <v>5.1388888888888901E-2</v>
      </c>
      <c r="F1665">
        <v>0.77756499999999995</v>
      </c>
      <c r="G1665" s="15" t="str">
        <f t="shared" si="126"/>
        <v>12:00:0.777565 AM</v>
      </c>
      <c r="H1665" t="s">
        <v>30</v>
      </c>
      <c r="I1665" t="s">
        <v>10</v>
      </c>
      <c r="J1665" t="s">
        <v>11</v>
      </c>
      <c r="K1665">
        <v>80.5</v>
      </c>
      <c r="L1665">
        <v>58.5</v>
      </c>
      <c r="M1665" t="str">
        <f t="shared" si="127"/>
        <v>Pass</v>
      </c>
      <c r="N1665" s="13">
        <f t="shared" si="128"/>
        <v>45070.063348668977</v>
      </c>
      <c r="O1665" s="13">
        <f t="shared" si="129"/>
        <v>45070.063357673607</v>
      </c>
      <c r="P1665">
        <v>395.66</v>
      </c>
    </row>
    <row r="1666" spans="1:16" x14ac:dyDescent="0.2">
      <c r="A1666">
        <v>3869685</v>
      </c>
      <c r="B1666">
        <v>2</v>
      </c>
      <c r="C1666" t="str">
        <f t="shared" si="125"/>
        <v>3869685-2</v>
      </c>
      <c r="D1666" s="13">
        <v>45070.011968773149</v>
      </c>
      <c r="E1666" s="10">
        <f>VLOOKUP(C1666,match_start_times!$E$1:$F$19,2,0)</f>
        <v>5.1388888888888901E-2</v>
      </c>
      <c r="F1666">
        <v>0.318081</v>
      </c>
      <c r="G1666" s="15" t="str">
        <f t="shared" si="126"/>
        <v>12:00:0.318081 AM</v>
      </c>
      <c r="H1666" t="s">
        <v>50</v>
      </c>
      <c r="I1666" t="s">
        <v>10</v>
      </c>
      <c r="J1666" t="s">
        <v>13</v>
      </c>
      <c r="K1666">
        <v>90.5</v>
      </c>
      <c r="L1666">
        <v>54.3</v>
      </c>
      <c r="M1666" t="str">
        <f t="shared" si="127"/>
        <v>Carry</v>
      </c>
      <c r="N1666" s="13">
        <f t="shared" si="128"/>
        <v>45070.063357662038</v>
      </c>
      <c r="O1666" s="13">
        <f t="shared" si="129"/>
        <v>45070.063361342596</v>
      </c>
      <c r="P1666">
        <v>405.78</v>
      </c>
    </row>
    <row r="1667" spans="1:16" x14ac:dyDescent="0.2">
      <c r="A1667">
        <v>3869685</v>
      </c>
      <c r="B1667">
        <v>2</v>
      </c>
      <c r="C1667" t="str">
        <f t="shared" ref="C1667:C1730" si="130">A1667&amp;"-"&amp;B1667</f>
        <v>3869685-2</v>
      </c>
      <c r="D1667" s="13">
        <v>45070.011972465283</v>
      </c>
      <c r="E1667" s="10">
        <f>VLOOKUP(C1667,match_start_times!$E$1:$F$19,2,0)</f>
        <v>5.1388888888888901E-2</v>
      </c>
      <c r="F1667">
        <v>0</v>
      </c>
      <c r="G1667" s="15" t="str">
        <f t="shared" ref="G1667:G1730" si="131">"12:00:"&amp;F1667&amp;" AM"</f>
        <v>12:00:0 AM</v>
      </c>
      <c r="H1667" t="s">
        <v>50</v>
      </c>
      <c r="I1667" t="s">
        <v>10</v>
      </c>
      <c r="J1667" t="s">
        <v>32</v>
      </c>
      <c r="K1667">
        <v>91.4</v>
      </c>
      <c r="L1667">
        <v>53.6</v>
      </c>
      <c r="M1667" t="str">
        <f t="shared" ref="M1667:M1730" si="132">J1667</f>
        <v>Miscontrol</v>
      </c>
      <c r="N1667" s="13">
        <f t="shared" ref="N1667:N1730" si="133">D1667+E1667</f>
        <v>45070.063361354172</v>
      </c>
      <c r="O1667" s="13">
        <f t="shared" ref="O1667:O1730" si="134">N1667+G1667</f>
        <v>45070.063361354172</v>
      </c>
      <c r="P1667">
        <v>405.78</v>
      </c>
    </row>
    <row r="1668" spans="1:16" x14ac:dyDescent="0.2">
      <c r="A1668">
        <v>3869685</v>
      </c>
      <c r="B1668">
        <v>2</v>
      </c>
      <c r="C1668" t="str">
        <f t="shared" si="130"/>
        <v>3869685-2</v>
      </c>
      <c r="D1668" s="13">
        <v>45070.011983368058</v>
      </c>
      <c r="E1668" s="10">
        <f>VLOOKUP(C1668,match_start_times!$E$1:$F$19,2,0)</f>
        <v>5.1388888888888901E-2</v>
      </c>
      <c r="F1668">
        <v>0</v>
      </c>
      <c r="G1668" s="15" t="str">
        <f t="shared" si="131"/>
        <v>12:00:0 AM</v>
      </c>
      <c r="H1668" t="s">
        <v>25</v>
      </c>
      <c r="I1668" t="s">
        <v>15</v>
      </c>
      <c r="J1668" t="s">
        <v>28</v>
      </c>
      <c r="K1668">
        <v>31.9</v>
      </c>
      <c r="L1668">
        <v>28.6</v>
      </c>
      <c r="M1668" t="str">
        <f t="shared" si="132"/>
        <v>Ball Recovery</v>
      </c>
      <c r="N1668" s="13">
        <f t="shared" si="133"/>
        <v>45070.063372256947</v>
      </c>
      <c r="O1668" s="13">
        <f t="shared" si="134"/>
        <v>45070.063372256947</v>
      </c>
      <c r="P1668">
        <v>424.62</v>
      </c>
    </row>
    <row r="1669" spans="1:16" x14ac:dyDescent="0.2">
      <c r="A1669">
        <v>3869685</v>
      </c>
      <c r="B1669">
        <v>2</v>
      </c>
      <c r="C1669" t="str">
        <f t="shared" si="130"/>
        <v>3869685-2</v>
      </c>
      <c r="D1669" s="13">
        <v>45070.011983368058</v>
      </c>
      <c r="E1669" s="10">
        <f>VLOOKUP(C1669,match_start_times!$E$1:$F$19,2,0)</f>
        <v>5.1388888888888901E-2</v>
      </c>
      <c r="F1669">
        <v>3.694655</v>
      </c>
      <c r="G1669" s="15" t="str">
        <f t="shared" si="131"/>
        <v>12:00:3.694655 AM</v>
      </c>
      <c r="H1669" t="s">
        <v>25</v>
      </c>
      <c r="I1669" t="s">
        <v>15</v>
      </c>
      <c r="J1669" t="s">
        <v>13</v>
      </c>
      <c r="K1669">
        <v>31.9</v>
      </c>
      <c r="L1669">
        <v>28.6</v>
      </c>
      <c r="M1669" t="str">
        <f t="shared" si="132"/>
        <v>Carry</v>
      </c>
      <c r="N1669" s="13">
        <f t="shared" si="133"/>
        <v>45070.063372256947</v>
      </c>
      <c r="O1669" s="13">
        <f t="shared" si="134"/>
        <v>45070.063415023149</v>
      </c>
      <c r="P1669">
        <v>399.59</v>
      </c>
    </row>
    <row r="1670" spans="1:16" x14ac:dyDescent="0.2">
      <c r="A1670">
        <v>3869685</v>
      </c>
      <c r="B1670">
        <v>2</v>
      </c>
      <c r="C1670" t="str">
        <f t="shared" si="130"/>
        <v>3869685-2</v>
      </c>
      <c r="D1670" s="13">
        <v>45070.01202613426</v>
      </c>
      <c r="E1670" s="10">
        <f>VLOOKUP(C1670,match_start_times!$E$1:$F$19,2,0)</f>
        <v>5.1388888888888901E-2</v>
      </c>
      <c r="F1670">
        <v>0.61112499999999992</v>
      </c>
      <c r="G1670" s="15" t="str">
        <f t="shared" si="131"/>
        <v>12:00:0.611125 AM</v>
      </c>
      <c r="H1670" t="s">
        <v>25</v>
      </c>
      <c r="I1670" t="s">
        <v>15</v>
      </c>
      <c r="J1670" t="s">
        <v>11</v>
      </c>
      <c r="K1670">
        <v>57.8</v>
      </c>
      <c r="L1670">
        <v>35.5</v>
      </c>
      <c r="M1670" t="str">
        <f t="shared" si="132"/>
        <v>Pass</v>
      </c>
      <c r="N1670" s="13">
        <f t="shared" si="133"/>
        <v>45070.063415023149</v>
      </c>
      <c r="O1670" s="13">
        <f t="shared" si="134"/>
        <v>45070.063422094907</v>
      </c>
      <c r="P1670">
        <v>385.33</v>
      </c>
    </row>
    <row r="1671" spans="1:16" x14ac:dyDescent="0.2">
      <c r="A1671">
        <v>3869685</v>
      </c>
      <c r="B1671">
        <v>2</v>
      </c>
      <c r="C1671" t="str">
        <f t="shared" si="130"/>
        <v>3869685-2</v>
      </c>
      <c r="D1671" s="13">
        <v>45070.012033206018</v>
      </c>
      <c r="E1671" s="10">
        <f>VLOOKUP(C1671,match_start_times!$E$1:$F$19,2,0)</f>
        <v>5.1388888888888901E-2</v>
      </c>
      <c r="F1671">
        <v>1.3792770000000001</v>
      </c>
      <c r="G1671" s="15" t="str">
        <f t="shared" si="131"/>
        <v>12:00:1.379277 AM</v>
      </c>
      <c r="H1671" t="s">
        <v>33</v>
      </c>
      <c r="I1671" t="s">
        <v>15</v>
      </c>
      <c r="J1671" t="s">
        <v>13</v>
      </c>
      <c r="K1671">
        <v>57.8</v>
      </c>
      <c r="L1671">
        <v>45.5</v>
      </c>
      <c r="M1671" t="str">
        <f t="shared" si="132"/>
        <v>Carry</v>
      </c>
      <c r="N1671" s="13">
        <f t="shared" si="133"/>
        <v>45070.063422094907</v>
      </c>
      <c r="O1671" s="13">
        <f t="shared" si="134"/>
        <v>45070.063438055557</v>
      </c>
      <c r="P1671">
        <v>410.84</v>
      </c>
    </row>
    <row r="1672" spans="1:16" x14ac:dyDescent="0.2">
      <c r="A1672">
        <v>3869685</v>
      </c>
      <c r="B1672">
        <v>2</v>
      </c>
      <c r="C1672" t="str">
        <f t="shared" si="130"/>
        <v>3869685-2</v>
      </c>
      <c r="D1672" s="13">
        <v>45070.012049178244</v>
      </c>
      <c r="E1672" s="10">
        <f>VLOOKUP(C1672,match_start_times!$E$1:$F$19,2,0)</f>
        <v>5.1388888888888901E-2</v>
      </c>
      <c r="F1672">
        <v>2.1409099999999999</v>
      </c>
      <c r="G1672" s="15" t="str">
        <f t="shared" si="131"/>
        <v>12:00:2.14091 AM</v>
      </c>
      <c r="H1672" t="s">
        <v>33</v>
      </c>
      <c r="I1672" t="s">
        <v>15</v>
      </c>
      <c r="J1672" t="s">
        <v>11</v>
      </c>
      <c r="K1672">
        <v>64</v>
      </c>
      <c r="L1672">
        <v>43.4</v>
      </c>
      <c r="M1672" t="str">
        <f t="shared" si="132"/>
        <v>Pass</v>
      </c>
      <c r="N1672" s="13">
        <f t="shared" si="133"/>
        <v>45070.063438067133</v>
      </c>
      <c r="O1672" s="13">
        <f t="shared" si="134"/>
        <v>45070.063462847225</v>
      </c>
      <c r="P1672">
        <v>470.28</v>
      </c>
    </row>
    <row r="1673" spans="1:16" x14ac:dyDescent="0.2">
      <c r="A1673">
        <v>3869685</v>
      </c>
      <c r="B1673">
        <v>2</v>
      </c>
      <c r="C1673" t="str">
        <f t="shared" si="130"/>
        <v>3869685-2</v>
      </c>
      <c r="D1673" s="13">
        <v>45070.01207394676</v>
      </c>
      <c r="E1673" s="10">
        <f>VLOOKUP(C1673,match_start_times!$E$1:$F$19,2,0)</f>
        <v>5.1388888888888901E-2</v>
      </c>
      <c r="F1673">
        <v>2.2063790000000001</v>
      </c>
      <c r="G1673" s="15" t="str">
        <f t="shared" si="131"/>
        <v>12:00:2.206379 AM</v>
      </c>
      <c r="H1673" t="s">
        <v>44</v>
      </c>
      <c r="I1673" t="s">
        <v>15</v>
      </c>
      <c r="J1673" t="s">
        <v>11</v>
      </c>
      <c r="K1673">
        <v>90.5</v>
      </c>
      <c r="L1673">
        <v>25.6</v>
      </c>
      <c r="M1673" t="str">
        <f t="shared" si="132"/>
        <v>Pass</v>
      </c>
      <c r="N1673" s="13">
        <f t="shared" si="133"/>
        <v>45070.063462835649</v>
      </c>
      <c r="O1673" s="13">
        <f t="shared" si="134"/>
        <v>45070.063488368054</v>
      </c>
      <c r="P1673">
        <v>625.09</v>
      </c>
    </row>
    <row r="1674" spans="1:16" x14ac:dyDescent="0.2">
      <c r="A1674">
        <v>3869685</v>
      </c>
      <c r="B1674">
        <v>2</v>
      </c>
      <c r="C1674" t="str">
        <f t="shared" si="130"/>
        <v>3869685-2</v>
      </c>
      <c r="D1674" s="13">
        <v>45070.012099490741</v>
      </c>
      <c r="E1674" s="10">
        <f>VLOOKUP(C1674,match_start_times!$E$1:$F$19,2,0)</f>
        <v>5.1388888888888901E-2</v>
      </c>
      <c r="F1674">
        <v>0</v>
      </c>
      <c r="G1674" s="15" t="str">
        <f t="shared" si="131"/>
        <v>12:00:0 AM</v>
      </c>
      <c r="H1674" t="s">
        <v>36</v>
      </c>
      <c r="I1674" t="s">
        <v>10</v>
      </c>
      <c r="J1674" t="s">
        <v>46</v>
      </c>
      <c r="K1674">
        <v>8.1999999999999993</v>
      </c>
      <c r="L1674">
        <v>36.5</v>
      </c>
      <c r="M1674" t="str">
        <f t="shared" si="132"/>
        <v>Goal Keeper</v>
      </c>
      <c r="N1674" s="13">
        <f t="shared" si="133"/>
        <v>45070.06348837963</v>
      </c>
      <c r="O1674" s="13">
        <f t="shared" si="134"/>
        <v>45070.06348837963</v>
      </c>
      <c r="P1674">
        <v>709.15</v>
      </c>
    </row>
    <row r="1675" spans="1:16" x14ac:dyDescent="0.2">
      <c r="A1675">
        <v>3869685</v>
      </c>
      <c r="B1675">
        <v>2</v>
      </c>
      <c r="C1675" t="str">
        <f t="shared" si="130"/>
        <v>3869685-2</v>
      </c>
      <c r="D1675" s="13">
        <v>45070.012111631942</v>
      </c>
      <c r="E1675" s="10">
        <f>VLOOKUP(C1675,match_start_times!$E$1:$F$19,2,0)</f>
        <v>5.1388888888888901E-2</v>
      </c>
      <c r="F1675">
        <v>0</v>
      </c>
      <c r="G1675" s="15" t="str">
        <f t="shared" si="131"/>
        <v>12:00:0 AM</v>
      </c>
      <c r="H1675" t="s">
        <v>31</v>
      </c>
      <c r="I1675" t="s">
        <v>10</v>
      </c>
      <c r="J1675" t="s">
        <v>28</v>
      </c>
      <c r="K1675">
        <v>17</v>
      </c>
      <c r="L1675">
        <v>50.6</v>
      </c>
      <c r="M1675" t="str">
        <f t="shared" si="132"/>
        <v>Ball Recovery</v>
      </c>
      <c r="N1675" s="13">
        <f t="shared" si="133"/>
        <v>45070.063500520831</v>
      </c>
      <c r="O1675" s="13">
        <f t="shared" si="134"/>
        <v>45070.063500520831</v>
      </c>
      <c r="P1675">
        <v>782.33</v>
      </c>
    </row>
    <row r="1676" spans="1:16" x14ac:dyDescent="0.2">
      <c r="A1676">
        <v>3869685</v>
      </c>
      <c r="B1676">
        <v>2</v>
      </c>
      <c r="C1676" t="str">
        <f t="shared" si="130"/>
        <v>3869685-2</v>
      </c>
      <c r="D1676" s="13">
        <v>45070.012127662027</v>
      </c>
      <c r="E1676" s="10">
        <f>VLOOKUP(C1676,match_start_times!$E$1:$F$19,2,0)</f>
        <v>5.1388888888888901E-2</v>
      </c>
      <c r="F1676">
        <v>1.6471560000000001</v>
      </c>
      <c r="G1676" s="15" t="str">
        <f t="shared" si="131"/>
        <v>12:00:1.647156 AM</v>
      </c>
      <c r="H1676" t="s">
        <v>31</v>
      </c>
      <c r="I1676" t="s">
        <v>10</v>
      </c>
      <c r="J1676" t="s">
        <v>11</v>
      </c>
      <c r="K1676">
        <v>19.3</v>
      </c>
      <c r="L1676">
        <v>50.2</v>
      </c>
      <c r="M1676" t="str">
        <f t="shared" si="132"/>
        <v>Pass</v>
      </c>
      <c r="N1676" s="13">
        <f t="shared" si="133"/>
        <v>45070.063516550916</v>
      </c>
      <c r="O1676" s="13">
        <f t="shared" si="134"/>
        <v>45070.063535613415</v>
      </c>
      <c r="P1676">
        <v>831.72</v>
      </c>
    </row>
    <row r="1677" spans="1:16" x14ac:dyDescent="0.2">
      <c r="A1677">
        <v>3869685</v>
      </c>
      <c r="B1677">
        <v>2</v>
      </c>
      <c r="C1677" t="str">
        <f t="shared" si="130"/>
        <v>3869685-2</v>
      </c>
      <c r="D1677" s="13">
        <v>45070.012152708332</v>
      </c>
      <c r="E1677" s="10">
        <f>VLOOKUP(C1677,match_start_times!$E$1:$F$19,2,0)</f>
        <v>5.1388888888888901E-2</v>
      </c>
      <c r="F1677">
        <v>0.58605399999999996</v>
      </c>
      <c r="G1677" s="15" t="str">
        <f t="shared" si="131"/>
        <v>12:00:0.586054 AM</v>
      </c>
      <c r="H1677" t="s">
        <v>40</v>
      </c>
      <c r="I1677" t="s">
        <v>15</v>
      </c>
      <c r="J1677" t="s">
        <v>17</v>
      </c>
      <c r="K1677">
        <v>85.4</v>
      </c>
      <c r="L1677">
        <v>55.1</v>
      </c>
      <c r="M1677" t="str">
        <f t="shared" si="132"/>
        <v>Pressure</v>
      </c>
      <c r="N1677" s="13">
        <f t="shared" si="133"/>
        <v>45070.063541597221</v>
      </c>
      <c r="O1677" s="13">
        <f t="shared" si="134"/>
        <v>45070.063548379629</v>
      </c>
      <c r="P1677">
        <v>824.29</v>
      </c>
    </row>
    <row r="1678" spans="1:16" x14ac:dyDescent="0.2">
      <c r="A1678">
        <v>3869685</v>
      </c>
      <c r="B1678">
        <v>2</v>
      </c>
      <c r="C1678" t="str">
        <f t="shared" si="130"/>
        <v>3869685-2</v>
      </c>
      <c r="D1678" s="13">
        <v>45070.012157557867</v>
      </c>
      <c r="E1678" s="10">
        <f>VLOOKUP(C1678,match_start_times!$E$1:$F$19,2,0)</f>
        <v>5.1388888888888901E-2</v>
      </c>
      <c r="F1678">
        <v>1.3242579999999999</v>
      </c>
      <c r="G1678" s="15" t="str">
        <f t="shared" si="131"/>
        <v>12:00:1.324258 AM</v>
      </c>
      <c r="H1678" t="s">
        <v>16</v>
      </c>
      <c r="I1678" t="s">
        <v>10</v>
      </c>
      <c r="J1678" t="s">
        <v>11</v>
      </c>
      <c r="K1678">
        <v>35.1</v>
      </c>
      <c r="L1678">
        <v>21.5</v>
      </c>
      <c r="M1678" t="str">
        <f t="shared" si="132"/>
        <v>Pass</v>
      </c>
      <c r="N1678" s="13">
        <f t="shared" si="133"/>
        <v>45070.063546446756</v>
      </c>
      <c r="O1678" s="13">
        <f t="shared" si="134"/>
        <v>45070.063561770832</v>
      </c>
      <c r="P1678">
        <v>813.56</v>
      </c>
    </row>
    <row r="1679" spans="1:16" x14ac:dyDescent="0.2">
      <c r="A1679">
        <v>3869685</v>
      </c>
      <c r="B1679">
        <v>2</v>
      </c>
      <c r="C1679" t="str">
        <f t="shared" si="130"/>
        <v>3869685-2</v>
      </c>
      <c r="D1679" s="13">
        <v>45070.012172881943</v>
      </c>
      <c r="E1679" s="10">
        <f>VLOOKUP(C1679,match_start_times!$E$1:$F$19,2,0)</f>
        <v>5.1388888888888901E-2</v>
      </c>
      <c r="F1679">
        <v>1.576254</v>
      </c>
      <c r="G1679" s="15" t="str">
        <f t="shared" si="131"/>
        <v>12:00:1.576254 AM</v>
      </c>
      <c r="H1679" t="s">
        <v>52</v>
      </c>
      <c r="I1679" t="s">
        <v>10</v>
      </c>
      <c r="J1679" t="s">
        <v>13</v>
      </c>
      <c r="K1679">
        <v>55.9</v>
      </c>
      <c r="L1679">
        <v>23.5</v>
      </c>
      <c r="M1679" t="str">
        <f t="shared" si="132"/>
        <v>Carry</v>
      </c>
      <c r="N1679" s="13">
        <f t="shared" si="133"/>
        <v>45070.063561770832</v>
      </c>
      <c r="O1679" s="13">
        <f t="shared" si="134"/>
        <v>45070.063580011571</v>
      </c>
      <c r="P1679">
        <v>778.82</v>
      </c>
    </row>
    <row r="1680" spans="1:16" x14ac:dyDescent="0.2">
      <c r="A1680">
        <v>3869685</v>
      </c>
      <c r="B1680">
        <v>2</v>
      </c>
      <c r="C1680" t="str">
        <f t="shared" si="130"/>
        <v>3869685-2</v>
      </c>
      <c r="D1680" s="13">
        <v>45070.012180277779</v>
      </c>
      <c r="E1680" s="10">
        <f>VLOOKUP(C1680,match_start_times!$E$1:$F$19,2,0)</f>
        <v>5.1388888888888901E-2</v>
      </c>
      <c r="F1680">
        <v>1.2882439999999999</v>
      </c>
      <c r="G1680" s="15" t="str">
        <f t="shared" si="131"/>
        <v>12:00:1.288244 AM</v>
      </c>
      <c r="H1680" t="s">
        <v>21</v>
      </c>
      <c r="I1680" t="s">
        <v>15</v>
      </c>
      <c r="J1680" t="s">
        <v>17</v>
      </c>
      <c r="K1680">
        <v>61.6</v>
      </c>
      <c r="L1680">
        <v>57.1</v>
      </c>
      <c r="M1680" t="str">
        <f t="shared" si="132"/>
        <v>Pressure</v>
      </c>
      <c r="N1680" s="13">
        <f t="shared" si="133"/>
        <v>45070.063569166668</v>
      </c>
      <c r="O1680" s="13">
        <f t="shared" si="134"/>
        <v>45070.063584074072</v>
      </c>
      <c r="P1680">
        <v>772.87</v>
      </c>
    </row>
    <row r="1681" spans="1:16" x14ac:dyDescent="0.2">
      <c r="A1681">
        <v>3869685</v>
      </c>
      <c r="B1681">
        <v>2</v>
      </c>
      <c r="C1681" t="str">
        <f t="shared" si="130"/>
        <v>3869685-2</v>
      </c>
      <c r="D1681" s="13">
        <v>45070.012191122689</v>
      </c>
      <c r="E1681" s="10">
        <f>VLOOKUP(C1681,match_start_times!$E$1:$F$19,2,0)</f>
        <v>5.1388888888888901E-2</v>
      </c>
      <c r="F1681">
        <v>0.97151600000000005</v>
      </c>
      <c r="G1681" s="15" t="str">
        <f t="shared" si="131"/>
        <v>12:00:0.971516 AM</v>
      </c>
      <c r="H1681" t="s">
        <v>52</v>
      </c>
      <c r="I1681" t="s">
        <v>10</v>
      </c>
      <c r="J1681" t="s">
        <v>11</v>
      </c>
      <c r="K1681">
        <v>53.5</v>
      </c>
      <c r="L1681">
        <v>25.4</v>
      </c>
      <c r="M1681" t="str">
        <f t="shared" si="132"/>
        <v>Pass</v>
      </c>
      <c r="N1681" s="13">
        <f t="shared" si="133"/>
        <v>45070.063580011578</v>
      </c>
      <c r="O1681" s="13">
        <f t="shared" si="134"/>
        <v>45070.063591261576</v>
      </c>
      <c r="P1681">
        <v>744.68</v>
      </c>
    </row>
    <row r="1682" spans="1:16" x14ac:dyDescent="0.2">
      <c r="A1682">
        <v>3869685</v>
      </c>
      <c r="B1682">
        <v>2</v>
      </c>
      <c r="C1682" t="str">
        <f t="shared" si="130"/>
        <v>3869685-2</v>
      </c>
      <c r="D1682" s="13">
        <v>45070.012199201388</v>
      </c>
      <c r="E1682" s="10">
        <f>VLOOKUP(C1682,match_start_times!$E$1:$F$19,2,0)</f>
        <v>5.1388888888888901E-2</v>
      </c>
      <c r="F1682">
        <v>0.85368099999999991</v>
      </c>
      <c r="G1682" s="15" t="str">
        <f t="shared" si="131"/>
        <v>12:00:0.853681 AM</v>
      </c>
      <c r="H1682" t="s">
        <v>24</v>
      </c>
      <c r="I1682" t="s">
        <v>15</v>
      </c>
      <c r="J1682" t="s">
        <v>17</v>
      </c>
      <c r="K1682">
        <v>66.599999999999994</v>
      </c>
      <c r="L1682">
        <v>51.1</v>
      </c>
      <c r="M1682" t="str">
        <f t="shared" si="132"/>
        <v>Pressure</v>
      </c>
      <c r="N1682" s="13">
        <f t="shared" si="133"/>
        <v>45070.063588090277</v>
      </c>
      <c r="O1682" s="13">
        <f t="shared" si="134"/>
        <v>45070.063597974535</v>
      </c>
      <c r="P1682">
        <v>723.97</v>
      </c>
    </row>
    <row r="1683" spans="1:16" x14ac:dyDescent="0.2">
      <c r="A1683">
        <v>3869685</v>
      </c>
      <c r="B1683">
        <v>2</v>
      </c>
      <c r="C1683" t="str">
        <f t="shared" si="130"/>
        <v>3869685-2</v>
      </c>
      <c r="D1683" s="13">
        <v>45070.012202372687</v>
      </c>
      <c r="E1683" s="10">
        <f>VLOOKUP(C1683,match_start_times!$E$1:$F$19,2,0)</f>
        <v>5.1388888888888901E-2</v>
      </c>
      <c r="F1683">
        <v>0.77265200000000001</v>
      </c>
      <c r="G1683" s="15" t="str">
        <f t="shared" si="131"/>
        <v>12:00:0.772652 AM</v>
      </c>
      <c r="H1683" t="s">
        <v>9</v>
      </c>
      <c r="I1683" t="s">
        <v>10</v>
      </c>
      <c r="J1683" t="s">
        <v>13</v>
      </c>
      <c r="K1683">
        <v>51</v>
      </c>
      <c r="L1683">
        <v>31.4</v>
      </c>
      <c r="M1683" t="str">
        <f t="shared" si="132"/>
        <v>Carry</v>
      </c>
      <c r="N1683" s="13">
        <f t="shared" si="133"/>
        <v>45070.063591261576</v>
      </c>
      <c r="O1683" s="13">
        <f t="shared" si="134"/>
        <v>45070.063600208334</v>
      </c>
      <c r="P1683">
        <v>701.11</v>
      </c>
    </row>
    <row r="1684" spans="1:16" x14ac:dyDescent="0.2">
      <c r="A1684">
        <v>3869685</v>
      </c>
      <c r="B1684">
        <v>2</v>
      </c>
      <c r="C1684" t="str">
        <f t="shared" si="130"/>
        <v>3869685-2</v>
      </c>
      <c r="D1684" s="13">
        <v>45070.012211319437</v>
      </c>
      <c r="E1684" s="10">
        <f>VLOOKUP(C1684,match_start_times!$E$1:$F$19,2,0)</f>
        <v>5.1388888888888901E-2</v>
      </c>
      <c r="F1684">
        <v>0</v>
      </c>
      <c r="G1684" s="15" t="str">
        <f t="shared" si="131"/>
        <v>12:00:0 AM</v>
      </c>
      <c r="H1684" t="s">
        <v>24</v>
      </c>
      <c r="I1684" t="s">
        <v>15</v>
      </c>
      <c r="J1684" t="s">
        <v>19</v>
      </c>
      <c r="K1684">
        <v>67.599999999999994</v>
      </c>
      <c r="L1684">
        <v>53.6</v>
      </c>
      <c r="M1684" t="str">
        <f t="shared" si="132"/>
        <v>Foul Committed</v>
      </c>
      <c r="N1684" s="13">
        <f t="shared" si="133"/>
        <v>45070.063600208327</v>
      </c>
      <c r="O1684" s="13">
        <f t="shared" si="134"/>
        <v>45070.063600208327</v>
      </c>
      <c r="P1684">
        <v>680.53</v>
      </c>
    </row>
    <row r="1685" spans="1:16" x14ac:dyDescent="0.2">
      <c r="A1685">
        <v>3869685</v>
      </c>
      <c r="B1685">
        <v>2</v>
      </c>
      <c r="C1685" t="str">
        <f t="shared" si="130"/>
        <v>3869685-2</v>
      </c>
      <c r="D1685" s="13">
        <v>45070.012211319437</v>
      </c>
      <c r="E1685" s="10">
        <f>VLOOKUP(C1685,match_start_times!$E$1:$F$19,2,0)</f>
        <v>5.1388888888888901E-2</v>
      </c>
      <c r="F1685">
        <v>0</v>
      </c>
      <c r="G1685" s="15" t="str">
        <f t="shared" si="131"/>
        <v>12:00:0 AM</v>
      </c>
      <c r="H1685" t="s">
        <v>9</v>
      </c>
      <c r="I1685" t="s">
        <v>10</v>
      </c>
      <c r="J1685" t="s">
        <v>20</v>
      </c>
      <c r="K1685">
        <v>52.5</v>
      </c>
      <c r="L1685">
        <v>26.5</v>
      </c>
      <c r="M1685" t="str">
        <f t="shared" si="132"/>
        <v>Foul Won</v>
      </c>
      <c r="N1685" s="13">
        <f t="shared" si="133"/>
        <v>45070.063600208327</v>
      </c>
      <c r="O1685" s="13">
        <f t="shared" si="134"/>
        <v>45070.063600208327</v>
      </c>
      <c r="P1685">
        <v>680.53</v>
      </c>
    </row>
    <row r="1686" spans="1:16" x14ac:dyDescent="0.2">
      <c r="A1686">
        <v>3869685</v>
      </c>
      <c r="B1686">
        <v>2</v>
      </c>
      <c r="C1686" t="str">
        <f t="shared" si="130"/>
        <v>3869685-2</v>
      </c>
      <c r="D1686" s="13">
        <v>45070.012440011567</v>
      </c>
      <c r="E1686" s="10">
        <f>VLOOKUP(C1686,match_start_times!$E$1:$F$19,2,0)</f>
        <v>5.1388888888888901E-2</v>
      </c>
      <c r="F1686">
        <v>1.2497819999999999</v>
      </c>
      <c r="G1686" s="15" t="str">
        <f t="shared" si="131"/>
        <v>12:00:1.249782 AM</v>
      </c>
      <c r="H1686" t="s">
        <v>12</v>
      </c>
      <c r="I1686" t="s">
        <v>10</v>
      </c>
      <c r="J1686" t="s">
        <v>11</v>
      </c>
      <c r="K1686">
        <v>52.5</v>
      </c>
      <c r="L1686">
        <v>26.5</v>
      </c>
      <c r="M1686" t="str">
        <f t="shared" si="132"/>
        <v>Pass</v>
      </c>
      <c r="N1686" s="13">
        <f t="shared" si="133"/>
        <v>45070.063828900456</v>
      </c>
      <c r="O1686" s="13">
        <f t="shared" si="134"/>
        <v>45070.063843368051</v>
      </c>
      <c r="P1686">
        <v>323.14999999999998</v>
      </c>
    </row>
    <row r="1687" spans="1:16" x14ac:dyDescent="0.2">
      <c r="A1687">
        <v>3869685</v>
      </c>
      <c r="B1687">
        <v>2</v>
      </c>
      <c r="C1687" t="str">
        <f t="shared" si="130"/>
        <v>3869685-2</v>
      </c>
      <c r="D1687" s="13">
        <v>45070.012455277778</v>
      </c>
      <c r="E1687" s="10">
        <f>VLOOKUP(C1687,match_start_times!$E$1:$F$19,2,0)</f>
        <v>5.1388888888888901E-2</v>
      </c>
      <c r="F1687">
        <v>1.246067</v>
      </c>
      <c r="G1687" s="15" t="str">
        <f t="shared" si="131"/>
        <v>12:00:1.246067 AM</v>
      </c>
      <c r="H1687" t="s">
        <v>27</v>
      </c>
      <c r="I1687" t="s">
        <v>10</v>
      </c>
      <c r="J1687" t="s">
        <v>11</v>
      </c>
      <c r="K1687">
        <v>61.2</v>
      </c>
      <c r="L1687">
        <v>7.8</v>
      </c>
      <c r="M1687" t="str">
        <f t="shared" si="132"/>
        <v>Pass</v>
      </c>
      <c r="N1687" s="13">
        <f t="shared" si="133"/>
        <v>45070.063844166667</v>
      </c>
      <c r="O1687" s="13">
        <f t="shared" si="134"/>
        <v>45070.063858587964</v>
      </c>
      <c r="P1687">
        <v>347.91</v>
      </c>
    </row>
    <row r="1688" spans="1:16" x14ac:dyDescent="0.2">
      <c r="A1688">
        <v>3869685</v>
      </c>
      <c r="B1688">
        <v>2</v>
      </c>
      <c r="C1688" t="str">
        <f t="shared" si="130"/>
        <v>3869685-2</v>
      </c>
      <c r="D1688" s="13">
        <v>45070.012469699082</v>
      </c>
      <c r="E1688" s="10">
        <f>VLOOKUP(C1688,match_start_times!$E$1:$F$19,2,0)</f>
        <v>5.1388888888888901E-2</v>
      </c>
      <c r="F1688">
        <v>2.0315910000000001</v>
      </c>
      <c r="G1688" s="15" t="str">
        <f t="shared" si="131"/>
        <v>12:00:2.031591 AM</v>
      </c>
      <c r="H1688" t="s">
        <v>43</v>
      </c>
      <c r="I1688" t="s">
        <v>10</v>
      </c>
      <c r="J1688" t="s">
        <v>13</v>
      </c>
      <c r="K1688">
        <v>71.3</v>
      </c>
      <c r="L1688">
        <v>2.5</v>
      </c>
      <c r="M1688" t="str">
        <f t="shared" si="132"/>
        <v>Carry</v>
      </c>
      <c r="N1688" s="13">
        <f t="shared" si="133"/>
        <v>45070.063858587971</v>
      </c>
      <c r="O1688" s="13">
        <f t="shared" si="134"/>
        <v>45070.063882106493</v>
      </c>
      <c r="P1688">
        <v>369.12</v>
      </c>
    </row>
    <row r="1689" spans="1:16" x14ac:dyDescent="0.2">
      <c r="A1689">
        <v>3869685</v>
      </c>
      <c r="B1689">
        <v>2</v>
      </c>
      <c r="C1689" t="str">
        <f t="shared" si="130"/>
        <v>3869685-2</v>
      </c>
      <c r="D1689" s="13">
        <v>45070.012493206021</v>
      </c>
      <c r="E1689" s="10">
        <f>VLOOKUP(C1689,match_start_times!$E$1:$F$19,2,0)</f>
        <v>5.1388888888888901E-2</v>
      </c>
      <c r="F1689">
        <v>1.0024550000000001</v>
      </c>
      <c r="G1689" s="15" t="str">
        <f t="shared" si="131"/>
        <v>12:00:1.002455 AM</v>
      </c>
      <c r="H1689" t="s">
        <v>43</v>
      </c>
      <c r="I1689" t="s">
        <v>10</v>
      </c>
      <c r="J1689" t="s">
        <v>11</v>
      </c>
      <c r="K1689">
        <v>71.3</v>
      </c>
      <c r="L1689">
        <v>2.5</v>
      </c>
      <c r="M1689" t="str">
        <f t="shared" si="132"/>
        <v>Pass</v>
      </c>
      <c r="N1689" s="13">
        <f t="shared" si="133"/>
        <v>45070.06388209491</v>
      </c>
      <c r="O1689" s="13">
        <f t="shared" si="134"/>
        <v>45070.063893692131</v>
      </c>
      <c r="P1689">
        <v>388.06</v>
      </c>
    </row>
    <row r="1690" spans="1:16" x14ac:dyDescent="0.2">
      <c r="A1690">
        <v>3869685</v>
      </c>
      <c r="B1690">
        <v>2</v>
      </c>
      <c r="C1690" t="str">
        <f t="shared" si="130"/>
        <v>3869685-2</v>
      </c>
      <c r="D1690" s="13">
        <v>45070.012504814818</v>
      </c>
      <c r="E1690" s="10">
        <f>VLOOKUP(C1690,match_start_times!$E$1:$F$19,2,0)</f>
        <v>5.1388888888888901E-2</v>
      </c>
      <c r="F1690">
        <v>1.0938429999999999</v>
      </c>
      <c r="G1690" s="15" t="str">
        <f t="shared" si="131"/>
        <v>12:00:1.093843 AM</v>
      </c>
      <c r="H1690" t="s">
        <v>9</v>
      </c>
      <c r="I1690" t="s">
        <v>10</v>
      </c>
      <c r="J1690" t="s">
        <v>13</v>
      </c>
      <c r="K1690">
        <v>68.099999999999994</v>
      </c>
      <c r="L1690">
        <v>14.3</v>
      </c>
      <c r="M1690" t="str">
        <f t="shared" si="132"/>
        <v>Carry</v>
      </c>
      <c r="N1690" s="13">
        <f t="shared" si="133"/>
        <v>45070.063893703707</v>
      </c>
      <c r="O1690" s="13">
        <f t="shared" si="134"/>
        <v>45070.063906365744</v>
      </c>
      <c r="P1690">
        <v>397.78</v>
      </c>
    </row>
    <row r="1691" spans="1:16" x14ac:dyDescent="0.2">
      <c r="A1691">
        <v>3869685</v>
      </c>
      <c r="B1691">
        <v>2</v>
      </c>
      <c r="C1691" t="str">
        <f t="shared" si="130"/>
        <v>3869685-2</v>
      </c>
      <c r="D1691" s="13">
        <v>45070.012517476847</v>
      </c>
      <c r="E1691" s="10">
        <f>VLOOKUP(C1691,match_start_times!$E$1:$F$19,2,0)</f>
        <v>5.1388888888888901E-2</v>
      </c>
      <c r="F1691">
        <v>0.98053999999999997</v>
      </c>
      <c r="G1691" s="15" t="str">
        <f t="shared" si="131"/>
        <v>12:00:0.98054 AM</v>
      </c>
      <c r="H1691" t="s">
        <v>9</v>
      </c>
      <c r="I1691" t="s">
        <v>10</v>
      </c>
      <c r="J1691" t="s">
        <v>11</v>
      </c>
      <c r="K1691">
        <v>73.400000000000006</v>
      </c>
      <c r="L1691">
        <v>16.2</v>
      </c>
      <c r="M1691" t="str">
        <f t="shared" si="132"/>
        <v>Pass</v>
      </c>
      <c r="N1691" s="13">
        <f t="shared" si="133"/>
        <v>45070.063906365736</v>
      </c>
      <c r="O1691" s="13">
        <f t="shared" si="134"/>
        <v>45070.063917719905</v>
      </c>
      <c r="P1691">
        <v>414.86</v>
      </c>
    </row>
    <row r="1692" spans="1:16" x14ac:dyDescent="0.2">
      <c r="A1692">
        <v>3869685</v>
      </c>
      <c r="B1692">
        <v>2</v>
      </c>
      <c r="C1692" t="str">
        <f t="shared" si="130"/>
        <v>3869685-2</v>
      </c>
      <c r="D1692" s="13">
        <v>45070.012528819447</v>
      </c>
      <c r="E1692" s="10">
        <f>VLOOKUP(C1692,match_start_times!$E$1:$F$19,2,0)</f>
        <v>5.1388888888888901E-2</v>
      </c>
      <c r="F1692">
        <v>6.0604999999999999E-2</v>
      </c>
      <c r="G1692" s="15" t="str">
        <f t="shared" si="131"/>
        <v>12:00:0.060605 AM</v>
      </c>
      <c r="H1692" t="s">
        <v>16</v>
      </c>
      <c r="I1692" t="s">
        <v>10</v>
      </c>
      <c r="J1692" t="s">
        <v>13</v>
      </c>
      <c r="K1692">
        <v>84.3</v>
      </c>
      <c r="L1692">
        <v>14.9</v>
      </c>
      <c r="M1692" t="str">
        <f t="shared" si="132"/>
        <v>Carry</v>
      </c>
      <c r="N1692" s="13">
        <f t="shared" si="133"/>
        <v>45070.063917708336</v>
      </c>
      <c r="O1692" s="13">
        <f t="shared" si="134"/>
        <v>45070.063918414351</v>
      </c>
      <c r="P1692">
        <v>419.96</v>
      </c>
    </row>
    <row r="1693" spans="1:16" x14ac:dyDescent="0.2">
      <c r="A1693">
        <v>3869685</v>
      </c>
      <c r="B1693">
        <v>2</v>
      </c>
      <c r="C1693" t="str">
        <f t="shared" si="130"/>
        <v>3869685-2</v>
      </c>
      <c r="D1693" s="13">
        <v>45070.012529525462</v>
      </c>
      <c r="E1693" s="10">
        <f>VLOOKUP(C1693,match_start_times!$E$1:$F$19,2,0)</f>
        <v>5.1388888888888901E-2</v>
      </c>
      <c r="F1693">
        <v>0.62005299999999997</v>
      </c>
      <c r="G1693" s="15" t="str">
        <f t="shared" si="131"/>
        <v>12:00:0.620053 AM</v>
      </c>
      <c r="H1693" t="s">
        <v>16</v>
      </c>
      <c r="I1693" t="s">
        <v>10</v>
      </c>
      <c r="J1693" t="s">
        <v>11</v>
      </c>
      <c r="K1693">
        <v>84.3</v>
      </c>
      <c r="L1693">
        <v>14.7</v>
      </c>
      <c r="M1693" t="str">
        <f t="shared" si="132"/>
        <v>Pass</v>
      </c>
      <c r="N1693" s="13">
        <f t="shared" si="133"/>
        <v>45070.063918414351</v>
      </c>
      <c r="O1693" s="13">
        <f t="shared" si="134"/>
        <v>45070.063925590279</v>
      </c>
      <c r="P1693">
        <v>425.47</v>
      </c>
    </row>
    <row r="1694" spans="1:16" x14ac:dyDescent="0.2">
      <c r="A1694">
        <v>3869685</v>
      </c>
      <c r="B1694">
        <v>2</v>
      </c>
      <c r="C1694" t="str">
        <f t="shared" si="130"/>
        <v>3869685-2</v>
      </c>
      <c r="D1694" s="13">
        <v>45070.01253670139</v>
      </c>
      <c r="E1694" s="10">
        <f>VLOOKUP(C1694,match_start_times!$E$1:$F$19,2,0)</f>
        <v>5.1388888888888901E-2</v>
      </c>
      <c r="F1694">
        <v>1.9091610000000001</v>
      </c>
      <c r="G1694" s="15" t="str">
        <f t="shared" si="131"/>
        <v>12:00:1.909161 AM</v>
      </c>
      <c r="H1694" t="s">
        <v>43</v>
      </c>
      <c r="I1694" t="s">
        <v>10</v>
      </c>
      <c r="J1694" t="s">
        <v>13</v>
      </c>
      <c r="K1694">
        <v>89.5</v>
      </c>
      <c r="L1694">
        <v>9.6</v>
      </c>
      <c r="M1694" t="str">
        <f t="shared" si="132"/>
        <v>Carry</v>
      </c>
      <c r="N1694" s="13">
        <f t="shared" si="133"/>
        <v>45070.063925590279</v>
      </c>
      <c r="O1694" s="13">
        <f t="shared" si="134"/>
        <v>45070.063947685187</v>
      </c>
      <c r="P1694">
        <v>435.64</v>
      </c>
    </row>
    <row r="1695" spans="1:16" x14ac:dyDescent="0.2">
      <c r="A1695">
        <v>3869685</v>
      </c>
      <c r="B1695">
        <v>2</v>
      </c>
      <c r="C1695" t="str">
        <f t="shared" si="130"/>
        <v>3869685-2</v>
      </c>
      <c r="D1695" s="13">
        <v>45070.012558796298</v>
      </c>
      <c r="E1695" s="10">
        <f>VLOOKUP(C1695,match_start_times!$E$1:$F$19,2,0)</f>
        <v>5.1388888888888901E-2</v>
      </c>
      <c r="F1695">
        <v>0.16700000000000001</v>
      </c>
      <c r="G1695" s="15" t="str">
        <f t="shared" si="131"/>
        <v>12:00:0.167 AM</v>
      </c>
      <c r="H1695" t="s">
        <v>43</v>
      </c>
      <c r="I1695" t="s">
        <v>10</v>
      </c>
      <c r="J1695" t="s">
        <v>11</v>
      </c>
      <c r="K1695">
        <v>97.6</v>
      </c>
      <c r="L1695">
        <v>17.7</v>
      </c>
      <c r="M1695" t="str">
        <f t="shared" si="132"/>
        <v>Pass</v>
      </c>
      <c r="N1695" s="13">
        <f t="shared" si="133"/>
        <v>45070.063947685187</v>
      </c>
      <c r="O1695" s="13">
        <f t="shared" si="134"/>
        <v>45070.063949618059</v>
      </c>
      <c r="P1695">
        <v>442.9</v>
      </c>
    </row>
    <row r="1696" spans="1:16" x14ac:dyDescent="0.2">
      <c r="A1696">
        <v>3869685</v>
      </c>
      <c r="B1696">
        <v>2</v>
      </c>
      <c r="C1696" t="str">
        <f t="shared" si="130"/>
        <v>3869685-2</v>
      </c>
      <c r="D1696" s="13">
        <v>45070.01256072917</v>
      </c>
      <c r="E1696" s="10">
        <f>VLOOKUP(C1696,match_start_times!$E$1:$F$19,2,0)</f>
        <v>5.1388888888888901E-2</v>
      </c>
      <c r="F1696">
        <v>0</v>
      </c>
      <c r="G1696" s="15" t="str">
        <f t="shared" si="131"/>
        <v>12:00:0 AM</v>
      </c>
      <c r="H1696" t="s">
        <v>14</v>
      </c>
      <c r="I1696" t="s">
        <v>15</v>
      </c>
      <c r="J1696" t="s">
        <v>29</v>
      </c>
      <c r="K1696">
        <v>17.399999999999999</v>
      </c>
      <c r="L1696">
        <v>62.6</v>
      </c>
      <c r="M1696" t="str">
        <f t="shared" si="132"/>
        <v>Block</v>
      </c>
      <c r="N1696" s="13">
        <f t="shared" si="133"/>
        <v>45070.063949618059</v>
      </c>
      <c r="O1696" s="13">
        <f t="shared" si="134"/>
        <v>45070.063949618059</v>
      </c>
      <c r="P1696">
        <v>442.9</v>
      </c>
    </row>
    <row r="1697" spans="1:16" x14ac:dyDescent="0.2">
      <c r="A1697">
        <v>3869685</v>
      </c>
      <c r="B1697">
        <v>2</v>
      </c>
      <c r="C1697" t="str">
        <f t="shared" si="130"/>
        <v>3869685-2</v>
      </c>
      <c r="D1697" s="13">
        <v>45070.012587384263</v>
      </c>
      <c r="E1697" s="10">
        <f>VLOOKUP(C1697,match_start_times!$E$1:$F$19,2,0)</f>
        <v>5.1388888888888901E-2</v>
      </c>
      <c r="F1697">
        <v>0.96247700000000003</v>
      </c>
      <c r="G1697" s="15" t="str">
        <f t="shared" si="131"/>
        <v>12:00:0.962477 AM</v>
      </c>
      <c r="H1697" t="s">
        <v>16</v>
      </c>
      <c r="I1697" t="s">
        <v>10</v>
      </c>
      <c r="J1697" t="s">
        <v>11</v>
      </c>
      <c r="K1697">
        <v>92</v>
      </c>
      <c r="L1697">
        <v>9.8000000000000007</v>
      </c>
      <c r="M1697" t="str">
        <f t="shared" si="132"/>
        <v>Pass</v>
      </c>
      <c r="N1697" s="13">
        <f t="shared" si="133"/>
        <v>45070.063976273152</v>
      </c>
      <c r="O1697" s="13">
        <f t="shared" si="134"/>
        <v>45070.063987407411</v>
      </c>
      <c r="P1697">
        <v>500.47</v>
      </c>
    </row>
    <row r="1698" spans="1:16" x14ac:dyDescent="0.2">
      <c r="A1698">
        <v>3869685</v>
      </c>
      <c r="B1698">
        <v>2</v>
      </c>
      <c r="C1698" t="str">
        <f t="shared" si="130"/>
        <v>3869685-2</v>
      </c>
      <c r="D1698" s="13">
        <v>45070.012598518522</v>
      </c>
      <c r="E1698" s="10">
        <f>VLOOKUP(C1698,match_start_times!$E$1:$F$19,2,0)</f>
        <v>5.1388888888888901E-2</v>
      </c>
      <c r="F1698">
        <v>2.3102360000000002</v>
      </c>
      <c r="G1698" s="15" t="str">
        <f t="shared" si="131"/>
        <v>12:00:2.310236 AM</v>
      </c>
      <c r="H1698" t="s">
        <v>12</v>
      </c>
      <c r="I1698" t="s">
        <v>10</v>
      </c>
      <c r="J1698" t="s">
        <v>13</v>
      </c>
      <c r="K1698">
        <v>83.7</v>
      </c>
      <c r="L1698">
        <v>14.7</v>
      </c>
      <c r="M1698" t="str">
        <f t="shared" si="132"/>
        <v>Carry</v>
      </c>
      <c r="N1698" s="13">
        <f t="shared" si="133"/>
        <v>45070.063987407411</v>
      </c>
      <c r="O1698" s="13">
        <f t="shared" si="134"/>
        <v>45070.064014143521</v>
      </c>
      <c r="P1698">
        <v>527.73</v>
      </c>
    </row>
    <row r="1699" spans="1:16" x14ac:dyDescent="0.2">
      <c r="A1699">
        <v>3869685</v>
      </c>
      <c r="B1699">
        <v>2</v>
      </c>
      <c r="C1699" t="str">
        <f t="shared" si="130"/>
        <v>3869685-2</v>
      </c>
      <c r="D1699" s="13">
        <v>45070.012625254632</v>
      </c>
      <c r="E1699" s="10">
        <f>VLOOKUP(C1699,match_start_times!$E$1:$F$19,2,0)</f>
        <v>5.1388888888888901E-2</v>
      </c>
      <c r="F1699">
        <v>2.870552</v>
      </c>
      <c r="G1699" s="15" t="str">
        <f t="shared" si="131"/>
        <v>12:00:2.870552 AM</v>
      </c>
      <c r="H1699" t="s">
        <v>12</v>
      </c>
      <c r="I1699" t="s">
        <v>10</v>
      </c>
      <c r="J1699" t="s">
        <v>11</v>
      </c>
      <c r="K1699">
        <v>76.400000000000006</v>
      </c>
      <c r="L1699">
        <v>23</v>
      </c>
      <c r="M1699" t="str">
        <f t="shared" si="132"/>
        <v>Pass</v>
      </c>
      <c r="N1699" s="13">
        <f t="shared" si="133"/>
        <v>45070.064014143521</v>
      </c>
      <c r="O1699" s="13">
        <f t="shared" si="134"/>
        <v>45070.064047372689</v>
      </c>
      <c r="P1699">
        <v>558.55999999999995</v>
      </c>
    </row>
    <row r="1700" spans="1:16" x14ac:dyDescent="0.2">
      <c r="A1700">
        <v>3869685</v>
      </c>
      <c r="B1700">
        <v>2</v>
      </c>
      <c r="C1700" t="str">
        <f t="shared" si="130"/>
        <v>3869685-2</v>
      </c>
      <c r="D1700" s="13">
        <v>45070.0126584838</v>
      </c>
      <c r="E1700" s="10">
        <f>VLOOKUP(C1700,match_start_times!$E$1:$F$19,2,0)</f>
        <v>5.1388888888888901E-2</v>
      </c>
      <c r="F1700">
        <v>1.163041</v>
      </c>
      <c r="G1700" s="15" t="str">
        <f t="shared" si="131"/>
        <v>12:00:1.163041 AM</v>
      </c>
      <c r="H1700" t="s">
        <v>31</v>
      </c>
      <c r="I1700" t="s">
        <v>10</v>
      </c>
      <c r="J1700" t="s">
        <v>13</v>
      </c>
      <c r="K1700">
        <v>113.6</v>
      </c>
      <c r="L1700">
        <v>63.2</v>
      </c>
      <c r="M1700" t="str">
        <f t="shared" si="132"/>
        <v>Carry</v>
      </c>
      <c r="N1700" s="13">
        <f t="shared" si="133"/>
        <v>45070.064047372689</v>
      </c>
      <c r="O1700" s="13">
        <f t="shared" si="134"/>
        <v>45070.064060833334</v>
      </c>
      <c r="P1700">
        <v>555.67999999999995</v>
      </c>
    </row>
    <row r="1701" spans="1:16" x14ac:dyDescent="0.2">
      <c r="A1701">
        <v>3869685</v>
      </c>
      <c r="B1701">
        <v>2</v>
      </c>
      <c r="C1701" t="str">
        <f t="shared" si="130"/>
        <v>3869685-2</v>
      </c>
      <c r="D1701" s="13">
        <v>45070.012665046299</v>
      </c>
      <c r="E1701" s="10">
        <f>VLOOKUP(C1701,match_start_times!$E$1:$F$19,2,0)</f>
        <v>5.1388888888888901E-2</v>
      </c>
      <c r="F1701">
        <v>0.456181</v>
      </c>
      <c r="G1701" s="15" t="str">
        <f t="shared" si="131"/>
        <v>12:00:0.456181 AM</v>
      </c>
      <c r="H1701" t="s">
        <v>34</v>
      </c>
      <c r="I1701" t="s">
        <v>15</v>
      </c>
      <c r="J1701" t="s">
        <v>17</v>
      </c>
      <c r="K1701">
        <v>8.6</v>
      </c>
      <c r="L1701">
        <v>16.899999999999999</v>
      </c>
      <c r="M1701" t="str">
        <f t="shared" si="132"/>
        <v>Pressure</v>
      </c>
      <c r="N1701" s="13">
        <f t="shared" si="133"/>
        <v>45070.064053935188</v>
      </c>
      <c r="O1701" s="13">
        <f t="shared" si="134"/>
        <v>45070.064059212964</v>
      </c>
      <c r="P1701">
        <v>557.26</v>
      </c>
    </row>
    <row r="1702" spans="1:16" x14ac:dyDescent="0.2">
      <c r="A1702">
        <v>3869685</v>
      </c>
      <c r="B1702">
        <v>2</v>
      </c>
      <c r="C1702" t="str">
        <f t="shared" si="130"/>
        <v>3869685-2</v>
      </c>
      <c r="D1702" s="13">
        <v>45070.012671944452</v>
      </c>
      <c r="E1702" s="10">
        <f>VLOOKUP(C1702,match_start_times!$E$1:$F$19,2,0)</f>
        <v>5.1388888888888901E-2</v>
      </c>
      <c r="F1702">
        <v>0</v>
      </c>
      <c r="G1702" s="15" t="str">
        <f t="shared" si="131"/>
        <v>12:00:0 AM</v>
      </c>
      <c r="H1702" t="s">
        <v>34</v>
      </c>
      <c r="I1702" t="s">
        <v>15</v>
      </c>
      <c r="J1702" t="s">
        <v>48</v>
      </c>
      <c r="K1702">
        <v>8.4</v>
      </c>
      <c r="L1702">
        <v>14.1</v>
      </c>
      <c r="M1702" t="str">
        <f t="shared" si="132"/>
        <v>Dribbled Past</v>
      </c>
      <c r="N1702" s="13">
        <f t="shared" si="133"/>
        <v>45070.064060833342</v>
      </c>
      <c r="O1702" s="13">
        <f t="shared" si="134"/>
        <v>45070.064060833342</v>
      </c>
      <c r="P1702">
        <v>557.26</v>
      </c>
    </row>
    <row r="1703" spans="1:16" x14ac:dyDescent="0.2">
      <c r="A1703">
        <v>3869685</v>
      </c>
      <c r="B1703">
        <v>2</v>
      </c>
      <c r="C1703" t="str">
        <f t="shared" si="130"/>
        <v>3869685-2</v>
      </c>
      <c r="D1703" s="13">
        <v>45070.012671944452</v>
      </c>
      <c r="E1703" s="10">
        <f>VLOOKUP(C1703,match_start_times!$E$1:$F$19,2,0)</f>
        <v>5.1388888888888901E-2</v>
      </c>
      <c r="F1703">
        <v>0</v>
      </c>
      <c r="G1703" s="15" t="str">
        <f t="shared" si="131"/>
        <v>12:00:0 AM</v>
      </c>
      <c r="H1703" t="s">
        <v>31</v>
      </c>
      <c r="I1703" t="s">
        <v>10</v>
      </c>
      <c r="J1703" t="s">
        <v>42</v>
      </c>
      <c r="K1703">
        <v>111.7</v>
      </c>
      <c r="L1703">
        <v>66</v>
      </c>
      <c r="M1703" t="str">
        <f t="shared" si="132"/>
        <v>Dribble</v>
      </c>
      <c r="N1703" s="13">
        <f t="shared" si="133"/>
        <v>45070.064060833342</v>
      </c>
      <c r="O1703" s="13">
        <f t="shared" si="134"/>
        <v>45070.064060833342</v>
      </c>
      <c r="P1703">
        <v>557.26</v>
      </c>
    </row>
    <row r="1704" spans="1:16" x14ac:dyDescent="0.2">
      <c r="A1704">
        <v>3869685</v>
      </c>
      <c r="B1704">
        <v>2</v>
      </c>
      <c r="C1704" t="str">
        <f t="shared" si="130"/>
        <v>3869685-2</v>
      </c>
      <c r="D1704" s="13">
        <v>45070.01330121528</v>
      </c>
      <c r="E1704" s="10">
        <f>VLOOKUP(C1704,match_start_times!$E$1:$F$19,2,0)</f>
        <v>5.1388888888888901E-2</v>
      </c>
      <c r="F1704">
        <v>2.5538850000000002</v>
      </c>
      <c r="G1704" s="15" t="str">
        <f t="shared" si="131"/>
        <v>12:00:2.553885 AM</v>
      </c>
      <c r="H1704" t="s">
        <v>26</v>
      </c>
      <c r="I1704" t="s">
        <v>15</v>
      </c>
      <c r="J1704" t="s">
        <v>11</v>
      </c>
      <c r="K1704">
        <v>7</v>
      </c>
      <c r="L1704">
        <v>36.1</v>
      </c>
      <c r="M1704" t="str">
        <f t="shared" si="132"/>
        <v>Pass</v>
      </c>
      <c r="N1704" s="13">
        <f t="shared" si="133"/>
        <v>45070.064690104169</v>
      </c>
      <c r="O1704" s="13">
        <f t="shared" si="134"/>
        <v>45070.064719664355</v>
      </c>
      <c r="P1704">
        <v>426.02</v>
      </c>
    </row>
    <row r="1705" spans="1:16" x14ac:dyDescent="0.2">
      <c r="A1705">
        <v>3869685</v>
      </c>
      <c r="B1705">
        <v>2</v>
      </c>
      <c r="C1705" t="str">
        <f t="shared" si="130"/>
        <v>3869685-2</v>
      </c>
      <c r="D1705" s="13">
        <v>45070.013330775473</v>
      </c>
      <c r="E1705" s="10">
        <f>VLOOKUP(C1705,match_start_times!$E$1:$F$19,2,0)</f>
        <v>5.1388888888888901E-2</v>
      </c>
      <c r="F1705">
        <v>0</v>
      </c>
      <c r="G1705" s="15" t="str">
        <f t="shared" si="131"/>
        <v>12:00:0 AM</v>
      </c>
      <c r="H1705" t="s">
        <v>54</v>
      </c>
      <c r="I1705" t="s">
        <v>15</v>
      </c>
      <c r="J1705" t="s">
        <v>37</v>
      </c>
      <c r="K1705">
        <v>71.5</v>
      </c>
      <c r="L1705">
        <v>13.6</v>
      </c>
      <c r="M1705" t="str">
        <f t="shared" si="132"/>
        <v>Duel</v>
      </c>
      <c r="N1705" s="13">
        <f t="shared" si="133"/>
        <v>45070.064719664362</v>
      </c>
      <c r="O1705" s="13">
        <f t="shared" si="134"/>
        <v>45070.064719664362</v>
      </c>
      <c r="P1705">
        <v>433.41</v>
      </c>
    </row>
    <row r="1706" spans="1:16" x14ac:dyDescent="0.2">
      <c r="A1706">
        <v>3869685</v>
      </c>
      <c r="B1706">
        <v>2</v>
      </c>
      <c r="C1706" t="str">
        <f t="shared" si="130"/>
        <v>3869685-2</v>
      </c>
      <c r="D1706" s="13">
        <v>45070.013330775473</v>
      </c>
      <c r="E1706" s="10">
        <f>VLOOKUP(C1706,match_start_times!$E$1:$F$19,2,0)</f>
        <v>5.1388888888888901E-2</v>
      </c>
      <c r="F1706">
        <v>0.827295</v>
      </c>
      <c r="G1706" s="15" t="str">
        <f t="shared" si="131"/>
        <v>12:00:0.827295 AM</v>
      </c>
      <c r="H1706" t="s">
        <v>50</v>
      </c>
      <c r="I1706" t="s">
        <v>10</v>
      </c>
      <c r="J1706" t="s">
        <v>11</v>
      </c>
      <c r="K1706">
        <v>48.6</v>
      </c>
      <c r="L1706">
        <v>66.5</v>
      </c>
      <c r="M1706" t="str">
        <f t="shared" si="132"/>
        <v>Pass</v>
      </c>
      <c r="N1706" s="13">
        <f t="shared" si="133"/>
        <v>45070.064719664362</v>
      </c>
      <c r="O1706" s="13">
        <f t="shared" si="134"/>
        <v>45070.064729236125</v>
      </c>
      <c r="P1706">
        <v>433.49</v>
      </c>
    </row>
    <row r="1707" spans="1:16" x14ac:dyDescent="0.2">
      <c r="A1707">
        <v>3869685</v>
      </c>
      <c r="B1707">
        <v>2</v>
      </c>
      <c r="C1707" t="str">
        <f t="shared" si="130"/>
        <v>3869685-2</v>
      </c>
      <c r="D1707" s="13">
        <v>45070.013340347221</v>
      </c>
      <c r="E1707" s="10">
        <f>VLOOKUP(C1707,match_start_times!$E$1:$F$19,2,0)</f>
        <v>5.1388888888888901E-2</v>
      </c>
      <c r="F1707">
        <v>0</v>
      </c>
      <c r="G1707" s="15" t="str">
        <f t="shared" si="131"/>
        <v>12:00:0 AM</v>
      </c>
      <c r="H1707" t="s">
        <v>24</v>
      </c>
      <c r="I1707" t="s">
        <v>15</v>
      </c>
      <c r="J1707" t="s">
        <v>28</v>
      </c>
      <c r="K1707">
        <v>57.2</v>
      </c>
      <c r="L1707">
        <v>10.4</v>
      </c>
      <c r="M1707" t="str">
        <f t="shared" si="132"/>
        <v>Ball Recovery</v>
      </c>
      <c r="N1707" s="13">
        <f t="shared" si="133"/>
        <v>45070.06472923611</v>
      </c>
      <c r="O1707" s="13">
        <f t="shared" si="134"/>
        <v>45070.06472923611</v>
      </c>
      <c r="P1707">
        <v>432.36</v>
      </c>
    </row>
    <row r="1708" spans="1:16" x14ac:dyDescent="0.2">
      <c r="A1708">
        <v>3869685</v>
      </c>
      <c r="B1708">
        <v>2</v>
      </c>
      <c r="C1708" t="str">
        <f t="shared" si="130"/>
        <v>3869685-2</v>
      </c>
      <c r="D1708" s="13">
        <v>45070.013340347221</v>
      </c>
      <c r="E1708" s="10">
        <f>VLOOKUP(C1708,match_start_times!$E$1:$F$19,2,0)</f>
        <v>5.1388888888888901E-2</v>
      </c>
      <c r="F1708">
        <v>0.57238299999999998</v>
      </c>
      <c r="G1708" s="15" t="str">
        <f t="shared" si="131"/>
        <v>12:00:0.572383 AM</v>
      </c>
      <c r="H1708" t="s">
        <v>24</v>
      </c>
      <c r="I1708" t="s">
        <v>15</v>
      </c>
      <c r="J1708" t="s">
        <v>13</v>
      </c>
      <c r="K1708">
        <v>57.2</v>
      </c>
      <c r="L1708">
        <v>10.4</v>
      </c>
      <c r="M1708" t="str">
        <f t="shared" si="132"/>
        <v>Carry</v>
      </c>
      <c r="N1708" s="13">
        <f t="shared" si="133"/>
        <v>45070.06472923611</v>
      </c>
      <c r="O1708" s="13">
        <f t="shared" si="134"/>
        <v>45070.064735856482</v>
      </c>
      <c r="P1708">
        <v>430.97</v>
      </c>
    </row>
    <row r="1709" spans="1:16" x14ac:dyDescent="0.2">
      <c r="A1709">
        <v>3869685</v>
      </c>
      <c r="B1709">
        <v>2</v>
      </c>
      <c r="C1709" t="str">
        <f t="shared" si="130"/>
        <v>3869685-2</v>
      </c>
      <c r="D1709" s="13">
        <v>45070.013346979169</v>
      </c>
      <c r="E1709" s="10">
        <f>VLOOKUP(C1709,match_start_times!$E$1:$F$19,2,0)</f>
        <v>5.1388888888888901E-2</v>
      </c>
      <c r="F1709">
        <v>0.99210600000000004</v>
      </c>
      <c r="G1709" s="15" t="str">
        <f t="shared" si="131"/>
        <v>12:00:0.992106 AM</v>
      </c>
      <c r="H1709" t="s">
        <v>24</v>
      </c>
      <c r="I1709" t="s">
        <v>15</v>
      </c>
      <c r="J1709" t="s">
        <v>11</v>
      </c>
      <c r="K1709">
        <v>56.9</v>
      </c>
      <c r="L1709">
        <v>10.4</v>
      </c>
      <c r="M1709" t="str">
        <f t="shared" si="132"/>
        <v>Pass</v>
      </c>
      <c r="N1709" s="13">
        <f t="shared" si="133"/>
        <v>45070.064735868058</v>
      </c>
      <c r="O1709" s="13">
        <f t="shared" si="134"/>
        <v>45070.064747349541</v>
      </c>
      <c r="P1709">
        <v>430.15</v>
      </c>
    </row>
    <row r="1710" spans="1:16" x14ac:dyDescent="0.2">
      <c r="A1710">
        <v>3869685</v>
      </c>
      <c r="B1710">
        <v>2</v>
      </c>
      <c r="C1710" t="str">
        <f t="shared" si="130"/>
        <v>3869685-2</v>
      </c>
      <c r="D1710" s="13">
        <v>45070.013353553237</v>
      </c>
      <c r="E1710" s="10">
        <f>VLOOKUP(C1710,match_start_times!$E$1:$F$19,2,0)</f>
        <v>5.1388888888888901E-2</v>
      </c>
      <c r="F1710">
        <v>0.331847</v>
      </c>
      <c r="G1710" s="15" t="str">
        <f t="shared" si="131"/>
        <v>12:00:0.331847 AM</v>
      </c>
      <c r="H1710" t="s">
        <v>52</v>
      </c>
      <c r="I1710" t="s">
        <v>10</v>
      </c>
      <c r="J1710" t="s">
        <v>17</v>
      </c>
      <c r="K1710">
        <v>62.9</v>
      </c>
      <c r="L1710">
        <v>55.8</v>
      </c>
      <c r="M1710" t="str">
        <f t="shared" si="132"/>
        <v>Pressure</v>
      </c>
      <c r="N1710" s="13">
        <f t="shared" si="133"/>
        <v>45070.064742442126</v>
      </c>
      <c r="O1710" s="13">
        <f t="shared" si="134"/>
        <v>45070.064746284719</v>
      </c>
      <c r="P1710">
        <v>430.15</v>
      </c>
    </row>
    <row r="1711" spans="1:16" x14ac:dyDescent="0.2">
      <c r="A1711">
        <v>3869685</v>
      </c>
      <c r="B1711">
        <v>2</v>
      </c>
      <c r="C1711" t="str">
        <f t="shared" si="130"/>
        <v>3869685-2</v>
      </c>
      <c r="D1711" s="13">
        <v>45070.013358460637</v>
      </c>
      <c r="E1711" s="10">
        <f>VLOOKUP(C1711,match_start_times!$E$1:$F$19,2,0)</f>
        <v>5.1388888888888901E-2</v>
      </c>
      <c r="F1711">
        <v>7.2150999999999896E-2</v>
      </c>
      <c r="G1711" s="15" t="str">
        <f t="shared" si="131"/>
        <v>12:00:0.0721509999999999 AM</v>
      </c>
      <c r="H1711" t="s">
        <v>40</v>
      </c>
      <c r="I1711" t="s">
        <v>15</v>
      </c>
      <c r="J1711" t="s">
        <v>13</v>
      </c>
      <c r="K1711">
        <v>57.2</v>
      </c>
      <c r="L1711">
        <v>20.7</v>
      </c>
      <c r="M1711" t="str">
        <f t="shared" si="132"/>
        <v>Carry</v>
      </c>
      <c r="N1711" s="13">
        <f t="shared" si="133"/>
        <v>45070.064747349526</v>
      </c>
      <c r="O1711" s="13">
        <f t="shared" si="134"/>
        <v>45070.064748182856</v>
      </c>
      <c r="P1711">
        <v>430.97</v>
      </c>
    </row>
    <row r="1712" spans="1:16" x14ac:dyDescent="0.2">
      <c r="A1712">
        <v>3869685</v>
      </c>
      <c r="B1712">
        <v>2</v>
      </c>
      <c r="C1712" t="str">
        <f t="shared" si="130"/>
        <v>3869685-2</v>
      </c>
      <c r="D1712" s="13">
        <v>45070.013359293982</v>
      </c>
      <c r="E1712" s="10">
        <f>VLOOKUP(C1712,match_start_times!$E$1:$F$19,2,0)</f>
        <v>5.1388888888888901E-2</v>
      </c>
      <c r="F1712">
        <v>1.0064610000000001</v>
      </c>
      <c r="G1712" s="15" t="str">
        <f t="shared" si="131"/>
        <v>12:00:1.006461 AM</v>
      </c>
      <c r="H1712" t="s">
        <v>40</v>
      </c>
      <c r="I1712" t="s">
        <v>15</v>
      </c>
      <c r="J1712" t="s">
        <v>11</v>
      </c>
      <c r="K1712">
        <v>57.2</v>
      </c>
      <c r="L1712">
        <v>20.7</v>
      </c>
      <c r="M1712" t="str">
        <f t="shared" si="132"/>
        <v>Pass</v>
      </c>
      <c r="N1712" s="13">
        <f t="shared" si="133"/>
        <v>45070.064748182871</v>
      </c>
      <c r="O1712" s="13">
        <f t="shared" si="134"/>
        <v>45070.064759826389</v>
      </c>
      <c r="P1712">
        <v>424.7</v>
      </c>
    </row>
    <row r="1713" spans="1:16" x14ac:dyDescent="0.2">
      <c r="A1713">
        <v>3869685</v>
      </c>
      <c r="B1713">
        <v>2</v>
      </c>
      <c r="C1713" t="str">
        <f t="shared" si="130"/>
        <v>3869685-2</v>
      </c>
      <c r="D1713" s="13">
        <v>45070.0133709375</v>
      </c>
      <c r="E1713" s="10">
        <f>VLOOKUP(C1713,match_start_times!$E$1:$F$19,2,0)</f>
        <v>5.1388888888888901E-2</v>
      </c>
      <c r="F1713">
        <v>0.90936899999999998</v>
      </c>
      <c r="G1713" s="15" t="str">
        <f t="shared" si="131"/>
        <v>12:00:0.909369 AM</v>
      </c>
      <c r="H1713" t="s">
        <v>22</v>
      </c>
      <c r="I1713" t="s">
        <v>15</v>
      </c>
      <c r="J1713" t="s">
        <v>13</v>
      </c>
      <c r="K1713">
        <v>40</v>
      </c>
      <c r="L1713">
        <v>17.7</v>
      </c>
      <c r="M1713" t="str">
        <f t="shared" si="132"/>
        <v>Carry</v>
      </c>
      <c r="N1713" s="13">
        <f t="shared" si="133"/>
        <v>45070.064759826389</v>
      </c>
      <c r="O1713" s="13">
        <f t="shared" si="134"/>
        <v>45070.06477034722</v>
      </c>
      <c r="P1713">
        <v>422.74</v>
      </c>
    </row>
    <row r="1714" spans="1:16" x14ac:dyDescent="0.2">
      <c r="A1714">
        <v>3869685</v>
      </c>
      <c r="B1714">
        <v>2</v>
      </c>
      <c r="C1714" t="str">
        <f t="shared" si="130"/>
        <v>3869685-2</v>
      </c>
      <c r="D1714" s="13">
        <v>45070.013381469907</v>
      </c>
      <c r="E1714" s="10">
        <f>VLOOKUP(C1714,match_start_times!$E$1:$F$19,2,0)</f>
        <v>5.1388888888888901E-2</v>
      </c>
      <c r="F1714">
        <v>1.146361</v>
      </c>
      <c r="G1714" s="15" t="str">
        <f t="shared" si="131"/>
        <v>12:00:1.146361 AM</v>
      </c>
      <c r="H1714" t="s">
        <v>22</v>
      </c>
      <c r="I1714" t="s">
        <v>15</v>
      </c>
      <c r="J1714" t="s">
        <v>11</v>
      </c>
      <c r="K1714">
        <v>40</v>
      </c>
      <c r="L1714">
        <v>18.3</v>
      </c>
      <c r="M1714" t="str">
        <f t="shared" si="132"/>
        <v>Pass</v>
      </c>
      <c r="N1714" s="13">
        <f t="shared" si="133"/>
        <v>45070.064770358797</v>
      </c>
      <c r="O1714" s="13">
        <f t="shared" si="134"/>
        <v>45070.064783622685</v>
      </c>
      <c r="P1714">
        <v>423.1</v>
      </c>
    </row>
    <row r="1715" spans="1:16" x14ac:dyDescent="0.2">
      <c r="A1715">
        <v>3869685</v>
      </c>
      <c r="B1715">
        <v>2</v>
      </c>
      <c r="C1715" t="str">
        <f t="shared" si="130"/>
        <v>3869685-2</v>
      </c>
      <c r="D1715" s="13">
        <v>45070.013394733804</v>
      </c>
      <c r="E1715" s="10">
        <f>VLOOKUP(C1715,match_start_times!$E$1:$F$19,2,0)</f>
        <v>5.1388888888888901E-2</v>
      </c>
      <c r="F1715">
        <v>1.3898060000000001</v>
      </c>
      <c r="G1715" s="15" t="str">
        <f t="shared" si="131"/>
        <v>12:00:1.389806 AM</v>
      </c>
      <c r="H1715" t="s">
        <v>21</v>
      </c>
      <c r="I1715" t="s">
        <v>15</v>
      </c>
      <c r="J1715" t="s">
        <v>13</v>
      </c>
      <c r="K1715">
        <v>34.5</v>
      </c>
      <c r="L1715">
        <v>29.9</v>
      </c>
      <c r="M1715" t="str">
        <f t="shared" si="132"/>
        <v>Carry</v>
      </c>
      <c r="N1715" s="13">
        <f t="shared" si="133"/>
        <v>45070.064783622693</v>
      </c>
      <c r="O1715" s="13">
        <f t="shared" si="134"/>
        <v>45070.064799710657</v>
      </c>
      <c r="P1715">
        <v>420.9</v>
      </c>
    </row>
    <row r="1716" spans="1:16" x14ac:dyDescent="0.2">
      <c r="A1716">
        <v>3869685</v>
      </c>
      <c r="B1716">
        <v>2</v>
      </c>
      <c r="C1716" t="str">
        <f t="shared" si="130"/>
        <v>3869685-2</v>
      </c>
      <c r="D1716" s="13">
        <v>45070.013405972219</v>
      </c>
      <c r="E1716" s="10">
        <f>VLOOKUP(C1716,match_start_times!$E$1:$F$19,2,0)</f>
        <v>5.1388888888888901E-2</v>
      </c>
      <c r="F1716">
        <v>0.33410000000000001</v>
      </c>
      <c r="G1716" s="15" t="str">
        <f t="shared" si="131"/>
        <v>12:00:0.3341 AM</v>
      </c>
      <c r="H1716" t="s">
        <v>52</v>
      </c>
      <c r="I1716" t="s">
        <v>10</v>
      </c>
      <c r="J1716" t="s">
        <v>17</v>
      </c>
      <c r="K1716">
        <v>79.400000000000006</v>
      </c>
      <c r="L1716">
        <v>50</v>
      </c>
      <c r="M1716" t="str">
        <f t="shared" si="132"/>
        <v>Pressure</v>
      </c>
      <c r="N1716" s="13">
        <f t="shared" si="133"/>
        <v>45070.064794861108</v>
      </c>
      <c r="O1716" s="13">
        <f t="shared" si="134"/>
        <v>45070.064798726846</v>
      </c>
      <c r="P1716">
        <v>420.29</v>
      </c>
    </row>
    <row r="1717" spans="1:16" x14ac:dyDescent="0.2">
      <c r="A1717">
        <v>3869685</v>
      </c>
      <c r="B1717">
        <v>2</v>
      </c>
      <c r="C1717" t="str">
        <f t="shared" si="130"/>
        <v>3869685-2</v>
      </c>
      <c r="D1717" s="13">
        <v>45070.013410821761</v>
      </c>
      <c r="E1717" s="10">
        <f>VLOOKUP(C1717,match_start_times!$E$1:$F$19,2,0)</f>
        <v>5.1388888888888901E-2</v>
      </c>
      <c r="F1717">
        <v>1.2969079999999999</v>
      </c>
      <c r="G1717" s="15" t="str">
        <f t="shared" si="131"/>
        <v>12:00:1.296908 AM</v>
      </c>
      <c r="H1717" t="s">
        <v>21</v>
      </c>
      <c r="I1717" t="s">
        <v>15</v>
      </c>
      <c r="J1717" t="s">
        <v>11</v>
      </c>
      <c r="K1717">
        <v>35.1</v>
      </c>
      <c r="L1717">
        <v>30.1</v>
      </c>
      <c r="M1717" t="str">
        <f t="shared" si="132"/>
        <v>Pass</v>
      </c>
      <c r="N1717" s="13">
        <f t="shared" si="133"/>
        <v>45070.06479971065</v>
      </c>
      <c r="O1717" s="13">
        <f t="shared" si="134"/>
        <v>45070.064814722224</v>
      </c>
      <c r="P1717">
        <v>416.42</v>
      </c>
    </row>
    <row r="1718" spans="1:16" x14ac:dyDescent="0.2">
      <c r="A1718">
        <v>3869685</v>
      </c>
      <c r="B1718">
        <v>2</v>
      </c>
      <c r="C1718" t="str">
        <f t="shared" si="130"/>
        <v>3869685-2</v>
      </c>
      <c r="D1718" s="13">
        <v>45070.013425833327</v>
      </c>
      <c r="E1718" s="10">
        <f>VLOOKUP(C1718,match_start_times!$E$1:$F$19,2,0)</f>
        <v>5.1388888888888901E-2</v>
      </c>
      <c r="F1718">
        <v>0.68142899999999995</v>
      </c>
      <c r="G1718" s="15" t="str">
        <f t="shared" si="131"/>
        <v>12:00:0.681429 AM</v>
      </c>
      <c r="H1718" t="s">
        <v>22</v>
      </c>
      <c r="I1718" t="s">
        <v>15</v>
      </c>
      <c r="J1718" t="s">
        <v>13</v>
      </c>
      <c r="K1718">
        <v>35.5</v>
      </c>
      <c r="L1718">
        <v>14.7</v>
      </c>
      <c r="M1718" t="str">
        <f t="shared" si="132"/>
        <v>Carry</v>
      </c>
      <c r="N1718" s="13">
        <f t="shared" si="133"/>
        <v>45070.064814722216</v>
      </c>
      <c r="O1718" s="13">
        <f t="shared" si="134"/>
        <v>45070.064822604159</v>
      </c>
      <c r="P1718">
        <v>418.85</v>
      </c>
    </row>
    <row r="1719" spans="1:16" x14ac:dyDescent="0.2">
      <c r="A1719">
        <v>3869685</v>
      </c>
      <c r="B1719">
        <v>2</v>
      </c>
      <c r="C1719" t="str">
        <f t="shared" si="130"/>
        <v>3869685-2</v>
      </c>
      <c r="D1719" s="13">
        <v>45070.013433715278</v>
      </c>
      <c r="E1719" s="10">
        <f>VLOOKUP(C1719,match_start_times!$E$1:$F$19,2,0)</f>
        <v>5.1388888888888901E-2</v>
      </c>
      <c r="F1719">
        <v>0.84660399999999991</v>
      </c>
      <c r="G1719" s="15" t="str">
        <f t="shared" si="131"/>
        <v>12:00:0.846604 AM</v>
      </c>
      <c r="H1719" t="s">
        <v>22</v>
      </c>
      <c r="I1719" t="s">
        <v>15</v>
      </c>
      <c r="J1719" t="s">
        <v>11</v>
      </c>
      <c r="K1719">
        <v>35.5</v>
      </c>
      <c r="L1719">
        <v>12.6</v>
      </c>
      <c r="M1719" t="str">
        <f t="shared" si="132"/>
        <v>Pass</v>
      </c>
      <c r="N1719" s="13">
        <f t="shared" si="133"/>
        <v>45070.064822604167</v>
      </c>
      <c r="O1719" s="13">
        <f t="shared" si="134"/>
        <v>45070.064832407406</v>
      </c>
      <c r="P1719">
        <v>421.13</v>
      </c>
    </row>
    <row r="1720" spans="1:16" x14ac:dyDescent="0.2">
      <c r="A1720">
        <v>3869685</v>
      </c>
      <c r="B1720">
        <v>2</v>
      </c>
      <c r="C1720" t="str">
        <f t="shared" si="130"/>
        <v>3869685-2</v>
      </c>
      <c r="D1720" s="13">
        <v>45070.013443518517</v>
      </c>
      <c r="E1720" s="10">
        <f>VLOOKUP(C1720,match_start_times!$E$1:$F$19,2,0)</f>
        <v>5.1388888888888901E-2</v>
      </c>
      <c r="F1720">
        <v>0.70133800000000002</v>
      </c>
      <c r="G1720" s="15" t="str">
        <f t="shared" si="131"/>
        <v>12:00:0.701338 AM</v>
      </c>
      <c r="H1720" t="s">
        <v>24</v>
      </c>
      <c r="I1720" t="s">
        <v>15</v>
      </c>
      <c r="J1720" t="s">
        <v>13</v>
      </c>
      <c r="K1720">
        <v>46.2</v>
      </c>
      <c r="L1720">
        <v>4</v>
      </c>
      <c r="M1720" t="str">
        <f t="shared" si="132"/>
        <v>Carry</v>
      </c>
      <c r="N1720" s="13">
        <f t="shared" si="133"/>
        <v>45070.064832407406</v>
      </c>
      <c r="O1720" s="13">
        <f t="shared" si="134"/>
        <v>45070.064840520834</v>
      </c>
      <c r="P1720">
        <v>421.53</v>
      </c>
    </row>
    <row r="1721" spans="1:16" x14ac:dyDescent="0.2">
      <c r="A1721">
        <v>3869685</v>
      </c>
      <c r="B1721">
        <v>2</v>
      </c>
      <c r="C1721" t="str">
        <f t="shared" si="130"/>
        <v>3869685-2</v>
      </c>
      <c r="D1721" s="13">
        <v>45070.013444479169</v>
      </c>
      <c r="E1721" s="10">
        <f>VLOOKUP(C1721,match_start_times!$E$1:$F$19,2,0)</f>
        <v>5.1388888888888901E-2</v>
      </c>
      <c r="F1721">
        <v>0.33158399999999999</v>
      </c>
      <c r="G1721" s="15" t="str">
        <f t="shared" si="131"/>
        <v>12:00:0.331584 AM</v>
      </c>
      <c r="H1721" t="s">
        <v>50</v>
      </c>
      <c r="I1721" t="s">
        <v>10</v>
      </c>
      <c r="J1721" t="s">
        <v>17</v>
      </c>
      <c r="K1721">
        <v>74.3</v>
      </c>
      <c r="L1721">
        <v>73.099999999999994</v>
      </c>
      <c r="M1721" t="str">
        <f t="shared" si="132"/>
        <v>Pressure</v>
      </c>
      <c r="N1721" s="13">
        <f t="shared" si="133"/>
        <v>45070.064833368058</v>
      </c>
      <c r="O1721" s="13">
        <f t="shared" si="134"/>
        <v>45070.064837210652</v>
      </c>
      <c r="P1721">
        <v>422.57</v>
      </c>
    </row>
    <row r="1722" spans="1:16" x14ac:dyDescent="0.2">
      <c r="A1722">
        <v>3869685</v>
      </c>
      <c r="B1722">
        <v>2</v>
      </c>
      <c r="C1722" t="str">
        <f t="shared" si="130"/>
        <v>3869685-2</v>
      </c>
      <c r="D1722" s="13">
        <v>45070.013451631938</v>
      </c>
      <c r="E1722" s="10">
        <f>VLOOKUP(C1722,match_start_times!$E$1:$F$19,2,0)</f>
        <v>5.1388888888888901E-2</v>
      </c>
      <c r="F1722">
        <v>1.530319</v>
      </c>
      <c r="G1722" s="15" t="str">
        <f t="shared" si="131"/>
        <v>12:00:1.530319 AM</v>
      </c>
      <c r="H1722" t="s">
        <v>24</v>
      </c>
      <c r="I1722" t="s">
        <v>15</v>
      </c>
      <c r="J1722" t="s">
        <v>11</v>
      </c>
      <c r="K1722">
        <v>46.2</v>
      </c>
      <c r="L1722">
        <v>5.0999999999999996</v>
      </c>
      <c r="M1722" t="str">
        <f t="shared" si="132"/>
        <v>Pass</v>
      </c>
      <c r="N1722" s="13">
        <f t="shared" si="133"/>
        <v>45070.064840520827</v>
      </c>
      <c r="O1722" s="13">
        <f t="shared" si="134"/>
        <v>45070.064858229161</v>
      </c>
      <c r="P1722">
        <v>426.56</v>
      </c>
    </row>
    <row r="1723" spans="1:16" x14ac:dyDescent="0.2">
      <c r="A1723">
        <v>3869685</v>
      </c>
      <c r="B1723">
        <v>2</v>
      </c>
      <c r="C1723" t="str">
        <f t="shared" si="130"/>
        <v>3869685-2</v>
      </c>
      <c r="D1723" s="13">
        <v>45070.01346934028</v>
      </c>
      <c r="E1723" s="10">
        <f>VLOOKUP(C1723,match_start_times!$E$1:$F$19,2,0)</f>
        <v>5.1388888888888901E-2</v>
      </c>
      <c r="F1723">
        <v>0.859568</v>
      </c>
      <c r="G1723" s="15" t="str">
        <f t="shared" si="131"/>
        <v>12:00:0.859568 AM</v>
      </c>
      <c r="H1723" t="s">
        <v>44</v>
      </c>
      <c r="I1723" t="s">
        <v>15</v>
      </c>
      <c r="J1723" t="s">
        <v>11</v>
      </c>
      <c r="K1723">
        <v>71.3</v>
      </c>
      <c r="L1723">
        <v>22</v>
      </c>
      <c r="M1723" t="str">
        <f t="shared" si="132"/>
        <v>Pass</v>
      </c>
      <c r="N1723" s="13">
        <f t="shared" si="133"/>
        <v>45070.064858229169</v>
      </c>
      <c r="O1723" s="13">
        <f t="shared" si="134"/>
        <v>45070.064868182875</v>
      </c>
      <c r="P1723">
        <v>433.82</v>
      </c>
    </row>
    <row r="1724" spans="1:16" x14ac:dyDescent="0.2">
      <c r="A1724">
        <v>3869685</v>
      </c>
      <c r="B1724">
        <v>2</v>
      </c>
      <c r="C1724" t="str">
        <f t="shared" si="130"/>
        <v>3869685-2</v>
      </c>
      <c r="D1724" s="13">
        <v>45070.013479293979</v>
      </c>
      <c r="E1724" s="10">
        <f>VLOOKUP(C1724,match_start_times!$E$1:$F$19,2,0)</f>
        <v>5.1388888888888901E-2</v>
      </c>
      <c r="F1724">
        <v>1.8429880000000001</v>
      </c>
      <c r="G1724" s="15" t="str">
        <f t="shared" si="131"/>
        <v>12:00:1.842988 AM</v>
      </c>
      <c r="H1724" t="s">
        <v>33</v>
      </c>
      <c r="I1724" t="s">
        <v>15</v>
      </c>
      <c r="J1724" t="s">
        <v>13</v>
      </c>
      <c r="K1724">
        <v>68.3</v>
      </c>
      <c r="L1724">
        <v>29.3</v>
      </c>
      <c r="M1724" t="str">
        <f t="shared" si="132"/>
        <v>Carry</v>
      </c>
      <c r="N1724" s="13">
        <f t="shared" si="133"/>
        <v>45070.064868182868</v>
      </c>
      <c r="O1724" s="13">
        <f t="shared" si="134"/>
        <v>45070.064889513887</v>
      </c>
      <c r="P1724">
        <v>430.6</v>
      </c>
    </row>
    <row r="1725" spans="1:16" x14ac:dyDescent="0.2">
      <c r="A1725">
        <v>3869685</v>
      </c>
      <c r="B1725">
        <v>2</v>
      </c>
      <c r="C1725" t="str">
        <f t="shared" si="130"/>
        <v>3869685-2</v>
      </c>
      <c r="D1725" s="13">
        <v>45070.013500624998</v>
      </c>
      <c r="E1725" s="10">
        <f>VLOOKUP(C1725,match_start_times!$E$1:$F$19,2,0)</f>
        <v>5.1388888888888901E-2</v>
      </c>
      <c r="F1725">
        <v>1.4079680000000001</v>
      </c>
      <c r="G1725" s="15" t="str">
        <f t="shared" si="131"/>
        <v>12:00:1.407968 AM</v>
      </c>
      <c r="H1725" t="s">
        <v>33</v>
      </c>
      <c r="I1725" t="s">
        <v>15</v>
      </c>
      <c r="J1725" t="s">
        <v>11</v>
      </c>
      <c r="K1725">
        <v>74.7</v>
      </c>
      <c r="L1725">
        <v>19.8</v>
      </c>
      <c r="M1725" t="str">
        <f t="shared" si="132"/>
        <v>Pass</v>
      </c>
      <c r="N1725" s="13">
        <f t="shared" si="133"/>
        <v>45070.064889513887</v>
      </c>
      <c r="O1725" s="13">
        <f t="shared" si="134"/>
        <v>45070.064905810184</v>
      </c>
      <c r="P1725">
        <v>426.34</v>
      </c>
    </row>
    <row r="1726" spans="1:16" x14ac:dyDescent="0.2">
      <c r="A1726">
        <v>3869685</v>
      </c>
      <c r="B1726">
        <v>2</v>
      </c>
      <c r="C1726" t="str">
        <f t="shared" si="130"/>
        <v>3869685-2</v>
      </c>
      <c r="D1726" s="13">
        <v>45070.013516921303</v>
      </c>
      <c r="E1726" s="10">
        <f>VLOOKUP(C1726,match_start_times!$E$1:$F$19,2,0)</f>
        <v>5.1388888888888901E-2</v>
      </c>
      <c r="F1726">
        <v>1.510769</v>
      </c>
      <c r="G1726" s="15" t="str">
        <f t="shared" si="131"/>
        <v>12:00:1.510769 AM</v>
      </c>
      <c r="H1726" t="s">
        <v>54</v>
      </c>
      <c r="I1726" t="s">
        <v>15</v>
      </c>
      <c r="J1726" t="s">
        <v>13</v>
      </c>
      <c r="K1726">
        <v>87.1</v>
      </c>
      <c r="L1726">
        <v>5.3</v>
      </c>
      <c r="M1726" t="str">
        <f t="shared" si="132"/>
        <v>Carry</v>
      </c>
      <c r="N1726" s="13">
        <f t="shared" si="133"/>
        <v>45070.064905810192</v>
      </c>
      <c r="O1726" s="13">
        <f t="shared" si="134"/>
        <v>45070.064923298618</v>
      </c>
      <c r="P1726">
        <v>415.23</v>
      </c>
    </row>
    <row r="1727" spans="1:16" x14ac:dyDescent="0.2">
      <c r="A1727">
        <v>3869685</v>
      </c>
      <c r="B1727">
        <v>2</v>
      </c>
      <c r="C1727" t="str">
        <f t="shared" si="130"/>
        <v>3869685-2</v>
      </c>
      <c r="D1727" s="13">
        <v>45070.013534409722</v>
      </c>
      <c r="E1727" s="10">
        <f>VLOOKUP(C1727,match_start_times!$E$1:$F$19,2,0)</f>
        <v>5.1388888888888901E-2</v>
      </c>
      <c r="F1727">
        <v>1.1914750000000001</v>
      </c>
      <c r="G1727" s="15" t="str">
        <f t="shared" si="131"/>
        <v>12:00:1.191475 AM</v>
      </c>
      <c r="H1727" t="s">
        <v>54</v>
      </c>
      <c r="I1727" t="s">
        <v>15</v>
      </c>
      <c r="J1727" t="s">
        <v>11</v>
      </c>
      <c r="K1727">
        <v>87.1</v>
      </c>
      <c r="L1727">
        <v>5.3</v>
      </c>
      <c r="M1727" t="str">
        <f t="shared" si="132"/>
        <v>Pass</v>
      </c>
      <c r="N1727" s="13">
        <f t="shared" si="133"/>
        <v>45070.064923298611</v>
      </c>
      <c r="O1727" s="13">
        <f t="shared" si="134"/>
        <v>45070.064937083334</v>
      </c>
      <c r="P1727">
        <v>391.52</v>
      </c>
    </row>
    <row r="1728" spans="1:16" x14ac:dyDescent="0.2">
      <c r="A1728">
        <v>3869685</v>
      </c>
      <c r="B1728">
        <v>2</v>
      </c>
      <c r="C1728" t="str">
        <f t="shared" si="130"/>
        <v>3869685-2</v>
      </c>
      <c r="D1728" s="13">
        <v>45070.013548194453</v>
      </c>
      <c r="E1728" s="10">
        <f>VLOOKUP(C1728,match_start_times!$E$1:$F$19,2,0)</f>
        <v>5.1388888888888901E-2</v>
      </c>
      <c r="F1728">
        <v>1.8919619999999999</v>
      </c>
      <c r="G1728" s="15" t="str">
        <f t="shared" si="131"/>
        <v>12:00:1.891962 AM</v>
      </c>
      <c r="H1728" t="s">
        <v>25</v>
      </c>
      <c r="I1728" t="s">
        <v>15</v>
      </c>
      <c r="J1728" t="s">
        <v>13</v>
      </c>
      <c r="K1728">
        <v>82</v>
      </c>
      <c r="L1728">
        <v>17.7</v>
      </c>
      <c r="M1728" t="str">
        <f t="shared" si="132"/>
        <v>Carry</v>
      </c>
      <c r="N1728" s="13">
        <f t="shared" si="133"/>
        <v>45070.064937083342</v>
      </c>
      <c r="O1728" s="13">
        <f t="shared" si="134"/>
        <v>45070.064958981493</v>
      </c>
      <c r="P1728">
        <v>391.69</v>
      </c>
    </row>
    <row r="1729" spans="1:16" x14ac:dyDescent="0.2">
      <c r="A1729">
        <v>3869685</v>
      </c>
      <c r="B1729">
        <v>2</v>
      </c>
      <c r="C1729" t="str">
        <f t="shared" si="130"/>
        <v>3869685-2</v>
      </c>
      <c r="D1729" s="13">
        <v>45070.013555497688</v>
      </c>
      <c r="E1729" s="10">
        <f>VLOOKUP(C1729,match_start_times!$E$1:$F$19,2,0)</f>
        <v>5.1388888888888901E-2</v>
      </c>
      <c r="F1729">
        <v>0.60221099999999994</v>
      </c>
      <c r="G1729" s="15" t="str">
        <f t="shared" si="131"/>
        <v>12:00:0.602211 AM</v>
      </c>
      <c r="H1729" t="s">
        <v>9</v>
      </c>
      <c r="I1729" t="s">
        <v>10</v>
      </c>
      <c r="J1729" t="s">
        <v>17</v>
      </c>
      <c r="K1729">
        <v>38.1</v>
      </c>
      <c r="L1729">
        <v>62.4</v>
      </c>
      <c r="M1729" t="str">
        <f t="shared" si="132"/>
        <v>Pressure</v>
      </c>
      <c r="N1729" s="13">
        <f t="shared" si="133"/>
        <v>45070.064944386577</v>
      </c>
      <c r="O1729" s="13">
        <f t="shared" si="134"/>
        <v>45070.064951354172</v>
      </c>
      <c r="P1729">
        <v>383.15</v>
      </c>
    </row>
    <row r="1730" spans="1:16" x14ac:dyDescent="0.2">
      <c r="A1730">
        <v>3869685</v>
      </c>
      <c r="B1730">
        <v>2</v>
      </c>
      <c r="C1730" t="str">
        <f t="shared" si="130"/>
        <v>3869685-2</v>
      </c>
      <c r="D1730" s="13">
        <v>45070.013570092589</v>
      </c>
      <c r="E1730" s="10">
        <f>VLOOKUP(C1730,match_start_times!$E$1:$F$19,2,0)</f>
        <v>5.1388888888888901E-2</v>
      </c>
      <c r="F1730">
        <v>0</v>
      </c>
      <c r="G1730" s="15" t="str">
        <f t="shared" si="131"/>
        <v>12:00:0 AM</v>
      </c>
      <c r="H1730" t="s">
        <v>25</v>
      </c>
      <c r="I1730" t="s">
        <v>15</v>
      </c>
      <c r="J1730" t="s">
        <v>47</v>
      </c>
      <c r="K1730">
        <v>85.2</v>
      </c>
      <c r="L1730">
        <v>19.8</v>
      </c>
      <c r="M1730" t="str">
        <f t="shared" si="132"/>
        <v>Dispossessed</v>
      </c>
      <c r="N1730" s="13">
        <f t="shared" si="133"/>
        <v>45070.064958981478</v>
      </c>
      <c r="O1730" s="13">
        <f t="shared" si="134"/>
        <v>45070.064958981478</v>
      </c>
      <c r="P1730">
        <v>391.94</v>
      </c>
    </row>
    <row r="1731" spans="1:16" x14ac:dyDescent="0.2">
      <c r="A1731">
        <v>3869685</v>
      </c>
      <c r="B1731">
        <v>2</v>
      </c>
      <c r="C1731" t="str">
        <f t="shared" ref="C1731:C1794" si="135">A1731&amp;"-"&amp;B1731</f>
        <v>3869685-2</v>
      </c>
      <c r="D1731" s="13">
        <v>45070.013570092589</v>
      </c>
      <c r="E1731" s="10">
        <f>VLOOKUP(C1731,match_start_times!$E$1:$F$19,2,0)</f>
        <v>5.1388888888888901E-2</v>
      </c>
      <c r="F1731">
        <v>0</v>
      </c>
      <c r="G1731" s="15" t="str">
        <f t="shared" ref="G1731:G1794" si="136">"12:00:"&amp;F1731&amp;" AM"</f>
        <v>12:00:0 AM</v>
      </c>
      <c r="H1731" t="s">
        <v>9</v>
      </c>
      <c r="I1731" t="s">
        <v>10</v>
      </c>
      <c r="J1731" t="s">
        <v>37</v>
      </c>
      <c r="K1731">
        <v>34.9</v>
      </c>
      <c r="L1731">
        <v>60.3</v>
      </c>
      <c r="M1731" t="str">
        <f t="shared" ref="M1731:M1794" si="137">J1731</f>
        <v>Duel</v>
      </c>
      <c r="N1731" s="13">
        <f t="shared" ref="N1731:N1794" si="138">D1731+E1731</f>
        <v>45070.064958981478</v>
      </c>
      <c r="O1731" s="13">
        <f t="shared" ref="O1731:O1794" si="139">N1731+G1731</f>
        <v>45070.064958981478</v>
      </c>
      <c r="P1731">
        <v>391.94</v>
      </c>
    </row>
    <row r="1732" spans="1:16" x14ac:dyDescent="0.2">
      <c r="A1732">
        <v>3869685</v>
      </c>
      <c r="B1732">
        <v>2</v>
      </c>
      <c r="C1732" t="str">
        <f t="shared" si="135"/>
        <v>3869685-2</v>
      </c>
      <c r="D1732" s="13">
        <v>45070.013584293978</v>
      </c>
      <c r="E1732" s="10">
        <f>VLOOKUP(C1732,match_start_times!$E$1:$F$19,2,0)</f>
        <v>5.1388888888888901E-2</v>
      </c>
      <c r="F1732">
        <v>0</v>
      </c>
      <c r="G1732" s="15" t="str">
        <f t="shared" si="136"/>
        <v>12:00:0 AM</v>
      </c>
      <c r="H1732" t="s">
        <v>25</v>
      </c>
      <c r="I1732" t="s">
        <v>15</v>
      </c>
      <c r="J1732" t="s">
        <v>28</v>
      </c>
      <c r="K1732">
        <v>90.7</v>
      </c>
      <c r="L1732">
        <v>16.899999999999999</v>
      </c>
      <c r="M1732" t="str">
        <f t="shared" si="137"/>
        <v>Ball Recovery</v>
      </c>
      <c r="N1732" s="13">
        <f t="shared" si="138"/>
        <v>45070.064973182867</v>
      </c>
      <c r="O1732" s="13">
        <f t="shared" si="139"/>
        <v>45070.064973182867</v>
      </c>
      <c r="P1732">
        <v>400.51</v>
      </c>
    </row>
    <row r="1733" spans="1:16" x14ac:dyDescent="0.2">
      <c r="A1733">
        <v>3869685</v>
      </c>
      <c r="B1733">
        <v>2</v>
      </c>
      <c r="C1733" t="str">
        <f t="shared" si="135"/>
        <v>3869685-2</v>
      </c>
      <c r="D1733" s="13">
        <v>45070.013584293978</v>
      </c>
      <c r="E1733" s="10">
        <f>VLOOKUP(C1733,match_start_times!$E$1:$F$19,2,0)</f>
        <v>5.1388888888888901E-2</v>
      </c>
      <c r="F1733">
        <v>1.089459</v>
      </c>
      <c r="G1733" s="15" t="str">
        <f t="shared" si="136"/>
        <v>12:00:1.089459 AM</v>
      </c>
      <c r="H1733" t="s">
        <v>25</v>
      </c>
      <c r="I1733" t="s">
        <v>15</v>
      </c>
      <c r="J1733" t="s">
        <v>13</v>
      </c>
      <c r="K1733">
        <v>90.7</v>
      </c>
      <c r="L1733">
        <v>16.899999999999999</v>
      </c>
      <c r="M1733" t="str">
        <f t="shared" si="137"/>
        <v>Carry</v>
      </c>
      <c r="N1733" s="13">
        <f t="shared" si="138"/>
        <v>45070.064973182867</v>
      </c>
      <c r="O1733" s="13">
        <f t="shared" si="139"/>
        <v>45070.06498578703</v>
      </c>
      <c r="P1733">
        <v>414.37</v>
      </c>
    </row>
    <row r="1734" spans="1:16" x14ac:dyDescent="0.2">
      <c r="A1734">
        <v>3869685</v>
      </c>
      <c r="B1734">
        <v>2</v>
      </c>
      <c r="C1734" t="str">
        <f t="shared" si="135"/>
        <v>3869685-2</v>
      </c>
      <c r="D1734" s="13">
        <v>45070.013596909717</v>
      </c>
      <c r="E1734" s="10">
        <f>VLOOKUP(C1734,match_start_times!$E$1:$F$19,2,0)</f>
        <v>5.1388888888888901E-2</v>
      </c>
      <c r="F1734">
        <v>1.1093440000000001</v>
      </c>
      <c r="G1734" s="15" t="str">
        <f t="shared" si="136"/>
        <v>12:00:1.109344 AM</v>
      </c>
      <c r="H1734" t="s">
        <v>25</v>
      </c>
      <c r="I1734" t="s">
        <v>15</v>
      </c>
      <c r="J1734" t="s">
        <v>11</v>
      </c>
      <c r="K1734">
        <v>94.6</v>
      </c>
      <c r="L1734">
        <v>19.2</v>
      </c>
      <c r="M1734" t="str">
        <f t="shared" si="137"/>
        <v>Pass</v>
      </c>
      <c r="N1734" s="13">
        <f t="shared" si="138"/>
        <v>45070.064985798606</v>
      </c>
      <c r="O1734" s="13">
        <f t="shared" si="139"/>
        <v>45070.064998634254</v>
      </c>
      <c r="P1734">
        <v>422.18</v>
      </c>
    </row>
    <row r="1735" spans="1:16" x14ac:dyDescent="0.2">
      <c r="A1735">
        <v>3869685</v>
      </c>
      <c r="B1735">
        <v>2</v>
      </c>
      <c r="C1735" t="str">
        <f t="shared" si="135"/>
        <v>3869685-2</v>
      </c>
      <c r="D1735" s="13">
        <v>45070.013609745372</v>
      </c>
      <c r="E1735" s="10">
        <f>VLOOKUP(C1735,match_start_times!$E$1:$F$19,2,0)</f>
        <v>5.1388888888888901E-2</v>
      </c>
      <c r="F1735">
        <v>0.79460000000000008</v>
      </c>
      <c r="G1735" s="15" t="str">
        <f t="shared" si="136"/>
        <v>12:00:0.7946 AM</v>
      </c>
      <c r="H1735" t="s">
        <v>54</v>
      </c>
      <c r="I1735" t="s">
        <v>15</v>
      </c>
      <c r="J1735" t="s">
        <v>13</v>
      </c>
      <c r="K1735">
        <v>102.1</v>
      </c>
      <c r="L1735">
        <v>14.1</v>
      </c>
      <c r="M1735" t="str">
        <f t="shared" si="137"/>
        <v>Carry</v>
      </c>
      <c r="N1735" s="13">
        <f t="shared" si="138"/>
        <v>45070.064998634261</v>
      </c>
      <c r="O1735" s="13">
        <f t="shared" si="139"/>
        <v>45070.065007835648</v>
      </c>
      <c r="P1735">
        <v>433.57</v>
      </c>
    </row>
    <row r="1736" spans="1:16" x14ac:dyDescent="0.2">
      <c r="A1736">
        <v>3869685</v>
      </c>
      <c r="B1736">
        <v>2</v>
      </c>
      <c r="C1736" t="str">
        <f t="shared" si="135"/>
        <v>3869685-2</v>
      </c>
      <c r="D1736" s="13">
        <v>45070.013618946759</v>
      </c>
      <c r="E1736" s="10">
        <f>VLOOKUP(C1736,match_start_times!$E$1:$F$19,2,0)</f>
        <v>5.1388888888888901E-2</v>
      </c>
      <c r="F1736">
        <v>0.78501599999999994</v>
      </c>
      <c r="G1736" s="15" t="str">
        <f t="shared" si="136"/>
        <v>12:00:0.785016 AM</v>
      </c>
      <c r="H1736" t="s">
        <v>54</v>
      </c>
      <c r="I1736" t="s">
        <v>15</v>
      </c>
      <c r="J1736" t="s">
        <v>11</v>
      </c>
      <c r="K1736">
        <v>102.9</v>
      </c>
      <c r="L1736">
        <v>14.1</v>
      </c>
      <c r="M1736" t="str">
        <f t="shared" si="137"/>
        <v>Pass</v>
      </c>
      <c r="N1736" s="13">
        <f t="shared" si="138"/>
        <v>45070.065007835648</v>
      </c>
      <c r="O1736" s="13">
        <f t="shared" si="139"/>
        <v>45070.065016921297</v>
      </c>
      <c r="P1736">
        <v>446.95</v>
      </c>
    </row>
    <row r="1737" spans="1:16" x14ac:dyDescent="0.2">
      <c r="A1737">
        <v>3869685</v>
      </c>
      <c r="B1737">
        <v>2</v>
      </c>
      <c r="C1737" t="str">
        <f t="shared" si="135"/>
        <v>3869685-2</v>
      </c>
      <c r="D1737" s="13">
        <v>45070.013628032408</v>
      </c>
      <c r="E1737" s="10">
        <f>VLOOKUP(C1737,match_start_times!$E$1:$F$19,2,0)</f>
        <v>5.1388888888888901E-2</v>
      </c>
      <c r="F1737">
        <v>2.2927330000000001</v>
      </c>
      <c r="G1737" s="15" t="str">
        <f t="shared" si="136"/>
        <v>12:00:2.292733 AM</v>
      </c>
      <c r="H1737" t="s">
        <v>33</v>
      </c>
      <c r="I1737" t="s">
        <v>15</v>
      </c>
      <c r="J1737" t="s">
        <v>13</v>
      </c>
      <c r="K1737">
        <v>93.1</v>
      </c>
      <c r="L1737">
        <v>10.9</v>
      </c>
      <c r="M1737" t="str">
        <f t="shared" si="137"/>
        <v>Carry</v>
      </c>
      <c r="N1737" s="13">
        <f t="shared" si="138"/>
        <v>45070.065016921297</v>
      </c>
      <c r="O1737" s="13">
        <f t="shared" si="139"/>
        <v>45070.06504346065</v>
      </c>
      <c r="P1737">
        <v>461.54</v>
      </c>
    </row>
    <row r="1738" spans="1:16" x14ac:dyDescent="0.2">
      <c r="A1738">
        <v>3869685</v>
      </c>
      <c r="B1738">
        <v>2</v>
      </c>
      <c r="C1738" t="str">
        <f t="shared" si="135"/>
        <v>3869685-2</v>
      </c>
      <c r="D1738" s="13">
        <v>45070.013654571761</v>
      </c>
      <c r="E1738" s="10">
        <f>VLOOKUP(C1738,match_start_times!$E$1:$F$19,2,0)</f>
        <v>5.1388888888888901E-2</v>
      </c>
      <c r="F1738">
        <v>0.85938099999999995</v>
      </c>
      <c r="G1738" s="15" t="str">
        <f t="shared" si="136"/>
        <v>12:00:0.859381 AM</v>
      </c>
      <c r="H1738" t="s">
        <v>33</v>
      </c>
      <c r="I1738" t="s">
        <v>15</v>
      </c>
      <c r="J1738" t="s">
        <v>11</v>
      </c>
      <c r="K1738">
        <v>97.8</v>
      </c>
      <c r="L1738">
        <v>9.6</v>
      </c>
      <c r="M1738" t="str">
        <f t="shared" si="137"/>
        <v>Pass</v>
      </c>
      <c r="N1738" s="13">
        <f t="shared" si="138"/>
        <v>45070.06504346065</v>
      </c>
      <c r="O1738" s="13">
        <f t="shared" si="139"/>
        <v>45070.065053402781</v>
      </c>
      <c r="P1738">
        <v>464.51</v>
      </c>
    </row>
    <row r="1739" spans="1:16" x14ac:dyDescent="0.2">
      <c r="A1739">
        <v>3869685</v>
      </c>
      <c r="B1739">
        <v>2</v>
      </c>
      <c r="C1739" t="str">
        <f t="shared" si="135"/>
        <v>3869685-2</v>
      </c>
      <c r="D1739" s="13">
        <v>45070.013664513892</v>
      </c>
      <c r="E1739" s="10">
        <f>VLOOKUP(C1739,match_start_times!$E$1:$F$19,2,0)</f>
        <v>5.1388888888888901E-2</v>
      </c>
      <c r="F1739">
        <v>0.11999899999999999</v>
      </c>
      <c r="G1739" s="15" t="str">
        <f t="shared" si="136"/>
        <v>12:00:0.119999 AM</v>
      </c>
      <c r="H1739" t="s">
        <v>25</v>
      </c>
      <c r="I1739" t="s">
        <v>15</v>
      </c>
      <c r="J1739" t="s">
        <v>13</v>
      </c>
      <c r="K1739">
        <v>100.1</v>
      </c>
      <c r="L1739">
        <v>24.3</v>
      </c>
      <c r="M1739" t="str">
        <f t="shared" si="137"/>
        <v>Carry</v>
      </c>
      <c r="N1739" s="13">
        <f t="shared" si="138"/>
        <v>45070.065053402781</v>
      </c>
      <c r="O1739" s="13">
        <f t="shared" si="139"/>
        <v>45070.065054791667</v>
      </c>
      <c r="P1739">
        <v>468.89</v>
      </c>
    </row>
    <row r="1740" spans="1:16" x14ac:dyDescent="0.2">
      <c r="A1740">
        <v>3869685</v>
      </c>
      <c r="B1740">
        <v>2</v>
      </c>
      <c r="C1740" t="str">
        <f t="shared" si="135"/>
        <v>3869685-2</v>
      </c>
      <c r="D1740" s="13">
        <v>45070.013665902778</v>
      </c>
      <c r="E1740" s="10">
        <f>VLOOKUP(C1740,match_start_times!$E$1:$F$19,2,0)</f>
        <v>5.1388888888888901E-2</v>
      </c>
      <c r="F1740">
        <v>0.29373299999999991</v>
      </c>
      <c r="G1740" s="15" t="str">
        <f t="shared" si="136"/>
        <v>12:00:0.293733 AM</v>
      </c>
      <c r="H1740" t="s">
        <v>25</v>
      </c>
      <c r="I1740" t="s">
        <v>15</v>
      </c>
      <c r="J1740" t="s">
        <v>11</v>
      </c>
      <c r="K1740">
        <v>100.4</v>
      </c>
      <c r="L1740">
        <v>24.3</v>
      </c>
      <c r="M1740" t="str">
        <f t="shared" si="137"/>
        <v>Pass</v>
      </c>
      <c r="N1740" s="13">
        <f t="shared" si="138"/>
        <v>45070.065054791667</v>
      </c>
      <c r="O1740" s="13">
        <f t="shared" si="139"/>
        <v>45070.065058194443</v>
      </c>
      <c r="P1740">
        <v>463.04</v>
      </c>
    </row>
    <row r="1741" spans="1:16" x14ac:dyDescent="0.2">
      <c r="A1741">
        <v>3869685</v>
      </c>
      <c r="B1741">
        <v>2</v>
      </c>
      <c r="C1741" t="str">
        <f t="shared" si="135"/>
        <v>3869685-2</v>
      </c>
      <c r="D1741" s="13">
        <v>45070.013669305547</v>
      </c>
      <c r="E1741" s="10">
        <f>VLOOKUP(C1741,match_start_times!$E$1:$F$19,2,0)</f>
        <v>5.1388888888888901E-2</v>
      </c>
      <c r="F1741">
        <v>0</v>
      </c>
      <c r="G1741" s="15" t="str">
        <f t="shared" si="136"/>
        <v>12:00:0 AM</v>
      </c>
      <c r="H1741" t="s">
        <v>39</v>
      </c>
      <c r="I1741" t="s">
        <v>10</v>
      </c>
      <c r="J1741" t="s">
        <v>29</v>
      </c>
      <c r="K1741">
        <v>15.7</v>
      </c>
      <c r="L1741">
        <v>54.1</v>
      </c>
      <c r="M1741" t="str">
        <f t="shared" si="137"/>
        <v>Block</v>
      </c>
      <c r="N1741" s="13">
        <f t="shared" si="138"/>
        <v>45070.065058194436</v>
      </c>
      <c r="O1741" s="13">
        <f t="shared" si="139"/>
        <v>45070.065058194436</v>
      </c>
      <c r="P1741">
        <v>467.65</v>
      </c>
    </row>
    <row r="1742" spans="1:16" x14ac:dyDescent="0.2">
      <c r="A1742">
        <v>3869685</v>
      </c>
      <c r="B1742">
        <v>2</v>
      </c>
      <c r="C1742" t="str">
        <f t="shared" si="135"/>
        <v>3869685-2</v>
      </c>
      <c r="D1742" s="13">
        <v>45070.013684467587</v>
      </c>
      <c r="E1742" s="10">
        <f>VLOOKUP(C1742,match_start_times!$E$1:$F$19,2,0)</f>
        <v>5.1388888888888901E-2</v>
      </c>
      <c r="F1742">
        <v>1.2229429999999999</v>
      </c>
      <c r="G1742" s="15" t="str">
        <f t="shared" si="136"/>
        <v>12:00:1.222943 AM</v>
      </c>
      <c r="H1742" t="s">
        <v>12</v>
      </c>
      <c r="I1742" t="s">
        <v>10</v>
      </c>
      <c r="J1742" t="s">
        <v>11</v>
      </c>
      <c r="K1742">
        <v>6.7</v>
      </c>
      <c r="L1742">
        <v>54.3</v>
      </c>
      <c r="M1742" t="str">
        <f t="shared" si="137"/>
        <v>Pass</v>
      </c>
      <c r="N1742" s="13">
        <f t="shared" si="138"/>
        <v>45070.065073356476</v>
      </c>
      <c r="O1742" s="13">
        <f t="shared" si="139"/>
        <v>45070.065087511568</v>
      </c>
      <c r="P1742">
        <v>445.39</v>
      </c>
    </row>
    <row r="1743" spans="1:16" x14ac:dyDescent="0.2">
      <c r="A1743">
        <v>3869685</v>
      </c>
      <c r="B1743">
        <v>2</v>
      </c>
      <c r="C1743" t="str">
        <f t="shared" si="135"/>
        <v>3869685-2</v>
      </c>
      <c r="D1743" s="13">
        <v>45070.013698622693</v>
      </c>
      <c r="E1743" s="10">
        <f>VLOOKUP(C1743,match_start_times!$E$1:$F$19,2,0)</f>
        <v>5.1388888888888901E-2</v>
      </c>
      <c r="F1743">
        <v>1.68594</v>
      </c>
      <c r="G1743" s="15" t="str">
        <f t="shared" si="136"/>
        <v>12:00:1.68594 AM</v>
      </c>
      <c r="H1743" t="s">
        <v>36</v>
      </c>
      <c r="I1743" t="s">
        <v>10</v>
      </c>
      <c r="J1743" t="s">
        <v>11</v>
      </c>
      <c r="K1743">
        <v>1.8</v>
      </c>
      <c r="L1743">
        <v>47</v>
      </c>
      <c r="M1743" t="str">
        <f t="shared" si="137"/>
        <v>Pass</v>
      </c>
      <c r="N1743" s="13">
        <f t="shared" si="138"/>
        <v>45070.065087511583</v>
      </c>
      <c r="O1743" s="13">
        <f t="shared" si="139"/>
        <v>45070.065107025468</v>
      </c>
      <c r="P1743">
        <v>424.77</v>
      </c>
    </row>
    <row r="1744" spans="1:16" x14ac:dyDescent="0.2">
      <c r="A1744">
        <v>3869685</v>
      </c>
      <c r="B1744">
        <v>2</v>
      </c>
      <c r="C1744" t="str">
        <f t="shared" si="135"/>
        <v>3869685-2</v>
      </c>
      <c r="D1744" s="13">
        <v>45070.013718136572</v>
      </c>
      <c r="E1744" s="10">
        <f>VLOOKUP(C1744,match_start_times!$E$1:$F$19,2,0)</f>
        <v>5.1388888888888901E-2</v>
      </c>
      <c r="F1744">
        <v>0.61566299999999996</v>
      </c>
      <c r="G1744" s="15" t="str">
        <f t="shared" si="136"/>
        <v>12:00:0.615663 AM</v>
      </c>
      <c r="H1744" t="s">
        <v>24</v>
      </c>
      <c r="I1744" t="s">
        <v>15</v>
      </c>
      <c r="J1744" t="s">
        <v>11</v>
      </c>
      <c r="K1744">
        <v>90.7</v>
      </c>
      <c r="L1744">
        <v>16</v>
      </c>
      <c r="M1744" t="str">
        <f t="shared" si="137"/>
        <v>Pass</v>
      </c>
      <c r="N1744" s="13">
        <f t="shared" si="138"/>
        <v>45070.065107025461</v>
      </c>
      <c r="O1744" s="13">
        <f t="shared" si="139"/>
        <v>45070.065114155092</v>
      </c>
      <c r="P1744">
        <v>408.28</v>
      </c>
    </row>
    <row r="1745" spans="1:16" x14ac:dyDescent="0.2">
      <c r="A1745">
        <v>3869685</v>
      </c>
      <c r="B1745">
        <v>2</v>
      </c>
      <c r="C1745" t="str">
        <f t="shared" si="135"/>
        <v>3869685-2</v>
      </c>
      <c r="D1745" s="13">
        <v>45070.013725254626</v>
      </c>
      <c r="E1745" s="10">
        <f>VLOOKUP(C1745,match_start_times!$E$1:$F$19,2,0)</f>
        <v>5.1388888888888901E-2</v>
      </c>
      <c r="F1745">
        <v>0</v>
      </c>
      <c r="G1745" s="15" t="str">
        <f t="shared" si="136"/>
        <v>12:00:0 AM</v>
      </c>
      <c r="H1745" t="s">
        <v>31</v>
      </c>
      <c r="I1745" t="s">
        <v>10</v>
      </c>
      <c r="J1745" t="s">
        <v>29</v>
      </c>
      <c r="K1745">
        <v>14.2</v>
      </c>
      <c r="L1745">
        <v>64.5</v>
      </c>
      <c r="M1745" t="str">
        <f t="shared" si="137"/>
        <v>Block</v>
      </c>
      <c r="N1745" s="13">
        <f t="shared" si="138"/>
        <v>45070.065114143516</v>
      </c>
      <c r="O1745" s="13">
        <f t="shared" si="139"/>
        <v>45070.065114143516</v>
      </c>
      <c r="P1745">
        <v>408.28</v>
      </c>
    </row>
    <row r="1746" spans="1:16" x14ac:dyDescent="0.2">
      <c r="A1746">
        <v>3869685</v>
      </c>
      <c r="B1746">
        <v>2</v>
      </c>
      <c r="C1746" t="str">
        <f t="shared" si="135"/>
        <v>3869685-2</v>
      </c>
      <c r="D1746" s="13">
        <v>45070.013761041657</v>
      </c>
      <c r="E1746" s="10">
        <f>VLOOKUP(C1746,match_start_times!$E$1:$F$19,2,0)</f>
        <v>5.1388888888888901E-2</v>
      </c>
      <c r="F1746">
        <v>0.377855</v>
      </c>
      <c r="G1746" s="15" t="str">
        <f t="shared" si="136"/>
        <v>12:00:0.377855 AM</v>
      </c>
      <c r="H1746" t="s">
        <v>54</v>
      </c>
      <c r="I1746" t="s">
        <v>15</v>
      </c>
      <c r="J1746" t="s">
        <v>17</v>
      </c>
      <c r="K1746">
        <v>105.3</v>
      </c>
      <c r="L1746">
        <v>10.199999999999999</v>
      </c>
      <c r="M1746" t="str">
        <f t="shared" si="137"/>
        <v>Pressure</v>
      </c>
      <c r="N1746" s="13">
        <f t="shared" si="138"/>
        <v>45070.065149930546</v>
      </c>
      <c r="O1746" s="13">
        <f t="shared" si="139"/>
        <v>45070.065154305543</v>
      </c>
      <c r="P1746">
        <v>394.99</v>
      </c>
    </row>
    <row r="1747" spans="1:16" x14ac:dyDescent="0.2">
      <c r="A1747">
        <v>3869685</v>
      </c>
      <c r="B1747">
        <v>2</v>
      </c>
      <c r="C1747" t="str">
        <f t="shared" si="135"/>
        <v>3869685-2</v>
      </c>
      <c r="D1747" s="13">
        <v>45070.013764374999</v>
      </c>
      <c r="E1747" s="10">
        <f>VLOOKUP(C1747,match_start_times!$E$1:$F$19,2,0)</f>
        <v>5.1388888888888901E-2</v>
      </c>
      <c r="F1747">
        <v>9.0370999999999896E-2</v>
      </c>
      <c r="G1747" s="15" t="str">
        <f t="shared" si="136"/>
        <v>12:00:0.0903709999999999 AM</v>
      </c>
      <c r="H1747" t="s">
        <v>31</v>
      </c>
      <c r="I1747" t="s">
        <v>10</v>
      </c>
      <c r="J1747" t="s">
        <v>11</v>
      </c>
      <c r="K1747">
        <v>5.4</v>
      </c>
      <c r="L1747">
        <v>70.900000000000006</v>
      </c>
      <c r="M1747" t="str">
        <f t="shared" si="137"/>
        <v>Pass</v>
      </c>
      <c r="N1747" s="13">
        <f t="shared" si="138"/>
        <v>45070.065153263888</v>
      </c>
      <c r="O1747" s="13">
        <f t="shared" si="139"/>
        <v>45070.065154305557</v>
      </c>
      <c r="P1747">
        <v>394.99</v>
      </c>
    </row>
    <row r="1748" spans="1:16" x14ac:dyDescent="0.2">
      <c r="A1748">
        <v>3869685</v>
      </c>
      <c r="B1748">
        <v>2</v>
      </c>
      <c r="C1748" t="str">
        <f t="shared" si="135"/>
        <v>3869685-2</v>
      </c>
      <c r="D1748" s="13">
        <v>45070.013765416668</v>
      </c>
      <c r="E1748" s="10">
        <f>VLOOKUP(C1748,match_start_times!$E$1:$F$19,2,0)</f>
        <v>5.1388888888888901E-2</v>
      </c>
      <c r="F1748">
        <v>0</v>
      </c>
      <c r="G1748" s="15" t="str">
        <f t="shared" si="136"/>
        <v>12:00:0 AM</v>
      </c>
      <c r="H1748" t="s">
        <v>54</v>
      </c>
      <c r="I1748" t="s">
        <v>15</v>
      </c>
      <c r="J1748" t="s">
        <v>29</v>
      </c>
      <c r="K1748">
        <v>112.3</v>
      </c>
      <c r="L1748">
        <v>8.9</v>
      </c>
      <c r="M1748" t="str">
        <f t="shared" si="137"/>
        <v>Block</v>
      </c>
      <c r="N1748" s="13">
        <f t="shared" si="138"/>
        <v>45070.065154305557</v>
      </c>
      <c r="O1748" s="13">
        <f t="shared" si="139"/>
        <v>45070.065154305557</v>
      </c>
      <c r="P1748">
        <v>394.99</v>
      </c>
    </row>
    <row r="1749" spans="1:16" x14ac:dyDescent="0.2">
      <c r="A1749">
        <v>3869685</v>
      </c>
      <c r="B1749">
        <v>2</v>
      </c>
      <c r="C1749" t="str">
        <f t="shared" si="135"/>
        <v>3869685-2</v>
      </c>
      <c r="D1749" s="13">
        <v>45070.014124456022</v>
      </c>
      <c r="E1749" s="10">
        <f>VLOOKUP(C1749,match_start_times!$E$1:$F$19,2,0)</f>
        <v>5.1388888888888901E-2</v>
      </c>
      <c r="F1749">
        <v>4.535323</v>
      </c>
      <c r="G1749" s="15" t="str">
        <f t="shared" si="136"/>
        <v>12:00:4.535323 AM</v>
      </c>
      <c r="H1749" t="s">
        <v>36</v>
      </c>
      <c r="I1749" t="s">
        <v>10</v>
      </c>
      <c r="J1749" t="s">
        <v>11</v>
      </c>
      <c r="K1749">
        <v>6</v>
      </c>
      <c r="L1749">
        <v>44</v>
      </c>
      <c r="M1749" t="str">
        <f t="shared" si="137"/>
        <v>Pass</v>
      </c>
      <c r="N1749" s="13">
        <f t="shared" si="138"/>
        <v>45070.065513344911</v>
      </c>
      <c r="O1749" s="13">
        <f t="shared" si="139"/>
        <v>45070.065565833334</v>
      </c>
      <c r="P1749">
        <v>619.54</v>
      </c>
    </row>
    <row r="1750" spans="1:16" x14ac:dyDescent="0.2">
      <c r="A1750">
        <v>3869685</v>
      </c>
      <c r="B1750">
        <v>2</v>
      </c>
      <c r="C1750" t="str">
        <f t="shared" si="135"/>
        <v>3869685-2</v>
      </c>
      <c r="D1750" s="13">
        <v>45070.014176944453</v>
      </c>
      <c r="E1750" s="10">
        <f>VLOOKUP(C1750,match_start_times!$E$1:$F$19,2,0)</f>
        <v>5.1388888888888901E-2</v>
      </c>
      <c r="F1750">
        <v>1.619459</v>
      </c>
      <c r="G1750" s="15" t="str">
        <f t="shared" si="136"/>
        <v>12:00:1.619459 AM</v>
      </c>
      <c r="H1750" t="s">
        <v>22</v>
      </c>
      <c r="I1750" t="s">
        <v>15</v>
      </c>
      <c r="J1750" t="s">
        <v>11</v>
      </c>
      <c r="K1750">
        <v>40</v>
      </c>
      <c r="L1750">
        <v>19.8</v>
      </c>
      <c r="M1750" t="str">
        <f t="shared" si="137"/>
        <v>Pass</v>
      </c>
      <c r="N1750" s="13">
        <f t="shared" si="138"/>
        <v>45070.065565833342</v>
      </c>
      <c r="O1750" s="13">
        <f t="shared" si="139"/>
        <v>45070.06558457177</v>
      </c>
      <c r="P1750">
        <v>616.79999999999995</v>
      </c>
    </row>
    <row r="1751" spans="1:16" x14ac:dyDescent="0.2">
      <c r="A1751">
        <v>3869685</v>
      </c>
      <c r="B1751">
        <v>2</v>
      </c>
      <c r="C1751" t="str">
        <f t="shared" si="135"/>
        <v>3869685-2</v>
      </c>
      <c r="D1751" s="13">
        <v>45070.014176944453</v>
      </c>
      <c r="E1751" s="10">
        <f>VLOOKUP(C1751,match_start_times!$E$1:$F$19,2,0)</f>
        <v>5.1388888888888901E-2</v>
      </c>
      <c r="F1751">
        <v>0</v>
      </c>
      <c r="G1751" s="15" t="str">
        <f t="shared" si="136"/>
        <v>12:00:0 AM</v>
      </c>
      <c r="H1751" t="s">
        <v>52</v>
      </c>
      <c r="I1751" t="s">
        <v>10</v>
      </c>
      <c r="J1751" t="s">
        <v>37</v>
      </c>
      <c r="K1751">
        <v>80.099999999999994</v>
      </c>
      <c r="L1751">
        <v>60.3</v>
      </c>
      <c r="M1751" t="str">
        <f t="shared" si="137"/>
        <v>Duel</v>
      </c>
      <c r="N1751" s="13">
        <f t="shared" si="138"/>
        <v>45070.065565833342</v>
      </c>
      <c r="O1751" s="13">
        <f t="shared" si="139"/>
        <v>45070.065565833342</v>
      </c>
      <c r="P1751">
        <v>601.34</v>
      </c>
    </row>
    <row r="1752" spans="1:16" x14ac:dyDescent="0.2">
      <c r="A1752">
        <v>3869685</v>
      </c>
      <c r="B1752">
        <v>2</v>
      </c>
      <c r="C1752" t="str">
        <f t="shared" si="135"/>
        <v>3869685-2</v>
      </c>
      <c r="D1752" s="13">
        <v>45070.014195682867</v>
      </c>
      <c r="E1752" s="10">
        <f>VLOOKUP(C1752,match_start_times!$E$1:$F$19,2,0)</f>
        <v>5.1388888888888901E-2</v>
      </c>
      <c r="F1752">
        <v>0.90954100000000004</v>
      </c>
      <c r="G1752" s="15" t="str">
        <f t="shared" si="136"/>
        <v>12:00:0.909541 AM</v>
      </c>
      <c r="H1752" t="s">
        <v>12</v>
      </c>
      <c r="I1752" t="s">
        <v>10</v>
      </c>
      <c r="J1752" t="s">
        <v>11</v>
      </c>
      <c r="K1752">
        <v>62.9</v>
      </c>
      <c r="L1752">
        <v>52.1</v>
      </c>
      <c r="M1752" t="str">
        <f t="shared" si="137"/>
        <v>Pass</v>
      </c>
      <c r="N1752" s="13">
        <f t="shared" si="138"/>
        <v>45070.065584571756</v>
      </c>
      <c r="O1752" s="13">
        <f t="shared" si="139"/>
        <v>45070.065595104163</v>
      </c>
      <c r="P1752">
        <v>585.91999999999996</v>
      </c>
    </row>
    <row r="1753" spans="1:16" x14ac:dyDescent="0.2">
      <c r="A1753">
        <v>3869685</v>
      </c>
      <c r="B1753">
        <v>2</v>
      </c>
      <c r="C1753" t="str">
        <f t="shared" si="135"/>
        <v>3869685-2</v>
      </c>
      <c r="D1753" s="13">
        <v>45070.014206215281</v>
      </c>
      <c r="E1753" s="10">
        <f>VLOOKUP(C1753,match_start_times!$E$1:$F$19,2,0)</f>
        <v>5.1388888888888901E-2</v>
      </c>
      <c r="F1753">
        <v>0.97477599999999998</v>
      </c>
      <c r="G1753" s="15" t="str">
        <f t="shared" si="136"/>
        <v>12:00:0.974776 AM</v>
      </c>
      <c r="H1753" t="s">
        <v>9</v>
      </c>
      <c r="I1753" t="s">
        <v>10</v>
      </c>
      <c r="J1753" t="s">
        <v>11</v>
      </c>
      <c r="K1753">
        <v>74.3</v>
      </c>
      <c r="L1753">
        <v>47.4</v>
      </c>
      <c r="M1753" t="str">
        <f t="shared" si="137"/>
        <v>Pass</v>
      </c>
      <c r="N1753" s="13">
        <f t="shared" si="138"/>
        <v>45070.06559510417</v>
      </c>
      <c r="O1753" s="13">
        <f t="shared" si="139"/>
        <v>45070.065606388889</v>
      </c>
      <c r="P1753">
        <v>569.51</v>
      </c>
    </row>
    <row r="1754" spans="1:16" x14ac:dyDescent="0.2">
      <c r="A1754">
        <v>3869685</v>
      </c>
      <c r="B1754">
        <v>2</v>
      </c>
      <c r="C1754" t="str">
        <f t="shared" si="135"/>
        <v>3869685-2</v>
      </c>
      <c r="D1754" s="13">
        <v>45070.0142175</v>
      </c>
      <c r="E1754" s="10">
        <f>VLOOKUP(C1754,match_start_times!$E$1:$F$19,2,0)</f>
        <v>5.1388888888888901E-2</v>
      </c>
      <c r="F1754">
        <v>1.337542</v>
      </c>
      <c r="G1754" s="15" t="str">
        <f t="shared" si="136"/>
        <v>12:00:1.337542 AM</v>
      </c>
      <c r="H1754" t="s">
        <v>16</v>
      </c>
      <c r="I1754" t="s">
        <v>10</v>
      </c>
      <c r="J1754" t="s">
        <v>13</v>
      </c>
      <c r="K1754">
        <v>62.5</v>
      </c>
      <c r="L1754">
        <v>42.5</v>
      </c>
      <c r="M1754" t="str">
        <f t="shared" si="137"/>
        <v>Carry</v>
      </c>
      <c r="N1754" s="13">
        <f t="shared" si="138"/>
        <v>45070.065606388889</v>
      </c>
      <c r="O1754" s="13">
        <f t="shared" si="139"/>
        <v>45070.065621875001</v>
      </c>
      <c r="P1754">
        <v>544.66</v>
      </c>
    </row>
    <row r="1755" spans="1:16" x14ac:dyDescent="0.2">
      <c r="A1755">
        <v>3869685</v>
      </c>
      <c r="B1755">
        <v>2</v>
      </c>
      <c r="C1755" t="str">
        <f t="shared" si="135"/>
        <v>3869685-2</v>
      </c>
      <c r="D1755" s="13">
        <v>45070.014223287028</v>
      </c>
      <c r="E1755" s="10">
        <f>VLOOKUP(C1755,match_start_times!$E$1:$F$19,2,0)</f>
        <v>5.1388888888888901E-2</v>
      </c>
      <c r="F1755">
        <v>0.919852</v>
      </c>
      <c r="G1755" s="15" t="str">
        <f t="shared" si="136"/>
        <v>12:00:0.919852 AM</v>
      </c>
      <c r="H1755" t="s">
        <v>44</v>
      </c>
      <c r="I1755" t="s">
        <v>15</v>
      </c>
      <c r="J1755" t="s">
        <v>17</v>
      </c>
      <c r="K1755">
        <v>57.6</v>
      </c>
      <c r="L1755">
        <v>37.6</v>
      </c>
      <c r="M1755" t="str">
        <f t="shared" si="137"/>
        <v>Pressure</v>
      </c>
      <c r="N1755" s="13">
        <f t="shared" si="138"/>
        <v>45070.065612175917</v>
      </c>
      <c r="O1755" s="13">
        <f t="shared" si="139"/>
        <v>45070.065622824062</v>
      </c>
      <c r="P1755">
        <v>544.66</v>
      </c>
    </row>
    <row r="1756" spans="1:16" x14ac:dyDescent="0.2">
      <c r="A1756">
        <v>3869685</v>
      </c>
      <c r="B1756">
        <v>2</v>
      </c>
      <c r="C1756" t="str">
        <f t="shared" si="135"/>
        <v>3869685-2</v>
      </c>
      <c r="D1756" s="13">
        <v>45070.014232974543</v>
      </c>
      <c r="E1756" s="10">
        <f>VLOOKUP(C1756,match_start_times!$E$1:$F$19,2,0)</f>
        <v>5.1388888888888901E-2</v>
      </c>
      <c r="F1756">
        <v>1.285884</v>
      </c>
      <c r="G1756" s="15" t="str">
        <f t="shared" si="136"/>
        <v>12:00:1.285884 AM</v>
      </c>
      <c r="H1756" t="s">
        <v>16</v>
      </c>
      <c r="I1756" t="s">
        <v>10</v>
      </c>
      <c r="J1756" t="s">
        <v>11</v>
      </c>
      <c r="K1756">
        <v>53.3</v>
      </c>
      <c r="L1756">
        <v>38.200000000000003</v>
      </c>
      <c r="M1756" t="str">
        <f t="shared" si="137"/>
        <v>Pass</v>
      </c>
      <c r="N1756" s="13">
        <f t="shared" si="138"/>
        <v>45070.065621863432</v>
      </c>
      <c r="O1756" s="13">
        <f t="shared" si="139"/>
        <v>45070.065636747691</v>
      </c>
      <c r="P1756">
        <v>502.56</v>
      </c>
    </row>
    <row r="1757" spans="1:16" x14ac:dyDescent="0.2">
      <c r="A1757">
        <v>3869685</v>
      </c>
      <c r="B1757">
        <v>2</v>
      </c>
      <c r="C1757" t="str">
        <f t="shared" si="135"/>
        <v>3869685-2</v>
      </c>
      <c r="D1757" s="13">
        <v>45070.014247858788</v>
      </c>
      <c r="E1757" s="10">
        <f>VLOOKUP(C1757,match_start_times!$E$1:$F$19,2,0)</f>
        <v>5.1388888888888901E-2</v>
      </c>
      <c r="F1757">
        <v>1.5582339999999999</v>
      </c>
      <c r="G1757" s="15" t="str">
        <f t="shared" si="136"/>
        <v>12:00:1.558234 AM</v>
      </c>
      <c r="H1757" t="s">
        <v>30</v>
      </c>
      <c r="I1757" t="s">
        <v>10</v>
      </c>
      <c r="J1757" t="s">
        <v>13</v>
      </c>
      <c r="K1757">
        <v>45.6</v>
      </c>
      <c r="L1757">
        <v>49.8</v>
      </c>
      <c r="M1757" t="str">
        <f t="shared" si="137"/>
        <v>Carry</v>
      </c>
      <c r="N1757" s="13">
        <f t="shared" si="138"/>
        <v>45070.065636747677</v>
      </c>
      <c r="O1757" s="13">
        <f t="shared" si="139"/>
        <v>45070.065654780083</v>
      </c>
      <c r="P1757">
        <v>472.11</v>
      </c>
    </row>
    <row r="1758" spans="1:16" x14ac:dyDescent="0.2">
      <c r="A1758">
        <v>3869685</v>
      </c>
      <c r="B1758">
        <v>2</v>
      </c>
      <c r="C1758" t="str">
        <f t="shared" si="135"/>
        <v>3869685-2</v>
      </c>
      <c r="D1758" s="13">
        <v>45070.014265891201</v>
      </c>
      <c r="E1758" s="10">
        <f>VLOOKUP(C1758,match_start_times!$E$1:$F$19,2,0)</f>
        <v>5.1388888888888901E-2</v>
      </c>
      <c r="F1758">
        <v>2.0583969999999998</v>
      </c>
      <c r="G1758" s="15" t="str">
        <f t="shared" si="136"/>
        <v>12:00:2.058397 AM</v>
      </c>
      <c r="H1758" t="s">
        <v>30</v>
      </c>
      <c r="I1758" t="s">
        <v>10</v>
      </c>
      <c r="J1758" t="s">
        <v>11</v>
      </c>
      <c r="K1758">
        <v>45.6</v>
      </c>
      <c r="L1758">
        <v>49.8</v>
      </c>
      <c r="M1758" t="str">
        <f t="shared" si="137"/>
        <v>Pass</v>
      </c>
      <c r="N1758" s="13">
        <f t="shared" si="138"/>
        <v>45070.06565478009</v>
      </c>
      <c r="O1758" s="13">
        <f t="shared" si="139"/>
        <v>45070.065678599538</v>
      </c>
      <c r="P1758">
        <v>460.32</v>
      </c>
    </row>
    <row r="1759" spans="1:16" x14ac:dyDescent="0.2">
      <c r="A1759">
        <v>3869685</v>
      </c>
      <c r="B1759">
        <v>2</v>
      </c>
      <c r="C1759" t="str">
        <f t="shared" si="135"/>
        <v>3869685-2</v>
      </c>
      <c r="D1759" s="13">
        <v>45070.014289722218</v>
      </c>
      <c r="E1759" s="10">
        <f>VLOOKUP(C1759,match_start_times!$E$1:$F$19,2,0)</f>
        <v>5.1388888888888901E-2</v>
      </c>
      <c r="F1759">
        <v>4.2157489999999997</v>
      </c>
      <c r="G1759" s="15" t="str">
        <f t="shared" si="136"/>
        <v>12:00:4.215749 AM</v>
      </c>
      <c r="H1759" t="s">
        <v>27</v>
      </c>
      <c r="I1759" t="s">
        <v>10</v>
      </c>
      <c r="J1759" t="s">
        <v>13</v>
      </c>
      <c r="K1759">
        <v>57.4</v>
      </c>
      <c r="L1759">
        <v>6.4</v>
      </c>
      <c r="M1759" t="str">
        <f t="shared" si="137"/>
        <v>Carry</v>
      </c>
      <c r="N1759" s="13">
        <f t="shared" si="138"/>
        <v>45070.065678611107</v>
      </c>
      <c r="O1759" s="13">
        <f t="shared" si="139"/>
        <v>45070.065727407404</v>
      </c>
      <c r="P1759">
        <v>447.43</v>
      </c>
    </row>
    <row r="1760" spans="1:16" x14ac:dyDescent="0.2">
      <c r="A1760">
        <v>3869685</v>
      </c>
      <c r="B1760">
        <v>2</v>
      </c>
      <c r="C1760" t="str">
        <f t="shared" si="135"/>
        <v>3869685-2</v>
      </c>
      <c r="D1760" s="13">
        <v>45070.014338518522</v>
      </c>
      <c r="E1760" s="10">
        <f>VLOOKUP(C1760,match_start_times!$E$1:$F$19,2,0)</f>
        <v>5.1388888888888901E-2</v>
      </c>
      <c r="F1760">
        <v>0.74866199999999994</v>
      </c>
      <c r="G1760" s="15" t="str">
        <f t="shared" si="136"/>
        <v>12:00:0.748662 AM</v>
      </c>
      <c r="H1760" t="s">
        <v>27</v>
      </c>
      <c r="I1760" t="s">
        <v>10</v>
      </c>
      <c r="J1760" t="s">
        <v>11</v>
      </c>
      <c r="K1760">
        <v>63.2</v>
      </c>
      <c r="L1760">
        <v>5.9</v>
      </c>
      <c r="M1760" t="str">
        <f t="shared" si="137"/>
        <v>Pass</v>
      </c>
      <c r="N1760" s="13">
        <f t="shared" si="138"/>
        <v>45070.065727407411</v>
      </c>
      <c r="O1760" s="13">
        <f t="shared" si="139"/>
        <v>45070.065736076394</v>
      </c>
      <c r="P1760">
        <v>451.28</v>
      </c>
    </row>
    <row r="1761" spans="1:16" x14ac:dyDescent="0.2">
      <c r="A1761">
        <v>3869685</v>
      </c>
      <c r="B1761">
        <v>2</v>
      </c>
      <c r="C1761" t="str">
        <f t="shared" si="135"/>
        <v>3869685-2</v>
      </c>
      <c r="D1761" s="13">
        <v>45070.014347175929</v>
      </c>
      <c r="E1761" s="10">
        <f>VLOOKUP(C1761,match_start_times!$E$1:$F$19,2,0)</f>
        <v>5.1388888888888901E-2</v>
      </c>
      <c r="F1761">
        <v>1.11337</v>
      </c>
      <c r="G1761" s="15" t="str">
        <f t="shared" si="136"/>
        <v>12:00:1.11337 AM</v>
      </c>
      <c r="H1761" t="s">
        <v>16</v>
      </c>
      <c r="I1761" t="s">
        <v>10</v>
      </c>
      <c r="J1761" t="s">
        <v>13</v>
      </c>
      <c r="K1761">
        <v>54.4</v>
      </c>
      <c r="L1761">
        <v>13.6</v>
      </c>
      <c r="M1761" t="str">
        <f t="shared" si="137"/>
        <v>Carry</v>
      </c>
      <c r="N1761" s="13">
        <f t="shared" si="138"/>
        <v>45070.065736064818</v>
      </c>
      <c r="O1761" s="13">
        <f t="shared" si="139"/>
        <v>45070.065748946763</v>
      </c>
      <c r="P1761">
        <v>453.7</v>
      </c>
    </row>
    <row r="1762" spans="1:16" x14ac:dyDescent="0.2">
      <c r="A1762">
        <v>3869685</v>
      </c>
      <c r="B1762">
        <v>2</v>
      </c>
      <c r="C1762" t="str">
        <f t="shared" si="135"/>
        <v>3869685-2</v>
      </c>
      <c r="D1762" s="13">
        <v>45070.014360069443</v>
      </c>
      <c r="E1762" s="10">
        <f>VLOOKUP(C1762,match_start_times!$E$1:$F$19,2,0)</f>
        <v>5.1388888888888901E-2</v>
      </c>
      <c r="F1762">
        <v>1.372905</v>
      </c>
      <c r="G1762" s="15" t="str">
        <f t="shared" si="136"/>
        <v>12:00:1.372905 AM</v>
      </c>
      <c r="H1762" t="s">
        <v>16</v>
      </c>
      <c r="I1762" t="s">
        <v>10</v>
      </c>
      <c r="J1762" t="s">
        <v>11</v>
      </c>
      <c r="K1762">
        <v>53.3</v>
      </c>
      <c r="L1762">
        <v>15.1</v>
      </c>
      <c r="M1762" t="str">
        <f t="shared" si="137"/>
        <v>Pass</v>
      </c>
      <c r="N1762" s="13">
        <f t="shared" si="138"/>
        <v>45070.065748958332</v>
      </c>
      <c r="O1762" s="13">
        <f t="shared" si="139"/>
        <v>45070.065764849533</v>
      </c>
      <c r="P1762">
        <v>493.56</v>
      </c>
    </row>
    <row r="1763" spans="1:16" x14ac:dyDescent="0.2">
      <c r="A1763">
        <v>3869685</v>
      </c>
      <c r="B1763">
        <v>2</v>
      </c>
      <c r="C1763" t="str">
        <f t="shared" si="135"/>
        <v>3869685-2</v>
      </c>
      <c r="D1763" s="13">
        <v>45070.014375949067</v>
      </c>
      <c r="E1763" s="10">
        <f>VLOOKUP(C1763,match_start_times!$E$1:$F$19,2,0)</f>
        <v>5.1388888888888901E-2</v>
      </c>
      <c r="F1763">
        <v>0.95423000000000002</v>
      </c>
      <c r="G1763" s="15" t="str">
        <f t="shared" si="136"/>
        <v>12:00:0.95423 AM</v>
      </c>
      <c r="H1763" t="s">
        <v>39</v>
      </c>
      <c r="I1763" t="s">
        <v>10</v>
      </c>
      <c r="J1763" t="s">
        <v>13</v>
      </c>
      <c r="K1763">
        <v>48.8</v>
      </c>
      <c r="L1763">
        <v>25.6</v>
      </c>
      <c r="M1763" t="str">
        <f t="shared" si="137"/>
        <v>Carry</v>
      </c>
      <c r="N1763" s="13">
        <f t="shared" si="138"/>
        <v>45070.065764837957</v>
      </c>
      <c r="O1763" s="13">
        <f t="shared" si="139"/>
        <v>45070.065775879622</v>
      </c>
      <c r="P1763">
        <v>529.73</v>
      </c>
    </row>
    <row r="1764" spans="1:16" x14ac:dyDescent="0.2">
      <c r="A1764">
        <v>3869685</v>
      </c>
      <c r="B1764">
        <v>2</v>
      </c>
      <c r="C1764" t="str">
        <f t="shared" si="135"/>
        <v>3869685-2</v>
      </c>
      <c r="D1764" s="13">
        <v>45070.014387002317</v>
      </c>
      <c r="E1764" s="10">
        <f>VLOOKUP(C1764,match_start_times!$E$1:$F$19,2,0)</f>
        <v>5.1388888888888901E-2</v>
      </c>
      <c r="F1764">
        <v>2.8783159999999999</v>
      </c>
      <c r="G1764" s="15" t="str">
        <f t="shared" si="136"/>
        <v>12:00:2.878316 AM</v>
      </c>
      <c r="H1764" t="s">
        <v>39</v>
      </c>
      <c r="I1764" t="s">
        <v>10</v>
      </c>
      <c r="J1764" t="s">
        <v>11</v>
      </c>
      <c r="K1764">
        <v>53.1</v>
      </c>
      <c r="L1764">
        <v>29.2</v>
      </c>
      <c r="M1764" t="str">
        <f t="shared" si="137"/>
        <v>Pass</v>
      </c>
      <c r="N1764" s="13">
        <f t="shared" si="138"/>
        <v>45070.065775891206</v>
      </c>
      <c r="O1764" s="13">
        <f t="shared" si="139"/>
        <v>45070.065809201391</v>
      </c>
      <c r="P1764">
        <v>551.58000000000004</v>
      </c>
    </row>
    <row r="1765" spans="1:16" x14ac:dyDescent="0.2">
      <c r="A1765">
        <v>3869685</v>
      </c>
      <c r="B1765">
        <v>2</v>
      </c>
      <c r="C1765" t="str">
        <f t="shared" si="135"/>
        <v>3869685-2</v>
      </c>
      <c r="D1765" s="13">
        <v>45070.014420312502</v>
      </c>
      <c r="E1765" s="10">
        <f>VLOOKUP(C1765,match_start_times!$E$1:$F$19,2,0)</f>
        <v>5.1388888888888901E-2</v>
      </c>
      <c r="F1765">
        <v>0</v>
      </c>
      <c r="G1765" s="15" t="str">
        <f t="shared" si="136"/>
        <v>12:00:0 AM</v>
      </c>
      <c r="H1765" t="s">
        <v>14</v>
      </c>
      <c r="I1765" t="s">
        <v>15</v>
      </c>
      <c r="J1765" t="s">
        <v>35</v>
      </c>
      <c r="K1765">
        <v>13.3</v>
      </c>
      <c r="L1765">
        <v>64.599999999999994</v>
      </c>
      <c r="M1765" t="str">
        <f t="shared" si="137"/>
        <v>Clearance</v>
      </c>
      <c r="N1765" s="13">
        <f t="shared" si="138"/>
        <v>45070.065809201391</v>
      </c>
      <c r="O1765" s="13">
        <f t="shared" si="139"/>
        <v>45070.065809201391</v>
      </c>
      <c r="P1765">
        <v>586.97</v>
      </c>
    </row>
    <row r="1766" spans="1:16" x14ac:dyDescent="0.2">
      <c r="A1766">
        <v>3869685</v>
      </c>
      <c r="B1766">
        <v>2</v>
      </c>
      <c r="C1766" t="str">
        <f t="shared" si="135"/>
        <v>3869685-2</v>
      </c>
      <c r="D1766" s="13">
        <v>45070.014440578707</v>
      </c>
      <c r="E1766" s="10">
        <f>VLOOKUP(C1766,match_start_times!$E$1:$F$19,2,0)</f>
        <v>5.1388888888888901E-2</v>
      </c>
      <c r="F1766">
        <v>0.85797899999999994</v>
      </c>
      <c r="G1766" s="15" t="str">
        <f t="shared" si="136"/>
        <v>12:00:0.857979 AM</v>
      </c>
      <c r="H1766" t="s">
        <v>18</v>
      </c>
      <c r="I1766" t="s">
        <v>15</v>
      </c>
      <c r="J1766" t="s">
        <v>11</v>
      </c>
      <c r="K1766">
        <v>20.100000000000001</v>
      </c>
      <c r="L1766">
        <v>64.599999999999994</v>
      </c>
      <c r="M1766" t="str">
        <f t="shared" si="137"/>
        <v>Pass</v>
      </c>
      <c r="N1766" s="13">
        <f t="shared" si="138"/>
        <v>45070.065829467596</v>
      </c>
      <c r="O1766" s="13">
        <f t="shared" si="139"/>
        <v>45070.06583939815</v>
      </c>
      <c r="P1766">
        <v>529.88</v>
      </c>
    </row>
    <row r="1767" spans="1:16" x14ac:dyDescent="0.2">
      <c r="A1767">
        <v>3869685</v>
      </c>
      <c r="B1767">
        <v>2</v>
      </c>
      <c r="C1767" t="str">
        <f t="shared" si="135"/>
        <v>3869685-2</v>
      </c>
      <c r="D1767" s="13">
        <v>45070.014450509261</v>
      </c>
      <c r="E1767" s="10">
        <f>VLOOKUP(C1767,match_start_times!$E$1:$F$19,2,0)</f>
        <v>5.1388888888888901E-2</v>
      </c>
      <c r="F1767">
        <v>1.655789</v>
      </c>
      <c r="G1767" s="15" t="str">
        <f t="shared" si="136"/>
        <v>12:00:1.655789 AM</v>
      </c>
      <c r="H1767" t="s">
        <v>14</v>
      </c>
      <c r="I1767" t="s">
        <v>15</v>
      </c>
      <c r="J1767" t="s">
        <v>11</v>
      </c>
      <c r="K1767">
        <v>6.7</v>
      </c>
      <c r="L1767">
        <v>65.599999999999994</v>
      </c>
      <c r="M1767" t="str">
        <f t="shared" si="137"/>
        <v>Pass</v>
      </c>
      <c r="N1767" s="13">
        <f t="shared" si="138"/>
        <v>45070.06583939815</v>
      </c>
      <c r="O1767" s="13">
        <f t="shared" si="139"/>
        <v>45070.06585856482</v>
      </c>
      <c r="P1767">
        <v>480.89</v>
      </c>
    </row>
    <row r="1768" spans="1:16" x14ac:dyDescent="0.2">
      <c r="A1768">
        <v>3869685</v>
      </c>
      <c r="B1768">
        <v>2</v>
      </c>
      <c r="C1768" t="str">
        <f t="shared" si="135"/>
        <v>3869685-2</v>
      </c>
      <c r="D1768" s="13">
        <v>45070.01452931713</v>
      </c>
      <c r="E1768" s="10">
        <f>VLOOKUP(C1768,match_start_times!$E$1:$F$19,2,0)</f>
        <v>5.1388888888888901E-2</v>
      </c>
      <c r="F1768">
        <v>1.1004229999999999</v>
      </c>
      <c r="G1768" s="15" t="str">
        <f t="shared" si="136"/>
        <v>12:00:1.100423 AM</v>
      </c>
      <c r="H1768" t="s">
        <v>9</v>
      </c>
      <c r="I1768" t="s">
        <v>10</v>
      </c>
      <c r="J1768" t="s">
        <v>11</v>
      </c>
      <c r="K1768">
        <v>105.9</v>
      </c>
      <c r="L1768">
        <v>0.1</v>
      </c>
      <c r="M1768" t="str">
        <f t="shared" si="137"/>
        <v>Pass</v>
      </c>
      <c r="N1768" s="13">
        <f t="shared" si="138"/>
        <v>45070.065918206019</v>
      </c>
      <c r="O1768" s="13">
        <f t="shared" si="139"/>
        <v>45070.065930937497</v>
      </c>
      <c r="P1768">
        <v>381.22</v>
      </c>
    </row>
    <row r="1769" spans="1:16" x14ac:dyDescent="0.2">
      <c r="A1769">
        <v>3869685</v>
      </c>
      <c r="B1769">
        <v>2</v>
      </c>
      <c r="C1769" t="str">
        <f t="shared" si="135"/>
        <v>3869685-2</v>
      </c>
      <c r="D1769" s="13">
        <v>45070.014553020832</v>
      </c>
      <c r="E1769" s="10">
        <f>VLOOKUP(C1769,match_start_times!$E$1:$F$19,2,0)</f>
        <v>5.1388888888888901E-2</v>
      </c>
      <c r="F1769">
        <v>0.75147299999999995</v>
      </c>
      <c r="G1769" s="15" t="str">
        <f t="shared" si="136"/>
        <v>12:00:0.751473 AM</v>
      </c>
      <c r="H1769" t="s">
        <v>27</v>
      </c>
      <c r="I1769" t="s">
        <v>10</v>
      </c>
      <c r="J1769" t="s">
        <v>11</v>
      </c>
      <c r="K1769">
        <v>89.7</v>
      </c>
      <c r="L1769">
        <v>5.3</v>
      </c>
      <c r="M1769" t="str">
        <f t="shared" si="137"/>
        <v>Pass</v>
      </c>
      <c r="N1769" s="13">
        <f t="shared" si="138"/>
        <v>45070.065941909721</v>
      </c>
      <c r="O1769" s="13">
        <f t="shared" si="139"/>
        <v>45070.065950601849</v>
      </c>
      <c r="P1769">
        <v>359.43</v>
      </c>
    </row>
    <row r="1770" spans="1:16" x14ac:dyDescent="0.2">
      <c r="A1770">
        <v>3869685</v>
      </c>
      <c r="B1770">
        <v>2</v>
      </c>
      <c r="C1770" t="str">
        <f t="shared" si="135"/>
        <v>3869685-2</v>
      </c>
      <c r="D1770" s="13">
        <v>45070.014561724543</v>
      </c>
      <c r="E1770" s="10">
        <f>VLOOKUP(C1770,match_start_times!$E$1:$F$19,2,0)</f>
        <v>5.1388888888888901E-2</v>
      </c>
      <c r="F1770">
        <v>1.1992830000000001</v>
      </c>
      <c r="G1770" s="15" t="str">
        <f t="shared" si="136"/>
        <v>12:00:1.199283 AM</v>
      </c>
      <c r="H1770" t="s">
        <v>16</v>
      </c>
      <c r="I1770" t="s">
        <v>10</v>
      </c>
      <c r="J1770" t="s">
        <v>13</v>
      </c>
      <c r="K1770">
        <v>89.5</v>
      </c>
      <c r="L1770">
        <v>11.3</v>
      </c>
      <c r="M1770" t="str">
        <f t="shared" si="137"/>
        <v>Carry</v>
      </c>
      <c r="N1770" s="13">
        <f t="shared" si="138"/>
        <v>45070.065950613433</v>
      </c>
      <c r="O1770" s="13">
        <f t="shared" si="139"/>
        <v>45070.06596449075</v>
      </c>
      <c r="P1770">
        <v>358.14</v>
      </c>
    </row>
    <row r="1771" spans="1:16" x14ac:dyDescent="0.2">
      <c r="A1771">
        <v>3869685</v>
      </c>
      <c r="B1771">
        <v>2</v>
      </c>
      <c r="C1771" t="str">
        <f t="shared" si="135"/>
        <v>3869685-2</v>
      </c>
      <c r="D1771" s="13">
        <v>45070.014575601846</v>
      </c>
      <c r="E1771" s="10">
        <f>VLOOKUP(C1771,match_start_times!$E$1:$F$19,2,0)</f>
        <v>5.1388888888888901E-2</v>
      </c>
      <c r="F1771">
        <v>0.91734300000000002</v>
      </c>
      <c r="G1771" s="15" t="str">
        <f t="shared" si="136"/>
        <v>12:00:0.917343 AM</v>
      </c>
      <c r="H1771" t="s">
        <v>16</v>
      </c>
      <c r="I1771" t="s">
        <v>10</v>
      </c>
      <c r="J1771" t="s">
        <v>11</v>
      </c>
      <c r="K1771">
        <v>92.9</v>
      </c>
      <c r="L1771">
        <v>10</v>
      </c>
      <c r="M1771" t="str">
        <f t="shared" si="137"/>
        <v>Pass</v>
      </c>
      <c r="N1771" s="13">
        <f t="shared" si="138"/>
        <v>45070.065964490735</v>
      </c>
      <c r="O1771" s="13">
        <f t="shared" si="139"/>
        <v>45070.06597510416</v>
      </c>
      <c r="P1771">
        <v>368.78</v>
      </c>
    </row>
    <row r="1772" spans="1:16" x14ac:dyDescent="0.2">
      <c r="A1772">
        <v>3869685</v>
      </c>
      <c r="B1772">
        <v>2</v>
      </c>
      <c r="C1772" t="str">
        <f t="shared" si="135"/>
        <v>3869685-2</v>
      </c>
      <c r="D1772" s="13">
        <v>45070.014586215279</v>
      </c>
      <c r="E1772" s="10">
        <f>VLOOKUP(C1772,match_start_times!$E$1:$F$19,2,0)</f>
        <v>5.1388888888888901E-2</v>
      </c>
      <c r="F1772">
        <v>1.0145690000000001</v>
      </c>
      <c r="G1772" s="15" t="str">
        <f t="shared" si="136"/>
        <v>12:00:1.014569 AM</v>
      </c>
      <c r="H1772" t="s">
        <v>9</v>
      </c>
      <c r="I1772" t="s">
        <v>10</v>
      </c>
      <c r="J1772" t="s">
        <v>13</v>
      </c>
      <c r="K1772">
        <v>102.9</v>
      </c>
      <c r="L1772">
        <v>2.7</v>
      </c>
      <c r="M1772" t="str">
        <f t="shared" si="137"/>
        <v>Carry</v>
      </c>
      <c r="N1772" s="13">
        <f t="shared" si="138"/>
        <v>45070.065975104168</v>
      </c>
      <c r="O1772" s="13">
        <f t="shared" si="139"/>
        <v>45070.065986851856</v>
      </c>
      <c r="P1772">
        <v>388.02</v>
      </c>
    </row>
    <row r="1773" spans="1:16" x14ac:dyDescent="0.2">
      <c r="A1773">
        <v>3869685</v>
      </c>
      <c r="B1773">
        <v>2</v>
      </c>
      <c r="C1773" t="str">
        <f t="shared" si="135"/>
        <v>3869685-2</v>
      </c>
      <c r="D1773" s="13">
        <v>45070.01459796296</v>
      </c>
      <c r="E1773" s="10">
        <f>VLOOKUP(C1773,match_start_times!$E$1:$F$19,2,0)</f>
        <v>5.1388888888888901E-2</v>
      </c>
      <c r="F1773">
        <v>5.1578999999999997</v>
      </c>
      <c r="G1773" s="15" t="str">
        <f t="shared" si="136"/>
        <v>12:00:5.1579 AM</v>
      </c>
      <c r="H1773" t="s">
        <v>9</v>
      </c>
      <c r="I1773" t="s">
        <v>10</v>
      </c>
      <c r="J1773" t="s">
        <v>11</v>
      </c>
      <c r="K1773">
        <v>107.2</v>
      </c>
      <c r="L1773">
        <v>3.1</v>
      </c>
      <c r="M1773" t="str">
        <f t="shared" si="137"/>
        <v>Pass</v>
      </c>
      <c r="N1773" s="13">
        <f t="shared" si="138"/>
        <v>45070.065986851849</v>
      </c>
      <c r="O1773" s="13">
        <f t="shared" si="139"/>
        <v>45070.066046550921</v>
      </c>
      <c r="P1773">
        <v>434.89</v>
      </c>
    </row>
    <row r="1774" spans="1:16" x14ac:dyDescent="0.2">
      <c r="A1774">
        <v>3869685</v>
      </c>
      <c r="B1774">
        <v>2</v>
      </c>
      <c r="C1774" t="str">
        <f t="shared" si="135"/>
        <v>3869685-2</v>
      </c>
      <c r="D1774" s="13">
        <v>45070.014657662039</v>
      </c>
      <c r="E1774" s="10">
        <f>VLOOKUP(C1774,match_start_times!$E$1:$F$19,2,0)</f>
        <v>5.1388888888888901E-2</v>
      </c>
      <c r="F1774">
        <v>1.7753289999999999</v>
      </c>
      <c r="G1774" s="15" t="str">
        <f t="shared" si="136"/>
        <v>12:00:1.775329 AM</v>
      </c>
      <c r="H1774" t="s">
        <v>50</v>
      </c>
      <c r="I1774" t="s">
        <v>10</v>
      </c>
      <c r="J1774" t="s">
        <v>11</v>
      </c>
      <c r="K1774">
        <v>117.3</v>
      </c>
      <c r="L1774">
        <v>73.900000000000006</v>
      </c>
      <c r="M1774" t="str">
        <f t="shared" si="137"/>
        <v>Pass</v>
      </c>
      <c r="N1774" s="13">
        <f t="shared" si="138"/>
        <v>45070.066046550928</v>
      </c>
      <c r="O1774" s="13">
        <f t="shared" si="139"/>
        <v>45070.066067094907</v>
      </c>
      <c r="P1774">
        <v>469.4</v>
      </c>
    </row>
    <row r="1775" spans="1:16" x14ac:dyDescent="0.2">
      <c r="A1775">
        <v>3869685</v>
      </c>
      <c r="B1775">
        <v>2</v>
      </c>
      <c r="C1775" t="str">
        <f t="shared" si="135"/>
        <v>3869685-2</v>
      </c>
      <c r="D1775" s="13">
        <v>45070.014678206018</v>
      </c>
      <c r="E1775" s="10">
        <f>VLOOKUP(C1775,match_start_times!$E$1:$F$19,2,0)</f>
        <v>5.1388888888888901E-2</v>
      </c>
      <c r="F1775">
        <v>0.37254199999999998</v>
      </c>
      <c r="G1775" s="15" t="str">
        <f t="shared" si="136"/>
        <v>12:00:0.372542 AM</v>
      </c>
      <c r="H1775" t="s">
        <v>31</v>
      </c>
      <c r="I1775" t="s">
        <v>10</v>
      </c>
      <c r="J1775" t="s">
        <v>13</v>
      </c>
      <c r="K1775">
        <v>105.5</v>
      </c>
      <c r="L1775">
        <v>76.099999999999994</v>
      </c>
      <c r="M1775" t="str">
        <f t="shared" si="137"/>
        <v>Carry</v>
      </c>
      <c r="N1775" s="13">
        <f t="shared" si="138"/>
        <v>45070.066067094907</v>
      </c>
      <c r="O1775" s="13">
        <f t="shared" si="139"/>
        <v>45070.066071412039</v>
      </c>
      <c r="P1775">
        <v>457.22</v>
      </c>
    </row>
    <row r="1776" spans="1:16" x14ac:dyDescent="0.2">
      <c r="A1776">
        <v>3869685</v>
      </c>
      <c r="B1776">
        <v>2</v>
      </c>
      <c r="C1776" t="str">
        <f t="shared" si="135"/>
        <v>3869685-2</v>
      </c>
      <c r="D1776" s="13">
        <v>45070.01468252315</v>
      </c>
      <c r="E1776" s="10">
        <f>VLOOKUP(C1776,match_start_times!$E$1:$F$19,2,0)</f>
        <v>5.1388888888888901E-2</v>
      </c>
      <c r="F1776">
        <v>0.223081</v>
      </c>
      <c r="G1776" s="15" t="str">
        <f t="shared" si="136"/>
        <v>12:00:0.223081 AM</v>
      </c>
      <c r="H1776" t="s">
        <v>31</v>
      </c>
      <c r="I1776" t="s">
        <v>10</v>
      </c>
      <c r="J1776" t="s">
        <v>11</v>
      </c>
      <c r="K1776">
        <v>105.7</v>
      </c>
      <c r="L1776">
        <v>76.099999999999994</v>
      </c>
      <c r="M1776" t="str">
        <f t="shared" si="137"/>
        <v>Pass</v>
      </c>
      <c r="N1776" s="13">
        <f t="shared" si="138"/>
        <v>45070.066071412039</v>
      </c>
      <c r="O1776" s="13">
        <f t="shared" si="139"/>
        <v>45070.066073993054</v>
      </c>
      <c r="P1776">
        <v>457.22</v>
      </c>
    </row>
    <row r="1777" spans="1:16" x14ac:dyDescent="0.2">
      <c r="A1777">
        <v>3869685</v>
      </c>
      <c r="B1777">
        <v>2</v>
      </c>
      <c r="C1777" t="str">
        <f t="shared" si="135"/>
        <v>3869685-2</v>
      </c>
      <c r="D1777" s="13">
        <v>45070.014685104157</v>
      </c>
      <c r="E1777" s="10">
        <f>VLOOKUP(C1777,match_start_times!$E$1:$F$19,2,0)</f>
        <v>5.1388888888888901E-2</v>
      </c>
      <c r="F1777">
        <v>1.506729</v>
      </c>
      <c r="G1777" s="15" t="str">
        <f t="shared" si="136"/>
        <v>12:00:1.506729 AM</v>
      </c>
      <c r="H1777" t="s">
        <v>24</v>
      </c>
      <c r="I1777" t="s">
        <v>15</v>
      </c>
      <c r="J1777" t="s">
        <v>11</v>
      </c>
      <c r="K1777">
        <v>11</v>
      </c>
      <c r="L1777">
        <v>5.3</v>
      </c>
      <c r="M1777" t="str">
        <f t="shared" si="137"/>
        <v>Pass</v>
      </c>
      <c r="N1777" s="13">
        <f t="shared" si="138"/>
        <v>45070.066073993046</v>
      </c>
      <c r="O1777" s="13">
        <f t="shared" si="139"/>
        <v>45070.066091435176</v>
      </c>
      <c r="P1777">
        <v>471.59</v>
      </c>
    </row>
    <row r="1778" spans="1:16" x14ac:dyDescent="0.2">
      <c r="A1778">
        <v>3869685</v>
      </c>
      <c r="B1778">
        <v>2</v>
      </c>
      <c r="C1778" t="str">
        <f t="shared" si="135"/>
        <v>3869685-2</v>
      </c>
      <c r="D1778" s="13">
        <v>45070.014702546287</v>
      </c>
      <c r="E1778" s="10">
        <f>VLOOKUP(C1778,match_start_times!$E$1:$F$19,2,0)</f>
        <v>5.1388888888888901E-2</v>
      </c>
      <c r="F1778">
        <v>1.089275</v>
      </c>
      <c r="G1778" s="15" t="str">
        <f t="shared" si="136"/>
        <v>12:00:1.089275 AM</v>
      </c>
      <c r="H1778" t="s">
        <v>54</v>
      </c>
      <c r="I1778" t="s">
        <v>15</v>
      </c>
      <c r="J1778" t="s">
        <v>13</v>
      </c>
      <c r="K1778">
        <v>16.100000000000001</v>
      </c>
      <c r="L1778">
        <v>10.199999999999999</v>
      </c>
      <c r="M1778" t="str">
        <f t="shared" si="137"/>
        <v>Carry</v>
      </c>
      <c r="N1778" s="13">
        <f t="shared" si="138"/>
        <v>45070.066091435176</v>
      </c>
      <c r="O1778" s="13">
        <f t="shared" si="139"/>
        <v>45070.066104039339</v>
      </c>
      <c r="P1778">
        <v>493.02</v>
      </c>
    </row>
    <row r="1779" spans="1:16" x14ac:dyDescent="0.2">
      <c r="A1779">
        <v>3869685</v>
      </c>
      <c r="B1779">
        <v>2</v>
      </c>
      <c r="C1779" t="str">
        <f t="shared" si="135"/>
        <v>3869685-2</v>
      </c>
      <c r="D1779" s="13">
        <v>45070.014709814823</v>
      </c>
      <c r="E1779" s="10">
        <f>VLOOKUP(C1779,match_start_times!$E$1:$F$19,2,0)</f>
        <v>5.1388888888888901E-2</v>
      </c>
      <c r="F1779">
        <v>0.46095399999999997</v>
      </c>
      <c r="G1779" s="15" t="str">
        <f t="shared" si="136"/>
        <v>12:00:0.460954 AM</v>
      </c>
      <c r="H1779" t="s">
        <v>50</v>
      </c>
      <c r="I1779" t="s">
        <v>10</v>
      </c>
      <c r="J1779" t="s">
        <v>17</v>
      </c>
      <c r="K1779">
        <v>104.7</v>
      </c>
      <c r="L1779">
        <v>74.400000000000006</v>
      </c>
      <c r="M1779" t="str">
        <f t="shared" si="137"/>
        <v>Pressure</v>
      </c>
      <c r="N1779" s="13">
        <f t="shared" si="138"/>
        <v>45070.066098703712</v>
      </c>
      <c r="O1779" s="13">
        <f t="shared" si="139"/>
        <v>45070.066104039361</v>
      </c>
      <c r="P1779">
        <v>493.02</v>
      </c>
    </row>
    <row r="1780" spans="1:16" x14ac:dyDescent="0.2">
      <c r="A1780">
        <v>3869685</v>
      </c>
      <c r="B1780">
        <v>2</v>
      </c>
      <c r="C1780" t="str">
        <f t="shared" si="135"/>
        <v>3869685-2</v>
      </c>
      <c r="D1780" s="13">
        <v>45070.014715150457</v>
      </c>
      <c r="E1780" s="10">
        <f>VLOOKUP(C1780,match_start_times!$E$1:$F$19,2,0)</f>
        <v>5.1388888888888901E-2</v>
      </c>
      <c r="F1780">
        <v>0</v>
      </c>
      <c r="G1780" s="15" t="str">
        <f t="shared" si="136"/>
        <v>12:00:0 AM</v>
      </c>
      <c r="H1780" t="s">
        <v>54</v>
      </c>
      <c r="I1780" t="s">
        <v>15</v>
      </c>
      <c r="J1780" t="s">
        <v>47</v>
      </c>
      <c r="K1780">
        <v>15.4</v>
      </c>
      <c r="L1780">
        <v>5.7</v>
      </c>
      <c r="M1780" t="str">
        <f t="shared" si="137"/>
        <v>Dispossessed</v>
      </c>
      <c r="N1780" s="13">
        <f t="shared" si="138"/>
        <v>45070.066104039346</v>
      </c>
      <c r="O1780" s="13">
        <f t="shared" si="139"/>
        <v>45070.066104039346</v>
      </c>
      <c r="P1780">
        <v>501.15</v>
      </c>
    </row>
    <row r="1781" spans="1:16" x14ac:dyDescent="0.2">
      <c r="A1781">
        <v>3869685</v>
      </c>
      <c r="B1781">
        <v>2</v>
      </c>
      <c r="C1781" t="str">
        <f t="shared" si="135"/>
        <v>3869685-2</v>
      </c>
      <c r="D1781" s="13">
        <v>45070.014715150457</v>
      </c>
      <c r="E1781" s="10">
        <f>VLOOKUP(C1781,match_start_times!$E$1:$F$19,2,0)</f>
        <v>5.1388888888888901E-2</v>
      </c>
      <c r="F1781">
        <v>0</v>
      </c>
      <c r="G1781" s="15" t="str">
        <f t="shared" si="136"/>
        <v>12:00:0 AM</v>
      </c>
      <c r="H1781" t="s">
        <v>50</v>
      </c>
      <c r="I1781" t="s">
        <v>10</v>
      </c>
      <c r="J1781" t="s">
        <v>37</v>
      </c>
      <c r="K1781">
        <v>104.7</v>
      </c>
      <c r="L1781">
        <v>74.400000000000006</v>
      </c>
      <c r="M1781" t="str">
        <f t="shared" si="137"/>
        <v>Duel</v>
      </c>
      <c r="N1781" s="13">
        <f t="shared" si="138"/>
        <v>45070.066104039346</v>
      </c>
      <c r="O1781" s="13">
        <f t="shared" si="139"/>
        <v>45070.066104039346</v>
      </c>
      <c r="P1781">
        <v>501.15</v>
      </c>
    </row>
    <row r="1782" spans="1:16" x14ac:dyDescent="0.2">
      <c r="A1782">
        <v>3869685</v>
      </c>
      <c r="B1782">
        <v>2</v>
      </c>
      <c r="C1782" t="str">
        <f t="shared" si="135"/>
        <v>3869685-2</v>
      </c>
      <c r="D1782" s="13">
        <v>45070.014730173607</v>
      </c>
      <c r="E1782" s="10">
        <f>VLOOKUP(C1782,match_start_times!$E$1:$F$19,2,0)</f>
        <v>5.1388888888888901E-2</v>
      </c>
      <c r="F1782">
        <v>0.61224099999999992</v>
      </c>
      <c r="G1782" s="15" t="str">
        <f t="shared" si="136"/>
        <v>12:00:0.612241 AM</v>
      </c>
      <c r="H1782" t="s">
        <v>50</v>
      </c>
      <c r="I1782" t="s">
        <v>10</v>
      </c>
      <c r="J1782" t="s">
        <v>17</v>
      </c>
      <c r="K1782">
        <v>104.2</v>
      </c>
      <c r="L1782">
        <v>74.400000000000006</v>
      </c>
      <c r="M1782" t="str">
        <f t="shared" si="137"/>
        <v>Pressure</v>
      </c>
      <c r="N1782" s="13">
        <f t="shared" si="138"/>
        <v>45070.066119062496</v>
      </c>
      <c r="O1782" s="13">
        <f t="shared" si="139"/>
        <v>45070.06612614583</v>
      </c>
      <c r="P1782">
        <v>536.69000000000005</v>
      </c>
    </row>
    <row r="1783" spans="1:16" x14ac:dyDescent="0.2">
      <c r="A1783">
        <v>3869685</v>
      </c>
      <c r="B1783">
        <v>2</v>
      </c>
      <c r="C1783" t="str">
        <f t="shared" si="135"/>
        <v>3869685-2</v>
      </c>
      <c r="D1783" s="13">
        <v>45070.014736979167</v>
      </c>
      <c r="E1783" s="10">
        <f>VLOOKUP(C1783,match_start_times!$E$1:$F$19,2,0)</f>
        <v>5.1388888888888901E-2</v>
      </c>
      <c r="F1783">
        <v>0</v>
      </c>
      <c r="G1783" s="15" t="str">
        <f t="shared" si="136"/>
        <v>12:00:0 AM</v>
      </c>
      <c r="H1783" t="s">
        <v>24</v>
      </c>
      <c r="I1783" t="s">
        <v>15</v>
      </c>
      <c r="J1783" t="s">
        <v>28</v>
      </c>
      <c r="K1783">
        <v>13.7</v>
      </c>
      <c r="L1783">
        <v>5.0999999999999996</v>
      </c>
      <c r="M1783" t="str">
        <f t="shared" si="137"/>
        <v>Ball Recovery</v>
      </c>
      <c r="N1783" s="13">
        <f t="shared" si="138"/>
        <v>45070.066125868056</v>
      </c>
      <c r="O1783" s="13">
        <f t="shared" si="139"/>
        <v>45070.066125868056</v>
      </c>
      <c r="P1783">
        <v>554.98</v>
      </c>
    </row>
    <row r="1784" spans="1:16" x14ac:dyDescent="0.2">
      <c r="A1784">
        <v>3869685</v>
      </c>
      <c r="B1784">
        <v>2</v>
      </c>
      <c r="C1784" t="str">
        <f t="shared" si="135"/>
        <v>3869685-2</v>
      </c>
      <c r="D1784" s="13">
        <v>45070.014736979167</v>
      </c>
      <c r="E1784" s="10">
        <f>VLOOKUP(C1784,match_start_times!$E$1:$F$19,2,0)</f>
        <v>5.1388888888888901E-2</v>
      </c>
      <c r="F1784">
        <v>0.30114199999999991</v>
      </c>
      <c r="G1784" s="15" t="str">
        <f t="shared" si="136"/>
        <v>12:00:0.301142 AM</v>
      </c>
      <c r="H1784" t="s">
        <v>24</v>
      </c>
      <c r="I1784" t="s">
        <v>15</v>
      </c>
      <c r="J1784" t="s">
        <v>13</v>
      </c>
      <c r="K1784">
        <v>13.7</v>
      </c>
      <c r="L1784">
        <v>5.0999999999999996</v>
      </c>
      <c r="M1784" t="str">
        <f t="shared" si="137"/>
        <v>Carry</v>
      </c>
      <c r="N1784" s="13">
        <f t="shared" si="138"/>
        <v>45070.066125868056</v>
      </c>
      <c r="O1784" s="13">
        <f t="shared" si="139"/>
        <v>45070.06612935185</v>
      </c>
      <c r="P1784">
        <v>554.98</v>
      </c>
    </row>
    <row r="1785" spans="1:16" x14ac:dyDescent="0.2">
      <c r="A1785">
        <v>3869685</v>
      </c>
      <c r="B1785">
        <v>2</v>
      </c>
      <c r="C1785" t="str">
        <f t="shared" si="135"/>
        <v>3869685-2</v>
      </c>
      <c r="D1785" s="13">
        <v>45070.014740462961</v>
      </c>
      <c r="E1785" s="10">
        <f>VLOOKUP(C1785,match_start_times!$E$1:$F$19,2,0)</f>
        <v>5.1388888888888901E-2</v>
      </c>
      <c r="F1785">
        <v>0</v>
      </c>
      <c r="G1785" s="15" t="str">
        <f t="shared" si="136"/>
        <v>12:00:0 AM</v>
      </c>
      <c r="H1785" t="s">
        <v>24</v>
      </c>
      <c r="I1785" t="s">
        <v>15</v>
      </c>
      <c r="J1785" t="s">
        <v>47</v>
      </c>
      <c r="K1785">
        <v>13.7</v>
      </c>
      <c r="L1785">
        <v>5.0999999999999996</v>
      </c>
      <c r="M1785" t="str">
        <f t="shared" si="137"/>
        <v>Dispossessed</v>
      </c>
      <c r="N1785" s="13">
        <f t="shared" si="138"/>
        <v>45070.06612935185</v>
      </c>
      <c r="O1785" s="13">
        <f t="shared" si="139"/>
        <v>45070.06612935185</v>
      </c>
      <c r="P1785">
        <v>554.98</v>
      </c>
    </row>
    <row r="1786" spans="1:16" x14ac:dyDescent="0.2">
      <c r="A1786">
        <v>3869685</v>
      </c>
      <c r="B1786">
        <v>2</v>
      </c>
      <c r="C1786" t="str">
        <f t="shared" si="135"/>
        <v>3869685-2</v>
      </c>
      <c r="D1786" s="13">
        <v>45070.014740462961</v>
      </c>
      <c r="E1786" s="10">
        <f>VLOOKUP(C1786,match_start_times!$E$1:$F$19,2,0)</f>
        <v>5.1388888888888901E-2</v>
      </c>
      <c r="F1786">
        <v>0</v>
      </c>
      <c r="G1786" s="15" t="str">
        <f t="shared" si="136"/>
        <v>12:00:0 AM</v>
      </c>
      <c r="H1786" t="s">
        <v>50</v>
      </c>
      <c r="I1786" t="s">
        <v>10</v>
      </c>
      <c r="J1786" t="s">
        <v>37</v>
      </c>
      <c r="K1786">
        <v>106.4</v>
      </c>
      <c r="L1786">
        <v>75</v>
      </c>
      <c r="M1786" t="str">
        <f t="shared" si="137"/>
        <v>Duel</v>
      </c>
      <c r="N1786" s="13">
        <f t="shared" si="138"/>
        <v>45070.06612935185</v>
      </c>
      <c r="O1786" s="13">
        <f t="shared" si="139"/>
        <v>45070.06612935185</v>
      </c>
      <c r="P1786">
        <v>554.98</v>
      </c>
    </row>
    <row r="1787" spans="1:16" x14ac:dyDescent="0.2">
      <c r="A1787">
        <v>3869685</v>
      </c>
      <c r="B1787">
        <v>2</v>
      </c>
      <c r="C1787" t="str">
        <f t="shared" si="135"/>
        <v>3869685-2</v>
      </c>
      <c r="D1787" s="13">
        <v>45070.014767233799</v>
      </c>
      <c r="E1787" s="10">
        <f>VLOOKUP(C1787,match_start_times!$E$1:$F$19,2,0)</f>
        <v>5.1388888888888901E-2</v>
      </c>
      <c r="F1787">
        <v>0</v>
      </c>
      <c r="G1787" s="15" t="str">
        <f t="shared" si="136"/>
        <v>12:00:0 AM</v>
      </c>
      <c r="H1787" t="s">
        <v>25</v>
      </c>
      <c r="I1787" t="s">
        <v>15</v>
      </c>
      <c r="J1787" t="s">
        <v>28</v>
      </c>
      <c r="K1787">
        <v>3</v>
      </c>
      <c r="L1787">
        <v>10.9</v>
      </c>
      <c r="M1787" t="str">
        <f t="shared" si="137"/>
        <v>Ball Recovery</v>
      </c>
      <c r="N1787" s="13">
        <f t="shared" si="138"/>
        <v>45070.066156122688</v>
      </c>
      <c r="O1787" s="13">
        <f t="shared" si="139"/>
        <v>45070.066156122688</v>
      </c>
      <c r="P1787">
        <v>596.82000000000005</v>
      </c>
    </row>
    <row r="1788" spans="1:16" x14ac:dyDescent="0.2">
      <c r="A1788">
        <v>3869685</v>
      </c>
      <c r="B1788">
        <v>2</v>
      </c>
      <c r="C1788" t="str">
        <f t="shared" si="135"/>
        <v>3869685-2</v>
      </c>
      <c r="D1788" s="13">
        <v>45070.014767233799</v>
      </c>
      <c r="E1788" s="10">
        <f>VLOOKUP(C1788,match_start_times!$E$1:$F$19,2,0)</f>
        <v>5.1388888888888901E-2</v>
      </c>
      <c r="F1788">
        <v>1.4566429999999999</v>
      </c>
      <c r="G1788" s="15" t="str">
        <f t="shared" si="136"/>
        <v>12:00:1.456643 AM</v>
      </c>
      <c r="H1788" t="s">
        <v>25</v>
      </c>
      <c r="I1788" t="s">
        <v>15</v>
      </c>
      <c r="J1788" t="s">
        <v>13</v>
      </c>
      <c r="K1788">
        <v>3</v>
      </c>
      <c r="L1788">
        <v>10.9</v>
      </c>
      <c r="M1788" t="str">
        <f t="shared" si="137"/>
        <v>Carry</v>
      </c>
      <c r="N1788" s="13">
        <f t="shared" si="138"/>
        <v>45070.066156122688</v>
      </c>
      <c r="O1788" s="13">
        <f t="shared" si="139"/>
        <v>45070.066172986117</v>
      </c>
      <c r="P1788">
        <v>575.36</v>
      </c>
    </row>
    <row r="1789" spans="1:16" x14ac:dyDescent="0.2">
      <c r="A1789">
        <v>3869685</v>
      </c>
      <c r="B1789">
        <v>2</v>
      </c>
      <c r="C1789" t="str">
        <f t="shared" si="135"/>
        <v>3869685-2</v>
      </c>
      <c r="D1789" s="13">
        <v>45070.01477454861</v>
      </c>
      <c r="E1789" s="10">
        <f>VLOOKUP(C1789,match_start_times!$E$1:$F$19,2,0)</f>
        <v>5.1388888888888901E-2</v>
      </c>
      <c r="F1789">
        <v>0.33026499999999998</v>
      </c>
      <c r="G1789" s="15" t="str">
        <f t="shared" si="136"/>
        <v>12:00:0.330265 AM</v>
      </c>
      <c r="H1789" t="s">
        <v>52</v>
      </c>
      <c r="I1789" t="s">
        <v>10</v>
      </c>
      <c r="J1789" t="s">
        <v>17</v>
      </c>
      <c r="K1789">
        <v>114.5</v>
      </c>
      <c r="L1789">
        <v>64.5</v>
      </c>
      <c r="M1789" t="str">
        <f t="shared" si="137"/>
        <v>Pressure</v>
      </c>
      <c r="N1789" s="13">
        <f t="shared" si="138"/>
        <v>45070.066163437499</v>
      </c>
      <c r="O1789" s="13">
        <f t="shared" si="139"/>
        <v>45070.06616725694</v>
      </c>
      <c r="P1789">
        <v>594</v>
      </c>
    </row>
    <row r="1790" spans="1:16" x14ac:dyDescent="0.2">
      <c r="A1790">
        <v>3869685</v>
      </c>
      <c r="B1790">
        <v>2</v>
      </c>
      <c r="C1790" t="str">
        <f t="shared" si="135"/>
        <v>3869685-2</v>
      </c>
      <c r="D1790" s="13">
        <v>45070.01478409722</v>
      </c>
      <c r="E1790" s="10">
        <f>VLOOKUP(C1790,match_start_times!$E$1:$F$19,2,0)</f>
        <v>5.1388888888888901E-2</v>
      </c>
      <c r="F1790">
        <v>2.0293649999999999</v>
      </c>
      <c r="G1790" s="15" t="str">
        <f t="shared" si="136"/>
        <v>12:00:2.029365 AM</v>
      </c>
      <c r="H1790" t="s">
        <v>25</v>
      </c>
      <c r="I1790" t="s">
        <v>15</v>
      </c>
      <c r="J1790" t="s">
        <v>11</v>
      </c>
      <c r="K1790">
        <v>3</v>
      </c>
      <c r="L1790">
        <v>8.9</v>
      </c>
      <c r="M1790" t="str">
        <f t="shared" si="137"/>
        <v>Pass</v>
      </c>
      <c r="N1790" s="13">
        <f t="shared" si="138"/>
        <v>45070.066172986109</v>
      </c>
      <c r="O1790" s="13">
        <f t="shared" si="139"/>
        <v>45070.066196469903</v>
      </c>
      <c r="P1790">
        <v>546.66</v>
      </c>
    </row>
    <row r="1791" spans="1:16" x14ac:dyDescent="0.2">
      <c r="A1791">
        <v>3869685</v>
      </c>
      <c r="B1791">
        <v>2</v>
      </c>
      <c r="C1791" t="str">
        <f t="shared" si="135"/>
        <v>3869685-2</v>
      </c>
      <c r="D1791" s="13">
        <v>45070.014807581021</v>
      </c>
      <c r="E1791" s="10">
        <f>VLOOKUP(C1791,match_start_times!$E$1:$F$19,2,0)</f>
        <v>5.1388888888888901E-2</v>
      </c>
      <c r="F1791">
        <v>0</v>
      </c>
      <c r="G1791" s="15" t="str">
        <f t="shared" si="136"/>
        <v>12:00:0 AM</v>
      </c>
      <c r="H1791" t="s">
        <v>12</v>
      </c>
      <c r="I1791" t="s">
        <v>10</v>
      </c>
      <c r="J1791" t="s">
        <v>28</v>
      </c>
      <c r="K1791">
        <v>86.5</v>
      </c>
      <c r="L1791">
        <v>60.5</v>
      </c>
      <c r="M1791" t="str">
        <f t="shared" si="137"/>
        <v>Ball Recovery</v>
      </c>
      <c r="N1791" s="13">
        <f t="shared" si="138"/>
        <v>45070.06619646991</v>
      </c>
      <c r="O1791" s="13">
        <f t="shared" si="139"/>
        <v>45070.06619646991</v>
      </c>
      <c r="P1791">
        <v>523.88</v>
      </c>
    </row>
    <row r="1792" spans="1:16" x14ac:dyDescent="0.2">
      <c r="A1792">
        <v>3869685</v>
      </c>
      <c r="B1792">
        <v>2</v>
      </c>
      <c r="C1792" t="str">
        <f t="shared" si="135"/>
        <v>3869685-2</v>
      </c>
      <c r="D1792" s="13">
        <v>45070.014807581021</v>
      </c>
      <c r="E1792" s="10">
        <f>VLOOKUP(C1792,match_start_times!$E$1:$F$19,2,0)</f>
        <v>5.1388888888888901E-2</v>
      </c>
      <c r="F1792">
        <v>1.6885939999999999</v>
      </c>
      <c r="G1792" s="15" t="str">
        <f t="shared" si="136"/>
        <v>12:00:1.688594 AM</v>
      </c>
      <c r="H1792" t="s">
        <v>12</v>
      </c>
      <c r="I1792" t="s">
        <v>10</v>
      </c>
      <c r="J1792" t="s">
        <v>13</v>
      </c>
      <c r="K1792">
        <v>86.5</v>
      </c>
      <c r="L1792">
        <v>60.5</v>
      </c>
      <c r="M1792" t="str">
        <f t="shared" si="137"/>
        <v>Carry</v>
      </c>
      <c r="N1792" s="13">
        <f t="shared" si="138"/>
        <v>45070.06619646991</v>
      </c>
      <c r="O1792" s="13">
        <f t="shared" si="139"/>
        <v>45070.066216018524</v>
      </c>
      <c r="P1792">
        <v>494.77</v>
      </c>
    </row>
    <row r="1793" spans="1:16" x14ac:dyDescent="0.2">
      <c r="A1793">
        <v>3869685</v>
      </c>
      <c r="B1793">
        <v>2</v>
      </c>
      <c r="C1793" t="str">
        <f t="shared" si="135"/>
        <v>3869685-2</v>
      </c>
      <c r="D1793" s="13">
        <v>45070.014822511577</v>
      </c>
      <c r="E1793" s="10">
        <f>VLOOKUP(C1793,match_start_times!$E$1:$F$19,2,0)</f>
        <v>5.1388888888888901E-2</v>
      </c>
      <c r="F1793">
        <v>0.48612499999999997</v>
      </c>
      <c r="G1793" s="15" t="str">
        <f t="shared" si="136"/>
        <v>12:00:0.486125 AM</v>
      </c>
      <c r="H1793" t="s">
        <v>44</v>
      </c>
      <c r="I1793" t="s">
        <v>15</v>
      </c>
      <c r="J1793" t="s">
        <v>17</v>
      </c>
      <c r="K1793">
        <v>31.5</v>
      </c>
      <c r="L1793">
        <v>12.4</v>
      </c>
      <c r="M1793" t="str">
        <f t="shared" si="137"/>
        <v>Pressure</v>
      </c>
      <c r="N1793" s="13">
        <f t="shared" si="138"/>
        <v>45070.066211400466</v>
      </c>
      <c r="O1793" s="13">
        <f t="shared" si="139"/>
        <v>45070.066217025465</v>
      </c>
      <c r="P1793">
        <v>474.61</v>
      </c>
    </row>
    <row r="1794" spans="1:16" x14ac:dyDescent="0.2">
      <c r="A1794">
        <v>3869685</v>
      </c>
      <c r="B1794">
        <v>2</v>
      </c>
      <c r="C1794" t="str">
        <f t="shared" si="135"/>
        <v>3869685-2</v>
      </c>
      <c r="D1794" s="13">
        <v>45070.014827129628</v>
      </c>
      <c r="E1794" s="10">
        <f>VLOOKUP(C1794,match_start_times!$E$1:$F$19,2,0)</f>
        <v>5.1388888888888901E-2</v>
      </c>
      <c r="F1794">
        <v>2.3630010000000001</v>
      </c>
      <c r="G1794" s="15" t="str">
        <f t="shared" si="136"/>
        <v>12:00:2.363001 AM</v>
      </c>
      <c r="H1794" t="s">
        <v>12</v>
      </c>
      <c r="I1794" t="s">
        <v>10</v>
      </c>
      <c r="J1794" t="s">
        <v>11</v>
      </c>
      <c r="K1794">
        <v>87.3</v>
      </c>
      <c r="L1794">
        <v>65.8</v>
      </c>
      <c r="M1794" t="str">
        <f t="shared" si="137"/>
        <v>Pass</v>
      </c>
      <c r="N1794" s="13">
        <f t="shared" si="138"/>
        <v>45070.066216018517</v>
      </c>
      <c r="O1794" s="13">
        <f t="shared" si="139"/>
        <v>45070.066243368055</v>
      </c>
      <c r="P1794">
        <v>483.02</v>
      </c>
    </row>
    <row r="1795" spans="1:16" x14ac:dyDescent="0.2">
      <c r="A1795">
        <v>3869685</v>
      </c>
      <c r="B1795">
        <v>2</v>
      </c>
      <c r="C1795" t="str">
        <f t="shared" ref="C1795:C1858" si="140">A1795&amp;"-"&amp;B1795</f>
        <v>3869685-2</v>
      </c>
      <c r="D1795" s="13">
        <v>45070.014854479166</v>
      </c>
      <c r="E1795" s="10">
        <f>VLOOKUP(C1795,match_start_times!$E$1:$F$19,2,0)</f>
        <v>5.1388888888888901E-2</v>
      </c>
      <c r="F1795">
        <v>2.0779429999999999</v>
      </c>
      <c r="G1795" s="15" t="str">
        <f t="shared" ref="G1795:G1858" si="141">"12:00:"&amp;F1795&amp;" AM"</f>
        <v>12:00:2.077943 AM</v>
      </c>
      <c r="H1795" t="s">
        <v>30</v>
      </c>
      <c r="I1795" t="s">
        <v>10</v>
      </c>
      <c r="J1795" t="s">
        <v>13</v>
      </c>
      <c r="K1795">
        <v>62.9</v>
      </c>
      <c r="L1795">
        <v>62.4</v>
      </c>
      <c r="M1795" t="str">
        <f t="shared" ref="M1795:M1858" si="142">J1795</f>
        <v>Carry</v>
      </c>
      <c r="N1795" s="13">
        <f t="shared" ref="N1795:N1858" si="143">D1795+E1795</f>
        <v>45070.066243368055</v>
      </c>
      <c r="O1795" s="13">
        <f t="shared" ref="O1795:O1858" si="144">N1795+G1795</f>
        <v>45070.066267418981</v>
      </c>
      <c r="P1795">
        <v>480.97</v>
      </c>
    </row>
    <row r="1796" spans="1:16" x14ac:dyDescent="0.2">
      <c r="A1796">
        <v>3869685</v>
      </c>
      <c r="B1796">
        <v>2</v>
      </c>
      <c r="C1796" t="str">
        <f t="shared" si="140"/>
        <v>3869685-2</v>
      </c>
      <c r="D1796" s="13">
        <v>45070.014878530092</v>
      </c>
      <c r="E1796" s="10">
        <f>VLOOKUP(C1796,match_start_times!$E$1:$F$19,2,0)</f>
        <v>5.1388888888888901E-2</v>
      </c>
      <c r="F1796">
        <v>3.1508609999999999</v>
      </c>
      <c r="G1796" s="15" t="str">
        <f t="shared" si="141"/>
        <v>12:00:3.150861 AM</v>
      </c>
      <c r="H1796" t="s">
        <v>30</v>
      </c>
      <c r="I1796" t="s">
        <v>10</v>
      </c>
      <c r="J1796" t="s">
        <v>11</v>
      </c>
      <c r="K1796">
        <v>52.7</v>
      </c>
      <c r="L1796">
        <v>53.4</v>
      </c>
      <c r="M1796" t="str">
        <f t="shared" si="142"/>
        <v>Pass</v>
      </c>
      <c r="N1796" s="13">
        <f t="shared" si="143"/>
        <v>45070.066267418981</v>
      </c>
      <c r="O1796" s="13">
        <f t="shared" si="144"/>
        <v>45070.066303888889</v>
      </c>
      <c r="P1796">
        <v>486.93</v>
      </c>
    </row>
    <row r="1797" spans="1:16" x14ac:dyDescent="0.2">
      <c r="A1797">
        <v>3869685</v>
      </c>
      <c r="B1797">
        <v>2</v>
      </c>
      <c r="C1797" t="str">
        <f t="shared" si="140"/>
        <v>3869685-2</v>
      </c>
      <c r="D1797" s="13">
        <v>45070.014914988416</v>
      </c>
      <c r="E1797" s="10">
        <f>VLOOKUP(C1797,match_start_times!$E$1:$F$19,2,0)</f>
        <v>5.1388888888888901E-2</v>
      </c>
      <c r="F1797">
        <v>1.5904529999999999</v>
      </c>
      <c r="G1797" s="15" t="str">
        <f t="shared" si="141"/>
        <v>12:00:1.590453 AM</v>
      </c>
      <c r="H1797" t="s">
        <v>36</v>
      </c>
      <c r="I1797" t="s">
        <v>10</v>
      </c>
      <c r="J1797" t="s">
        <v>13</v>
      </c>
      <c r="K1797">
        <v>23.4</v>
      </c>
      <c r="L1797">
        <v>34.200000000000003</v>
      </c>
      <c r="M1797" t="str">
        <f t="shared" si="142"/>
        <v>Carry</v>
      </c>
      <c r="N1797" s="13">
        <f t="shared" si="143"/>
        <v>45070.066303877305</v>
      </c>
      <c r="O1797" s="13">
        <f t="shared" si="144"/>
        <v>45070.066322280087</v>
      </c>
      <c r="P1797">
        <v>455.81</v>
      </c>
    </row>
    <row r="1798" spans="1:16" x14ac:dyDescent="0.2">
      <c r="A1798">
        <v>3869685</v>
      </c>
      <c r="B1798">
        <v>2</v>
      </c>
      <c r="C1798" t="str">
        <f t="shared" si="140"/>
        <v>3869685-2</v>
      </c>
      <c r="D1798" s="13">
        <v>45070.014933402781</v>
      </c>
      <c r="E1798" s="10">
        <f>VLOOKUP(C1798,match_start_times!$E$1:$F$19,2,0)</f>
        <v>5.1388888888888901E-2</v>
      </c>
      <c r="F1798">
        <v>1.410974</v>
      </c>
      <c r="G1798" s="15" t="str">
        <f t="shared" si="141"/>
        <v>12:00:1.410974 AM</v>
      </c>
      <c r="H1798" t="s">
        <v>36</v>
      </c>
      <c r="I1798" t="s">
        <v>10</v>
      </c>
      <c r="J1798" t="s">
        <v>11</v>
      </c>
      <c r="K1798">
        <v>23.2</v>
      </c>
      <c r="L1798">
        <v>34.200000000000003</v>
      </c>
      <c r="M1798" t="str">
        <f t="shared" si="142"/>
        <v>Pass</v>
      </c>
      <c r="N1798" s="13">
        <f t="shared" si="143"/>
        <v>45070.06632229167</v>
      </c>
      <c r="O1798" s="13">
        <f t="shared" si="144"/>
        <v>45070.066338622688</v>
      </c>
      <c r="P1798">
        <v>438.13</v>
      </c>
    </row>
    <row r="1799" spans="1:16" x14ac:dyDescent="0.2">
      <c r="A1799">
        <v>3869685</v>
      </c>
      <c r="B1799">
        <v>2</v>
      </c>
      <c r="C1799" t="str">
        <f t="shared" si="140"/>
        <v>3869685-2</v>
      </c>
      <c r="D1799" s="13">
        <v>45070.014949733799</v>
      </c>
      <c r="E1799" s="10">
        <f>VLOOKUP(C1799,match_start_times!$E$1:$F$19,2,0)</f>
        <v>5.1388888888888901E-2</v>
      </c>
      <c r="F1799">
        <v>1.095521</v>
      </c>
      <c r="G1799" s="15" t="str">
        <f t="shared" si="141"/>
        <v>12:00:1.095521 AM</v>
      </c>
      <c r="H1799" t="s">
        <v>30</v>
      </c>
      <c r="I1799" t="s">
        <v>10</v>
      </c>
      <c r="J1799" t="s">
        <v>13</v>
      </c>
      <c r="K1799">
        <v>33</v>
      </c>
      <c r="L1799">
        <v>55.3</v>
      </c>
      <c r="M1799" t="str">
        <f t="shared" si="142"/>
        <v>Carry</v>
      </c>
      <c r="N1799" s="13">
        <f t="shared" si="143"/>
        <v>45070.066338622688</v>
      </c>
      <c r="O1799" s="13">
        <f t="shared" si="144"/>
        <v>45070.066351307876</v>
      </c>
      <c r="P1799">
        <v>432.19</v>
      </c>
    </row>
    <row r="1800" spans="1:16" x14ac:dyDescent="0.2">
      <c r="A1800">
        <v>3869685</v>
      </c>
      <c r="B1800">
        <v>2</v>
      </c>
      <c r="C1800" t="str">
        <f t="shared" si="140"/>
        <v>3869685-2</v>
      </c>
      <c r="D1800" s="13">
        <v>45070.014962407397</v>
      </c>
      <c r="E1800" s="10">
        <f>VLOOKUP(C1800,match_start_times!$E$1:$F$19,2,0)</f>
        <v>5.1388888888888901E-2</v>
      </c>
      <c r="F1800">
        <v>0.92369699999999999</v>
      </c>
      <c r="G1800" s="15" t="str">
        <f t="shared" si="141"/>
        <v>12:00:0.923697 AM</v>
      </c>
      <c r="H1800" t="s">
        <v>30</v>
      </c>
      <c r="I1800" t="s">
        <v>10</v>
      </c>
      <c r="J1800" t="s">
        <v>11</v>
      </c>
      <c r="K1800">
        <v>33.200000000000003</v>
      </c>
      <c r="L1800">
        <v>57.7</v>
      </c>
      <c r="M1800" t="str">
        <f t="shared" si="142"/>
        <v>Pass</v>
      </c>
      <c r="N1800" s="13">
        <f t="shared" si="143"/>
        <v>45070.066351296286</v>
      </c>
      <c r="O1800" s="13">
        <f t="shared" si="144"/>
        <v>45070.066361990728</v>
      </c>
      <c r="P1800">
        <v>429.9</v>
      </c>
    </row>
    <row r="1801" spans="1:16" x14ac:dyDescent="0.2">
      <c r="A1801">
        <v>3869685</v>
      </c>
      <c r="B1801">
        <v>2</v>
      </c>
      <c r="C1801" t="str">
        <f t="shared" si="140"/>
        <v>3869685-2</v>
      </c>
      <c r="D1801" s="13">
        <v>45070.014973101846</v>
      </c>
      <c r="E1801" s="10">
        <f>VLOOKUP(C1801,match_start_times!$E$1:$F$19,2,0)</f>
        <v>5.1388888888888901E-2</v>
      </c>
      <c r="F1801">
        <v>1.5712429999999999</v>
      </c>
      <c r="G1801" s="15" t="str">
        <f t="shared" si="141"/>
        <v>12:00:1.571243 AM</v>
      </c>
      <c r="H1801" t="s">
        <v>12</v>
      </c>
      <c r="I1801" t="s">
        <v>10</v>
      </c>
      <c r="J1801" t="s">
        <v>13</v>
      </c>
      <c r="K1801">
        <v>47.1</v>
      </c>
      <c r="L1801">
        <v>63.9</v>
      </c>
      <c r="M1801" t="str">
        <f t="shared" si="142"/>
        <v>Carry</v>
      </c>
      <c r="N1801" s="13">
        <f t="shared" si="143"/>
        <v>45070.066361990735</v>
      </c>
      <c r="O1801" s="13">
        <f t="shared" si="144"/>
        <v>45070.066380173608</v>
      </c>
      <c r="P1801">
        <v>417.84</v>
      </c>
    </row>
    <row r="1802" spans="1:16" x14ac:dyDescent="0.2">
      <c r="A1802">
        <v>3869685</v>
      </c>
      <c r="B1802">
        <v>2</v>
      </c>
      <c r="C1802" t="str">
        <f t="shared" si="140"/>
        <v>3869685-2</v>
      </c>
      <c r="D1802" s="13">
        <v>45070.014991284719</v>
      </c>
      <c r="E1802" s="10">
        <f>VLOOKUP(C1802,match_start_times!$E$1:$F$19,2,0)</f>
        <v>5.1388888888888901E-2</v>
      </c>
      <c r="F1802">
        <v>1.1929160000000001</v>
      </c>
      <c r="G1802" s="15" t="str">
        <f t="shared" si="141"/>
        <v>12:00:1.192916 AM</v>
      </c>
      <c r="H1802" t="s">
        <v>12</v>
      </c>
      <c r="I1802" t="s">
        <v>10</v>
      </c>
      <c r="J1802" t="s">
        <v>11</v>
      </c>
      <c r="K1802">
        <v>49.9</v>
      </c>
      <c r="L1802">
        <v>68.400000000000006</v>
      </c>
      <c r="M1802" t="str">
        <f t="shared" si="142"/>
        <v>Pass</v>
      </c>
      <c r="N1802" s="13">
        <f t="shared" si="143"/>
        <v>45070.066380173608</v>
      </c>
      <c r="O1802" s="13">
        <f t="shared" si="144"/>
        <v>45070.066393981477</v>
      </c>
      <c r="P1802">
        <v>414.72</v>
      </c>
    </row>
    <row r="1803" spans="1:16" x14ac:dyDescent="0.2">
      <c r="A1803">
        <v>3869685</v>
      </c>
      <c r="B1803">
        <v>2</v>
      </c>
      <c r="C1803" t="str">
        <f t="shared" si="140"/>
        <v>3869685-2</v>
      </c>
      <c r="D1803" s="13">
        <v>45070.015005092588</v>
      </c>
      <c r="E1803" s="10">
        <f>VLOOKUP(C1803,match_start_times!$E$1:$F$19,2,0)</f>
        <v>5.1388888888888901E-2</v>
      </c>
      <c r="F1803">
        <v>8.8768E-2</v>
      </c>
      <c r="G1803" s="15" t="str">
        <f t="shared" si="141"/>
        <v>12:00:0.088768 AM</v>
      </c>
      <c r="H1803" t="s">
        <v>31</v>
      </c>
      <c r="I1803" t="s">
        <v>10</v>
      </c>
      <c r="J1803" t="s">
        <v>13</v>
      </c>
      <c r="K1803">
        <v>64</v>
      </c>
      <c r="L1803">
        <v>76.099999999999994</v>
      </c>
      <c r="M1803" t="str">
        <f t="shared" si="142"/>
        <v>Carry</v>
      </c>
      <c r="N1803" s="13">
        <f t="shared" si="143"/>
        <v>45070.066393981477</v>
      </c>
      <c r="O1803" s="13">
        <f t="shared" si="144"/>
        <v>45070.06639501157</v>
      </c>
      <c r="P1803">
        <v>420.23</v>
      </c>
    </row>
    <row r="1804" spans="1:16" x14ac:dyDescent="0.2">
      <c r="A1804">
        <v>3869685</v>
      </c>
      <c r="B1804">
        <v>2</v>
      </c>
      <c r="C1804" t="str">
        <f t="shared" si="140"/>
        <v>3869685-2</v>
      </c>
      <c r="D1804" s="13">
        <v>45070.015006122689</v>
      </c>
      <c r="E1804" s="10">
        <f>VLOOKUP(C1804,match_start_times!$E$1:$F$19,2,0)</f>
        <v>5.1388888888888901E-2</v>
      </c>
      <c r="F1804">
        <v>1.7990699999999999</v>
      </c>
      <c r="G1804" s="15" t="str">
        <f t="shared" si="141"/>
        <v>12:00:1.79907 AM</v>
      </c>
      <c r="H1804" t="s">
        <v>31</v>
      </c>
      <c r="I1804" t="s">
        <v>10</v>
      </c>
      <c r="J1804" t="s">
        <v>11</v>
      </c>
      <c r="K1804">
        <v>64</v>
      </c>
      <c r="L1804">
        <v>76.099999999999994</v>
      </c>
      <c r="M1804" t="str">
        <f t="shared" si="142"/>
        <v>Pass</v>
      </c>
      <c r="N1804" s="13">
        <f t="shared" si="143"/>
        <v>45070.066395011578</v>
      </c>
      <c r="O1804" s="13">
        <f t="shared" si="144"/>
        <v>45070.066415833338</v>
      </c>
      <c r="P1804">
        <v>408.17</v>
      </c>
    </row>
    <row r="1805" spans="1:16" x14ac:dyDescent="0.2">
      <c r="A1805">
        <v>3869685</v>
      </c>
      <c r="B1805">
        <v>2</v>
      </c>
      <c r="C1805" t="str">
        <f t="shared" si="140"/>
        <v>3869685-2</v>
      </c>
      <c r="D1805" s="13">
        <v>45070.015026944442</v>
      </c>
      <c r="E1805" s="10">
        <f>VLOOKUP(C1805,match_start_times!$E$1:$F$19,2,0)</f>
        <v>5.1388888888888901E-2</v>
      </c>
      <c r="F1805">
        <v>1.003204</v>
      </c>
      <c r="G1805" s="15" t="str">
        <f t="shared" si="141"/>
        <v>12:00:1.003204 AM</v>
      </c>
      <c r="H1805" t="s">
        <v>30</v>
      </c>
      <c r="I1805" t="s">
        <v>10</v>
      </c>
      <c r="J1805" t="s">
        <v>13</v>
      </c>
      <c r="K1805">
        <v>41.8</v>
      </c>
      <c r="L1805">
        <v>58.3</v>
      </c>
      <c r="M1805" t="str">
        <f t="shared" si="142"/>
        <v>Carry</v>
      </c>
      <c r="N1805" s="13">
        <f t="shared" si="143"/>
        <v>45070.066415833331</v>
      </c>
      <c r="O1805" s="13">
        <f t="shared" si="144"/>
        <v>45070.066427442129</v>
      </c>
      <c r="P1805">
        <v>393.63</v>
      </c>
    </row>
    <row r="1806" spans="1:16" x14ac:dyDescent="0.2">
      <c r="A1806">
        <v>3869685</v>
      </c>
      <c r="B1806">
        <v>2</v>
      </c>
      <c r="C1806" t="str">
        <f t="shared" si="140"/>
        <v>3869685-2</v>
      </c>
      <c r="D1806" s="13">
        <v>45070.01503855324</v>
      </c>
      <c r="E1806" s="10">
        <f>VLOOKUP(C1806,match_start_times!$E$1:$F$19,2,0)</f>
        <v>5.1388888888888901E-2</v>
      </c>
      <c r="F1806">
        <v>1.083194</v>
      </c>
      <c r="G1806" s="15" t="str">
        <f t="shared" si="141"/>
        <v>12:00:1.083194 AM</v>
      </c>
      <c r="H1806" t="s">
        <v>30</v>
      </c>
      <c r="I1806" t="s">
        <v>10</v>
      </c>
      <c r="J1806" t="s">
        <v>11</v>
      </c>
      <c r="K1806">
        <v>42.8</v>
      </c>
      <c r="L1806">
        <v>57</v>
      </c>
      <c r="M1806" t="str">
        <f t="shared" si="142"/>
        <v>Pass</v>
      </c>
      <c r="N1806" s="13">
        <f t="shared" si="143"/>
        <v>45070.066427442129</v>
      </c>
      <c r="O1806" s="13">
        <f t="shared" si="144"/>
        <v>45070.06643997685</v>
      </c>
      <c r="P1806">
        <v>390.63</v>
      </c>
    </row>
    <row r="1807" spans="1:16" x14ac:dyDescent="0.2">
      <c r="A1807">
        <v>3869685</v>
      </c>
      <c r="B1807">
        <v>2</v>
      </c>
      <c r="C1807" t="str">
        <f t="shared" si="140"/>
        <v>3869685-2</v>
      </c>
      <c r="D1807" s="13">
        <v>45070.015051087961</v>
      </c>
      <c r="E1807" s="10">
        <f>VLOOKUP(C1807,match_start_times!$E$1:$F$19,2,0)</f>
        <v>5.1388888888888901E-2</v>
      </c>
      <c r="F1807">
        <v>6.7705000000000001E-2</v>
      </c>
      <c r="G1807" s="15" t="str">
        <f t="shared" si="141"/>
        <v>12:00:0.067705 AM</v>
      </c>
      <c r="H1807" t="s">
        <v>9</v>
      </c>
      <c r="I1807" t="s">
        <v>10</v>
      </c>
      <c r="J1807" t="s">
        <v>13</v>
      </c>
      <c r="K1807">
        <v>54.4</v>
      </c>
      <c r="L1807">
        <v>51.7</v>
      </c>
      <c r="M1807" t="str">
        <f t="shared" si="142"/>
        <v>Carry</v>
      </c>
      <c r="N1807" s="13">
        <f t="shared" si="143"/>
        <v>45070.06643997685</v>
      </c>
      <c r="O1807" s="13">
        <f t="shared" si="144"/>
        <v>45070.066440763891</v>
      </c>
      <c r="P1807">
        <v>385.58</v>
      </c>
    </row>
    <row r="1808" spans="1:16" x14ac:dyDescent="0.2">
      <c r="A1808">
        <v>3869685</v>
      </c>
      <c r="B1808">
        <v>2</v>
      </c>
      <c r="C1808" t="str">
        <f t="shared" si="140"/>
        <v>3869685-2</v>
      </c>
      <c r="D1808" s="13">
        <v>45070.015051875002</v>
      </c>
      <c r="E1808" s="10">
        <f>VLOOKUP(C1808,match_start_times!$E$1:$F$19,2,0)</f>
        <v>5.1388888888888901E-2</v>
      </c>
      <c r="F1808">
        <v>1.761347</v>
      </c>
      <c r="G1808" s="15" t="str">
        <f t="shared" si="141"/>
        <v>12:00:1.761347 AM</v>
      </c>
      <c r="H1808" t="s">
        <v>9</v>
      </c>
      <c r="I1808" t="s">
        <v>10</v>
      </c>
      <c r="J1808" t="s">
        <v>11</v>
      </c>
      <c r="K1808">
        <v>54.4</v>
      </c>
      <c r="L1808">
        <v>51.7</v>
      </c>
      <c r="M1808" t="str">
        <f t="shared" si="142"/>
        <v>Pass</v>
      </c>
      <c r="N1808" s="13">
        <f t="shared" si="143"/>
        <v>45070.066440763891</v>
      </c>
      <c r="O1808" s="13">
        <f t="shared" si="144"/>
        <v>45070.066461145834</v>
      </c>
      <c r="P1808">
        <v>387.37</v>
      </c>
    </row>
    <row r="1809" spans="1:16" x14ac:dyDescent="0.2">
      <c r="A1809">
        <v>3869685</v>
      </c>
      <c r="B1809">
        <v>2</v>
      </c>
      <c r="C1809" t="str">
        <f t="shared" si="140"/>
        <v>3869685-2</v>
      </c>
      <c r="D1809" s="13">
        <v>45070.015072256952</v>
      </c>
      <c r="E1809" s="10">
        <f>VLOOKUP(C1809,match_start_times!$E$1:$F$19,2,0)</f>
        <v>5.1388888888888901E-2</v>
      </c>
      <c r="F1809">
        <v>1.301464</v>
      </c>
      <c r="G1809" s="15" t="str">
        <f t="shared" si="141"/>
        <v>12:00:1.301464 AM</v>
      </c>
      <c r="H1809" t="s">
        <v>39</v>
      </c>
      <c r="I1809" t="s">
        <v>10</v>
      </c>
      <c r="J1809" t="s">
        <v>13</v>
      </c>
      <c r="K1809">
        <v>48.2</v>
      </c>
      <c r="L1809">
        <v>25.2</v>
      </c>
      <c r="M1809" t="str">
        <f t="shared" si="142"/>
        <v>Carry</v>
      </c>
      <c r="N1809" s="13">
        <f t="shared" si="143"/>
        <v>45070.066461145841</v>
      </c>
      <c r="O1809" s="13">
        <f t="shared" si="144"/>
        <v>45070.066476203712</v>
      </c>
      <c r="P1809">
        <v>394.65</v>
      </c>
    </row>
    <row r="1810" spans="1:16" x14ac:dyDescent="0.2">
      <c r="A1810">
        <v>3869685</v>
      </c>
      <c r="B1810">
        <v>2</v>
      </c>
      <c r="C1810" t="str">
        <f t="shared" si="140"/>
        <v>3869685-2</v>
      </c>
      <c r="D1810" s="13">
        <v>45070.015087326392</v>
      </c>
      <c r="E1810" s="10">
        <f>VLOOKUP(C1810,match_start_times!$E$1:$F$19,2,0)</f>
        <v>5.1388888888888901E-2</v>
      </c>
      <c r="F1810">
        <v>1.8503080000000001</v>
      </c>
      <c r="G1810" s="15" t="str">
        <f t="shared" si="141"/>
        <v>12:00:1.850308 AM</v>
      </c>
      <c r="H1810" t="s">
        <v>39</v>
      </c>
      <c r="I1810" t="s">
        <v>10</v>
      </c>
      <c r="J1810" t="s">
        <v>11</v>
      </c>
      <c r="K1810">
        <v>48.2</v>
      </c>
      <c r="L1810">
        <v>25.8</v>
      </c>
      <c r="M1810" t="str">
        <f t="shared" si="142"/>
        <v>Pass</v>
      </c>
      <c r="N1810" s="13">
        <f t="shared" si="143"/>
        <v>45070.066476215281</v>
      </c>
      <c r="O1810" s="13">
        <f t="shared" si="144"/>
        <v>45070.066497627318</v>
      </c>
      <c r="P1810">
        <v>422.58</v>
      </c>
    </row>
    <row r="1811" spans="1:16" x14ac:dyDescent="0.2">
      <c r="A1811">
        <v>3869685</v>
      </c>
      <c r="B1811">
        <v>2</v>
      </c>
      <c r="C1811" t="str">
        <f t="shared" si="140"/>
        <v>3869685-2</v>
      </c>
      <c r="D1811" s="13">
        <v>45070.015106331019</v>
      </c>
      <c r="E1811" s="10">
        <f>VLOOKUP(C1811,match_start_times!$E$1:$F$19,2,0)</f>
        <v>5.1388888888888901E-2</v>
      </c>
      <c r="F1811">
        <v>0.41286200000000001</v>
      </c>
      <c r="G1811" s="15" t="str">
        <f t="shared" si="141"/>
        <v>12:00:0.412862 AM</v>
      </c>
      <c r="H1811" t="s">
        <v>33</v>
      </c>
      <c r="I1811" t="s">
        <v>15</v>
      </c>
      <c r="J1811" t="s">
        <v>17</v>
      </c>
      <c r="K1811">
        <v>55</v>
      </c>
      <c r="L1811">
        <v>57.3</v>
      </c>
      <c r="M1811" t="str">
        <f t="shared" si="142"/>
        <v>Pressure</v>
      </c>
      <c r="N1811" s="13">
        <f t="shared" si="143"/>
        <v>45070.066495219908</v>
      </c>
      <c r="O1811" s="13">
        <f t="shared" si="144"/>
        <v>45070.066500000001</v>
      </c>
      <c r="P1811">
        <v>436.99</v>
      </c>
    </row>
    <row r="1812" spans="1:16" x14ac:dyDescent="0.2">
      <c r="A1812">
        <v>3869685</v>
      </c>
      <c r="B1812">
        <v>2</v>
      </c>
      <c r="C1812" t="str">
        <f t="shared" si="140"/>
        <v>3869685-2</v>
      </c>
      <c r="D1812" s="13">
        <v>45070.015108738429</v>
      </c>
      <c r="E1812" s="10">
        <f>VLOOKUP(C1812,match_start_times!$E$1:$F$19,2,0)</f>
        <v>5.1388888888888901E-2</v>
      </c>
      <c r="F1812">
        <v>9.9102999999999997E-2</v>
      </c>
      <c r="G1812" s="15" t="str">
        <f t="shared" si="141"/>
        <v>12:00:0.099103 AM</v>
      </c>
      <c r="H1812" t="s">
        <v>9</v>
      </c>
      <c r="I1812" t="s">
        <v>10</v>
      </c>
      <c r="J1812" t="s">
        <v>13</v>
      </c>
      <c r="K1812">
        <v>63.4</v>
      </c>
      <c r="L1812">
        <v>19.2</v>
      </c>
      <c r="M1812" t="str">
        <f t="shared" si="142"/>
        <v>Carry</v>
      </c>
      <c r="N1812" s="13">
        <f t="shared" si="143"/>
        <v>45070.066497627318</v>
      </c>
      <c r="O1812" s="13">
        <f t="shared" si="144"/>
        <v>45070.066498773151</v>
      </c>
      <c r="P1812">
        <v>436.99</v>
      </c>
    </row>
    <row r="1813" spans="1:16" x14ac:dyDescent="0.2">
      <c r="A1813">
        <v>3869685</v>
      </c>
      <c r="B1813">
        <v>2</v>
      </c>
      <c r="C1813" t="str">
        <f t="shared" si="140"/>
        <v>3869685-2</v>
      </c>
      <c r="D1813" s="13">
        <v>45070.015109884262</v>
      </c>
      <c r="E1813" s="10">
        <f>VLOOKUP(C1813,match_start_times!$E$1:$F$19,2,0)</f>
        <v>5.1388888888888901E-2</v>
      </c>
      <c r="F1813">
        <v>1.1833990000000001</v>
      </c>
      <c r="G1813" s="15" t="str">
        <f t="shared" si="141"/>
        <v>12:00:1.183399 AM</v>
      </c>
      <c r="H1813" t="s">
        <v>9</v>
      </c>
      <c r="I1813" t="s">
        <v>10</v>
      </c>
      <c r="J1813" t="s">
        <v>11</v>
      </c>
      <c r="K1813">
        <v>64.2</v>
      </c>
      <c r="L1813">
        <v>18.100000000000001</v>
      </c>
      <c r="M1813" t="str">
        <f t="shared" si="142"/>
        <v>Pass</v>
      </c>
      <c r="N1813" s="13">
        <f t="shared" si="143"/>
        <v>45070.066498773151</v>
      </c>
      <c r="O1813" s="13">
        <f t="shared" si="144"/>
        <v>45070.066512465281</v>
      </c>
      <c r="P1813">
        <v>445.64</v>
      </c>
    </row>
    <row r="1814" spans="1:16" x14ac:dyDescent="0.2">
      <c r="A1814">
        <v>3869685</v>
      </c>
      <c r="B1814">
        <v>2</v>
      </c>
      <c r="C1814" t="str">
        <f t="shared" si="140"/>
        <v>3869685-2</v>
      </c>
      <c r="D1814" s="13">
        <v>45070.01512358796</v>
      </c>
      <c r="E1814" s="10">
        <f>VLOOKUP(C1814,match_start_times!$E$1:$F$19,2,0)</f>
        <v>5.1388888888888901E-2</v>
      </c>
      <c r="F1814">
        <v>0.72523300000000002</v>
      </c>
      <c r="G1814" s="15" t="str">
        <f t="shared" si="141"/>
        <v>12:00:0.725233 AM</v>
      </c>
      <c r="H1814" t="s">
        <v>27</v>
      </c>
      <c r="I1814" t="s">
        <v>10</v>
      </c>
      <c r="J1814" t="s">
        <v>11</v>
      </c>
      <c r="K1814">
        <v>75.400000000000006</v>
      </c>
      <c r="L1814">
        <v>3.6</v>
      </c>
      <c r="M1814" t="str">
        <f t="shared" si="142"/>
        <v>Pass</v>
      </c>
      <c r="N1814" s="13">
        <f t="shared" si="143"/>
        <v>45070.066512476849</v>
      </c>
      <c r="O1814" s="13">
        <f t="shared" si="144"/>
        <v>45070.066520868051</v>
      </c>
      <c r="P1814">
        <v>461.7</v>
      </c>
    </row>
    <row r="1815" spans="1:16" x14ac:dyDescent="0.2">
      <c r="A1815">
        <v>3869685</v>
      </c>
      <c r="B1815">
        <v>2</v>
      </c>
      <c r="C1815" t="str">
        <f t="shared" si="140"/>
        <v>3869685-2</v>
      </c>
      <c r="D1815" s="13">
        <v>45070.015131979169</v>
      </c>
      <c r="E1815" s="10">
        <f>VLOOKUP(C1815,match_start_times!$E$1:$F$19,2,0)</f>
        <v>5.1388888888888901E-2</v>
      </c>
      <c r="F1815">
        <v>2.9318999999999901E-2</v>
      </c>
      <c r="G1815" s="15" t="str">
        <f t="shared" si="141"/>
        <v>12:00:0.0293189999999999 AM</v>
      </c>
      <c r="H1815" t="s">
        <v>9</v>
      </c>
      <c r="I1815" t="s">
        <v>10</v>
      </c>
      <c r="J1815" t="s">
        <v>13</v>
      </c>
      <c r="K1815">
        <v>75.099999999999994</v>
      </c>
      <c r="L1815">
        <v>9.8000000000000007</v>
      </c>
      <c r="M1815" t="str">
        <f t="shared" si="142"/>
        <v>Carry</v>
      </c>
      <c r="N1815" s="13">
        <f t="shared" si="143"/>
        <v>45070.066520868058</v>
      </c>
      <c r="O1815" s="13">
        <f t="shared" si="144"/>
        <v>45070.066521203706</v>
      </c>
      <c r="P1815">
        <v>472.68</v>
      </c>
    </row>
    <row r="1816" spans="1:16" x14ac:dyDescent="0.2">
      <c r="A1816">
        <v>3869685</v>
      </c>
      <c r="B1816">
        <v>2</v>
      </c>
      <c r="C1816" t="str">
        <f t="shared" si="140"/>
        <v>3869685-2</v>
      </c>
      <c r="D1816" s="13">
        <v>45070.015132314817</v>
      </c>
      <c r="E1816" s="10">
        <f>VLOOKUP(C1816,match_start_times!$E$1:$F$19,2,0)</f>
        <v>5.1388888888888901E-2</v>
      </c>
      <c r="F1816">
        <v>2.1650429999999998</v>
      </c>
      <c r="G1816" s="15" t="str">
        <f t="shared" si="141"/>
        <v>12:00:2.165043 AM</v>
      </c>
      <c r="H1816" t="s">
        <v>9</v>
      </c>
      <c r="I1816" t="s">
        <v>10</v>
      </c>
      <c r="J1816" t="s">
        <v>11</v>
      </c>
      <c r="K1816">
        <v>75.099999999999994</v>
      </c>
      <c r="L1816">
        <v>9.8000000000000007</v>
      </c>
      <c r="M1816" t="str">
        <f t="shared" si="142"/>
        <v>Pass</v>
      </c>
      <c r="N1816" s="13">
        <f t="shared" si="143"/>
        <v>45070.066521203706</v>
      </c>
      <c r="O1816" s="13">
        <f t="shared" si="144"/>
        <v>45070.066546261573</v>
      </c>
      <c r="P1816">
        <v>475.71</v>
      </c>
    </row>
    <row r="1817" spans="1:16" x14ac:dyDescent="0.2">
      <c r="A1817">
        <v>3869685</v>
      </c>
      <c r="B1817">
        <v>2</v>
      </c>
      <c r="C1817" t="str">
        <f t="shared" si="140"/>
        <v>3869685-2</v>
      </c>
      <c r="D1817" s="13">
        <v>45070.015157372683</v>
      </c>
      <c r="E1817" s="10">
        <f>VLOOKUP(C1817,match_start_times!$E$1:$F$19,2,0)</f>
        <v>5.1388888888888901E-2</v>
      </c>
      <c r="F1817">
        <v>0.11691299999999991</v>
      </c>
      <c r="G1817" s="15" t="str">
        <f t="shared" si="141"/>
        <v>12:00:0.116913 AM</v>
      </c>
      <c r="H1817" t="s">
        <v>27</v>
      </c>
      <c r="I1817" t="s">
        <v>10</v>
      </c>
      <c r="J1817" t="s">
        <v>13</v>
      </c>
      <c r="K1817">
        <v>94.2</v>
      </c>
      <c r="L1817">
        <v>3.4</v>
      </c>
      <c r="M1817" t="str">
        <f t="shared" si="142"/>
        <v>Carry</v>
      </c>
      <c r="N1817" s="13">
        <f t="shared" si="143"/>
        <v>45070.066546261573</v>
      </c>
      <c r="O1817" s="13">
        <f t="shared" si="144"/>
        <v>45070.066547615737</v>
      </c>
      <c r="P1817">
        <v>485.44</v>
      </c>
    </row>
    <row r="1818" spans="1:16" x14ac:dyDescent="0.2">
      <c r="A1818">
        <v>3869685</v>
      </c>
      <c r="B1818">
        <v>2</v>
      </c>
      <c r="C1818" t="str">
        <f t="shared" si="140"/>
        <v>3869685-2</v>
      </c>
      <c r="D1818" s="13">
        <v>45070.015158726848</v>
      </c>
      <c r="E1818" s="10">
        <f>VLOOKUP(C1818,match_start_times!$E$1:$F$19,2,0)</f>
        <v>5.1388888888888901E-2</v>
      </c>
      <c r="F1818">
        <v>1.2337400000000001</v>
      </c>
      <c r="G1818" s="15" t="str">
        <f t="shared" si="141"/>
        <v>12:00:1.23374 AM</v>
      </c>
      <c r="H1818" t="s">
        <v>27</v>
      </c>
      <c r="I1818" t="s">
        <v>10</v>
      </c>
      <c r="J1818" t="s">
        <v>11</v>
      </c>
      <c r="K1818">
        <v>93.7</v>
      </c>
      <c r="L1818">
        <v>3.6</v>
      </c>
      <c r="M1818" t="str">
        <f t="shared" si="142"/>
        <v>Pass</v>
      </c>
      <c r="N1818" s="13">
        <f t="shared" si="143"/>
        <v>45070.066547615737</v>
      </c>
      <c r="O1818" s="13">
        <f t="shared" si="144"/>
        <v>45070.066561898144</v>
      </c>
      <c r="P1818">
        <v>485.92</v>
      </c>
    </row>
    <row r="1819" spans="1:16" x14ac:dyDescent="0.2">
      <c r="A1819">
        <v>3869685</v>
      </c>
      <c r="B1819">
        <v>2</v>
      </c>
      <c r="C1819" t="str">
        <f t="shared" si="140"/>
        <v>3869685-2</v>
      </c>
      <c r="D1819" s="13">
        <v>45070.015173009262</v>
      </c>
      <c r="E1819" s="10">
        <f>VLOOKUP(C1819,match_start_times!$E$1:$F$19,2,0)</f>
        <v>5.1388888888888901E-2</v>
      </c>
      <c r="F1819">
        <v>0</v>
      </c>
      <c r="G1819" s="15" t="str">
        <f t="shared" si="141"/>
        <v>12:00:0 AM</v>
      </c>
      <c r="H1819" t="s">
        <v>22</v>
      </c>
      <c r="I1819" t="s">
        <v>15</v>
      </c>
      <c r="J1819" t="s">
        <v>35</v>
      </c>
      <c r="K1819">
        <v>12.2</v>
      </c>
      <c r="L1819">
        <v>43.8</v>
      </c>
      <c r="M1819" t="str">
        <f t="shared" si="142"/>
        <v>Clearance</v>
      </c>
      <c r="N1819" s="13">
        <f t="shared" si="143"/>
        <v>45070.066561898151</v>
      </c>
      <c r="O1819" s="13">
        <f t="shared" si="144"/>
        <v>45070.066561898151</v>
      </c>
      <c r="P1819">
        <v>483.41</v>
      </c>
    </row>
    <row r="1820" spans="1:16" x14ac:dyDescent="0.2">
      <c r="A1820">
        <v>3869685</v>
      </c>
      <c r="B1820">
        <v>2</v>
      </c>
      <c r="C1820" t="str">
        <f t="shared" si="140"/>
        <v>3869685-2</v>
      </c>
      <c r="D1820" s="13">
        <v>45070.015434849527</v>
      </c>
      <c r="E1820" s="10">
        <f>VLOOKUP(C1820,match_start_times!$E$1:$F$19,2,0)</f>
        <v>5.1388888888888901E-2</v>
      </c>
      <c r="F1820">
        <v>1.5130030000000001</v>
      </c>
      <c r="G1820" s="15" t="str">
        <f t="shared" si="141"/>
        <v>12:00:1.513003 AM</v>
      </c>
      <c r="H1820" t="s">
        <v>9</v>
      </c>
      <c r="I1820" t="s">
        <v>10</v>
      </c>
      <c r="J1820" t="s">
        <v>11</v>
      </c>
      <c r="K1820">
        <v>120</v>
      </c>
      <c r="L1820">
        <v>0.1</v>
      </c>
      <c r="M1820" t="str">
        <f t="shared" si="142"/>
        <v>Pass</v>
      </c>
      <c r="N1820" s="13">
        <f t="shared" si="143"/>
        <v>45070.066823738416</v>
      </c>
      <c r="O1820" s="13">
        <f t="shared" si="144"/>
        <v>45070.066841249987</v>
      </c>
      <c r="P1820">
        <v>435.68</v>
      </c>
    </row>
    <row r="1821" spans="1:16" x14ac:dyDescent="0.2">
      <c r="A1821">
        <v>3869685</v>
      </c>
      <c r="B1821">
        <v>2</v>
      </c>
      <c r="C1821" t="str">
        <f t="shared" si="140"/>
        <v>3869685-2</v>
      </c>
      <c r="D1821" s="13">
        <v>45070.015452361113</v>
      </c>
      <c r="E1821" s="10">
        <f>VLOOKUP(C1821,match_start_times!$E$1:$F$19,2,0)</f>
        <v>5.1388888888888901E-2</v>
      </c>
      <c r="F1821">
        <v>0</v>
      </c>
      <c r="G1821" s="15" t="str">
        <f t="shared" si="141"/>
        <v>12:00:0 AM</v>
      </c>
      <c r="H1821" t="s">
        <v>25</v>
      </c>
      <c r="I1821" t="s">
        <v>15</v>
      </c>
      <c r="J1821" t="s">
        <v>37</v>
      </c>
      <c r="K1821">
        <v>6.7</v>
      </c>
      <c r="L1821">
        <v>45.5</v>
      </c>
      <c r="M1821" t="str">
        <f t="shared" si="142"/>
        <v>Duel</v>
      </c>
      <c r="N1821" s="13">
        <f t="shared" si="143"/>
        <v>45070.066841250002</v>
      </c>
      <c r="O1821" s="13">
        <f t="shared" si="144"/>
        <v>45070.066841250002</v>
      </c>
      <c r="P1821">
        <v>448.71</v>
      </c>
    </row>
    <row r="1822" spans="1:16" x14ac:dyDescent="0.2">
      <c r="A1822">
        <v>3869685</v>
      </c>
      <c r="B1822">
        <v>2</v>
      </c>
      <c r="C1822" t="str">
        <f t="shared" si="140"/>
        <v>3869685-2</v>
      </c>
      <c r="D1822" s="13">
        <v>45070.015452361113</v>
      </c>
      <c r="E1822" s="10">
        <f>VLOOKUP(C1822,match_start_times!$E$1:$F$19,2,0)</f>
        <v>5.1388888888888901E-2</v>
      </c>
      <c r="F1822">
        <v>0.80371799999999993</v>
      </c>
      <c r="G1822" s="15" t="str">
        <f t="shared" si="141"/>
        <v>12:00:0.803718 AM</v>
      </c>
      <c r="H1822" t="s">
        <v>50</v>
      </c>
      <c r="I1822" t="s">
        <v>10</v>
      </c>
      <c r="J1822" t="s">
        <v>45</v>
      </c>
      <c r="K1822">
        <v>113.4</v>
      </c>
      <c r="L1822">
        <v>34.6</v>
      </c>
      <c r="M1822" t="str">
        <f t="shared" si="142"/>
        <v>Shot</v>
      </c>
      <c r="N1822" s="13">
        <f t="shared" si="143"/>
        <v>45070.066841250002</v>
      </c>
      <c r="O1822" s="13">
        <f t="shared" si="144"/>
        <v>45070.066850555559</v>
      </c>
      <c r="P1822">
        <v>448.71</v>
      </c>
    </row>
    <row r="1823" spans="1:16" x14ac:dyDescent="0.2">
      <c r="A1823">
        <v>3869685</v>
      </c>
      <c r="B1823">
        <v>2</v>
      </c>
      <c r="C1823" t="str">
        <f t="shared" si="140"/>
        <v>3869685-2</v>
      </c>
      <c r="D1823" s="13">
        <v>45070.015461655094</v>
      </c>
      <c r="E1823" s="10">
        <f>VLOOKUP(C1823,match_start_times!$E$1:$F$19,2,0)</f>
        <v>5.1388888888888901E-2</v>
      </c>
      <c r="F1823">
        <v>0</v>
      </c>
      <c r="G1823" s="15" t="str">
        <f t="shared" si="141"/>
        <v>12:00:0 AM</v>
      </c>
      <c r="H1823" t="s">
        <v>26</v>
      </c>
      <c r="I1823" t="s">
        <v>15</v>
      </c>
      <c r="J1823" t="s">
        <v>46</v>
      </c>
      <c r="K1823">
        <v>1.8</v>
      </c>
      <c r="L1823">
        <v>41.8</v>
      </c>
      <c r="M1823" t="str">
        <f t="shared" si="142"/>
        <v>Goal Keeper</v>
      </c>
      <c r="N1823" s="13">
        <f t="shared" si="143"/>
        <v>45070.066850543983</v>
      </c>
      <c r="O1823" s="13">
        <f t="shared" si="144"/>
        <v>45070.066850543983</v>
      </c>
      <c r="P1823">
        <v>448.71</v>
      </c>
    </row>
    <row r="1824" spans="1:16" x14ac:dyDescent="0.2">
      <c r="A1824">
        <v>3869685</v>
      </c>
      <c r="B1824">
        <v>2</v>
      </c>
      <c r="C1824" t="str">
        <f t="shared" si="140"/>
        <v>3869685-2</v>
      </c>
      <c r="D1824" s="13">
        <v>45070.015995555557</v>
      </c>
      <c r="E1824" s="10">
        <f>VLOOKUP(C1824,match_start_times!$E$1:$F$19,2,0)</f>
        <v>5.1388888888888901E-2</v>
      </c>
      <c r="F1824">
        <v>3.7256719999999999</v>
      </c>
      <c r="G1824" s="15" t="str">
        <f t="shared" si="141"/>
        <v>12:00:3.725672 AM</v>
      </c>
      <c r="H1824" t="s">
        <v>26</v>
      </c>
      <c r="I1824" t="s">
        <v>15</v>
      </c>
      <c r="J1824" t="s">
        <v>11</v>
      </c>
      <c r="K1824">
        <v>7</v>
      </c>
      <c r="L1824">
        <v>44.1</v>
      </c>
      <c r="M1824" t="str">
        <f t="shared" si="142"/>
        <v>Pass</v>
      </c>
      <c r="N1824" s="13">
        <f t="shared" si="143"/>
        <v>45070.067384444446</v>
      </c>
      <c r="O1824" s="13">
        <f t="shared" si="144"/>
        <v>45070.067427569447</v>
      </c>
      <c r="P1824">
        <v>500.1</v>
      </c>
    </row>
    <row r="1825" spans="1:16" x14ac:dyDescent="0.2">
      <c r="A1825">
        <v>3869685</v>
      </c>
      <c r="B1825">
        <v>2</v>
      </c>
      <c r="C1825" t="str">
        <f t="shared" si="140"/>
        <v>3869685-2</v>
      </c>
      <c r="D1825" s="13">
        <v>45070.016038668982</v>
      </c>
      <c r="E1825" s="10">
        <f>VLOOKUP(C1825,match_start_times!$E$1:$F$19,2,0)</f>
        <v>5.1388888888888901E-2</v>
      </c>
      <c r="F1825">
        <v>2.085817</v>
      </c>
      <c r="G1825" s="15" t="str">
        <f t="shared" si="141"/>
        <v>12:00:2.085817 AM</v>
      </c>
      <c r="H1825" t="s">
        <v>12</v>
      </c>
      <c r="I1825" t="s">
        <v>10</v>
      </c>
      <c r="J1825" t="s">
        <v>11</v>
      </c>
      <c r="K1825">
        <v>45.4</v>
      </c>
      <c r="L1825">
        <v>50</v>
      </c>
      <c r="M1825" t="str">
        <f t="shared" si="142"/>
        <v>Pass</v>
      </c>
      <c r="N1825" s="13">
        <f t="shared" si="143"/>
        <v>45070.067427557871</v>
      </c>
      <c r="O1825" s="13">
        <f t="shared" si="144"/>
        <v>45070.06745170139</v>
      </c>
      <c r="P1825">
        <v>511.4</v>
      </c>
    </row>
    <row r="1826" spans="1:16" x14ac:dyDescent="0.2">
      <c r="A1826">
        <v>3869685</v>
      </c>
      <c r="B1826">
        <v>2</v>
      </c>
      <c r="C1826" t="str">
        <f t="shared" si="140"/>
        <v>3869685-2</v>
      </c>
      <c r="D1826" s="13">
        <v>45070.016038668982</v>
      </c>
      <c r="E1826" s="10">
        <f>VLOOKUP(C1826,match_start_times!$E$1:$F$19,2,0)</f>
        <v>5.1388888888888901E-2</v>
      </c>
      <c r="F1826">
        <v>0</v>
      </c>
      <c r="G1826" s="15" t="str">
        <f t="shared" si="141"/>
        <v>12:00:0 AM</v>
      </c>
      <c r="H1826" t="s">
        <v>44</v>
      </c>
      <c r="I1826" t="s">
        <v>15</v>
      </c>
      <c r="J1826" t="s">
        <v>37</v>
      </c>
      <c r="K1826">
        <v>74.7</v>
      </c>
      <c r="L1826">
        <v>30.1</v>
      </c>
      <c r="M1826" t="str">
        <f t="shared" si="142"/>
        <v>Duel</v>
      </c>
      <c r="N1826" s="13">
        <f t="shared" si="143"/>
        <v>45070.067427557871</v>
      </c>
      <c r="O1826" s="13">
        <f t="shared" si="144"/>
        <v>45070.067427557871</v>
      </c>
      <c r="P1826">
        <v>513.63</v>
      </c>
    </row>
    <row r="1827" spans="1:16" x14ac:dyDescent="0.2">
      <c r="A1827">
        <v>3869685</v>
      </c>
      <c r="B1827">
        <v>2</v>
      </c>
      <c r="C1827" t="str">
        <f t="shared" si="140"/>
        <v>3869685-2</v>
      </c>
      <c r="D1827" s="13">
        <v>45070.016062812501</v>
      </c>
      <c r="E1827" s="10">
        <f>VLOOKUP(C1827,match_start_times!$E$1:$F$19,2,0)</f>
        <v>5.1388888888888901E-2</v>
      </c>
      <c r="F1827">
        <v>0.82676099999999997</v>
      </c>
      <c r="G1827" s="15" t="str">
        <f t="shared" si="141"/>
        <v>12:00:0.826761 AM</v>
      </c>
      <c r="H1827" t="s">
        <v>21</v>
      </c>
      <c r="I1827" t="s">
        <v>15</v>
      </c>
      <c r="J1827" t="s">
        <v>11</v>
      </c>
      <c r="K1827">
        <v>52.4</v>
      </c>
      <c r="L1827">
        <v>40.200000000000003</v>
      </c>
      <c r="M1827" t="str">
        <f t="shared" si="142"/>
        <v>Pass</v>
      </c>
      <c r="N1827" s="13">
        <f t="shared" si="143"/>
        <v>45070.06745170139</v>
      </c>
      <c r="O1827" s="13">
        <f t="shared" si="144"/>
        <v>45070.067461273153</v>
      </c>
      <c r="P1827">
        <v>509.19</v>
      </c>
    </row>
    <row r="1828" spans="1:16" x14ac:dyDescent="0.2">
      <c r="A1828">
        <v>3869685</v>
      </c>
      <c r="B1828">
        <v>2</v>
      </c>
      <c r="C1828" t="str">
        <f t="shared" si="140"/>
        <v>3869685-2</v>
      </c>
      <c r="D1828" s="13">
        <v>45070.016072384256</v>
      </c>
      <c r="E1828" s="10">
        <f>VLOOKUP(C1828,match_start_times!$E$1:$F$19,2,0)</f>
        <v>5.1388888888888901E-2</v>
      </c>
      <c r="F1828">
        <v>0</v>
      </c>
      <c r="G1828" s="15" t="str">
        <f t="shared" si="141"/>
        <v>12:00:0 AM</v>
      </c>
      <c r="H1828" t="s">
        <v>18</v>
      </c>
      <c r="I1828" t="s">
        <v>15</v>
      </c>
      <c r="J1828" t="s">
        <v>32</v>
      </c>
      <c r="K1828">
        <v>64.900000000000006</v>
      </c>
      <c r="L1828">
        <v>44.7</v>
      </c>
      <c r="M1828" t="str">
        <f t="shared" si="142"/>
        <v>Miscontrol</v>
      </c>
      <c r="N1828" s="13">
        <f t="shared" si="143"/>
        <v>45070.067461273145</v>
      </c>
      <c r="O1828" s="13">
        <f t="shared" si="144"/>
        <v>45070.067461273145</v>
      </c>
      <c r="P1828">
        <v>510.82</v>
      </c>
    </row>
    <row r="1829" spans="1:16" x14ac:dyDescent="0.2">
      <c r="A1829">
        <v>3869685</v>
      </c>
      <c r="B1829">
        <v>2</v>
      </c>
      <c r="C1829" t="str">
        <f t="shared" si="140"/>
        <v>3869685-2</v>
      </c>
      <c r="D1829" s="13">
        <v>45070.016083692128</v>
      </c>
      <c r="E1829" s="10">
        <f>VLOOKUP(C1829,match_start_times!$E$1:$F$19,2,0)</f>
        <v>5.1388888888888901E-2</v>
      </c>
      <c r="F1829">
        <v>0.327403</v>
      </c>
      <c r="G1829" s="15" t="str">
        <f t="shared" si="141"/>
        <v>12:00:0.327403 AM</v>
      </c>
      <c r="H1829" t="s">
        <v>18</v>
      </c>
      <c r="I1829" t="s">
        <v>15</v>
      </c>
      <c r="J1829" t="s">
        <v>17</v>
      </c>
      <c r="K1829">
        <v>64.900000000000006</v>
      </c>
      <c r="L1829">
        <v>46.6</v>
      </c>
      <c r="M1829" t="str">
        <f t="shared" si="142"/>
        <v>Pressure</v>
      </c>
      <c r="N1829" s="13">
        <f t="shared" si="143"/>
        <v>45070.067472581017</v>
      </c>
      <c r="O1829" s="13">
        <f t="shared" si="144"/>
        <v>45070.067476365737</v>
      </c>
      <c r="P1829">
        <v>517.6</v>
      </c>
    </row>
    <row r="1830" spans="1:16" x14ac:dyDescent="0.2">
      <c r="A1830">
        <v>3869685</v>
      </c>
      <c r="B1830">
        <v>2</v>
      </c>
      <c r="C1830" t="str">
        <f t="shared" si="140"/>
        <v>3869685-2</v>
      </c>
      <c r="D1830" s="13">
        <v>45070.01608778935</v>
      </c>
      <c r="E1830" s="10">
        <f>VLOOKUP(C1830,match_start_times!$E$1:$F$19,2,0)</f>
        <v>5.1388888888888901E-2</v>
      </c>
      <c r="F1830">
        <v>1.5028870000000001</v>
      </c>
      <c r="G1830" s="15" t="str">
        <f t="shared" si="141"/>
        <v>12:00:1.502887 AM</v>
      </c>
      <c r="H1830" t="s">
        <v>16</v>
      </c>
      <c r="I1830" t="s">
        <v>10</v>
      </c>
      <c r="J1830" t="s">
        <v>11</v>
      </c>
      <c r="K1830">
        <v>54.4</v>
      </c>
      <c r="L1830">
        <v>28</v>
      </c>
      <c r="M1830" t="str">
        <f t="shared" si="142"/>
        <v>Pass</v>
      </c>
      <c r="N1830" s="13">
        <f t="shared" si="143"/>
        <v>45070.067476678239</v>
      </c>
      <c r="O1830" s="13">
        <f t="shared" si="144"/>
        <v>45070.067494074072</v>
      </c>
      <c r="P1830">
        <v>514.32000000000005</v>
      </c>
    </row>
    <row r="1831" spans="1:16" x14ac:dyDescent="0.2">
      <c r="A1831">
        <v>3869685</v>
      </c>
      <c r="B1831">
        <v>2</v>
      </c>
      <c r="C1831" t="str">
        <f t="shared" si="140"/>
        <v>3869685-2</v>
      </c>
      <c r="D1831" s="13">
        <v>45070.016105185183</v>
      </c>
      <c r="E1831" s="10">
        <f>VLOOKUP(C1831,match_start_times!$E$1:$F$19,2,0)</f>
        <v>5.1388888888888901E-2</v>
      </c>
      <c r="F1831">
        <v>0.2258959999999999</v>
      </c>
      <c r="G1831" s="15" t="str">
        <f t="shared" si="141"/>
        <v>12:00:0.225896 AM</v>
      </c>
      <c r="H1831" t="s">
        <v>43</v>
      </c>
      <c r="I1831" t="s">
        <v>10</v>
      </c>
      <c r="J1831" t="s">
        <v>13</v>
      </c>
      <c r="K1831">
        <v>64.7</v>
      </c>
      <c r="L1831">
        <v>17.5</v>
      </c>
      <c r="M1831" t="str">
        <f t="shared" si="142"/>
        <v>Carry</v>
      </c>
      <c r="N1831" s="13">
        <f t="shared" si="143"/>
        <v>45070.067494074072</v>
      </c>
      <c r="O1831" s="13">
        <f t="shared" si="144"/>
        <v>45070.067496689815</v>
      </c>
      <c r="P1831">
        <v>512.75</v>
      </c>
    </row>
    <row r="1832" spans="1:16" x14ac:dyDescent="0.2">
      <c r="A1832">
        <v>3869685</v>
      </c>
      <c r="B1832">
        <v>2</v>
      </c>
      <c r="C1832" t="str">
        <f t="shared" si="140"/>
        <v>3869685-2</v>
      </c>
      <c r="D1832" s="13">
        <v>45070.016107800933</v>
      </c>
      <c r="E1832" s="10">
        <f>VLOOKUP(C1832,match_start_times!$E$1:$F$19,2,0)</f>
        <v>5.1388888888888901E-2</v>
      </c>
      <c r="F1832">
        <v>1.207525</v>
      </c>
      <c r="G1832" s="15" t="str">
        <f t="shared" si="141"/>
        <v>12:00:1.207525 AM</v>
      </c>
      <c r="H1832" t="s">
        <v>43</v>
      </c>
      <c r="I1832" t="s">
        <v>10</v>
      </c>
      <c r="J1832" t="s">
        <v>11</v>
      </c>
      <c r="K1832">
        <v>67</v>
      </c>
      <c r="L1832">
        <v>18.100000000000001</v>
      </c>
      <c r="M1832" t="str">
        <f t="shared" si="142"/>
        <v>Pass</v>
      </c>
      <c r="N1832" s="13">
        <f t="shared" si="143"/>
        <v>45070.067496689822</v>
      </c>
      <c r="O1832" s="13">
        <f t="shared" si="144"/>
        <v>45070.067510671302</v>
      </c>
      <c r="P1832">
        <v>515.84</v>
      </c>
    </row>
    <row r="1833" spans="1:16" x14ac:dyDescent="0.2">
      <c r="A1833">
        <v>3869685</v>
      </c>
      <c r="B1833">
        <v>2</v>
      </c>
      <c r="C1833" t="str">
        <f t="shared" si="140"/>
        <v>3869685-2</v>
      </c>
      <c r="D1833" s="13">
        <v>45070.016121782413</v>
      </c>
      <c r="E1833" s="10">
        <f>VLOOKUP(C1833,match_start_times!$E$1:$F$19,2,0)</f>
        <v>5.1388888888888901E-2</v>
      </c>
      <c r="F1833">
        <v>0.11677</v>
      </c>
      <c r="G1833" s="15" t="str">
        <f t="shared" si="141"/>
        <v>12:00:0.11677 AM</v>
      </c>
      <c r="H1833" t="s">
        <v>9</v>
      </c>
      <c r="I1833" t="s">
        <v>10</v>
      </c>
      <c r="J1833" t="s">
        <v>13</v>
      </c>
      <c r="K1833">
        <v>63.6</v>
      </c>
      <c r="L1833">
        <v>23</v>
      </c>
      <c r="M1833" t="str">
        <f t="shared" si="142"/>
        <v>Carry</v>
      </c>
      <c r="N1833" s="13">
        <f t="shared" si="143"/>
        <v>45070.067510671302</v>
      </c>
      <c r="O1833" s="13">
        <f t="shared" si="144"/>
        <v>45070.067512025467</v>
      </c>
      <c r="P1833">
        <v>520.64</v>
      </c>
    </row>
    <row r="1834" spans="1:16" x14ac:dyDescent="0.2">
      <c r="A1834">
        <v>3869685</v>
      </c>
      <c r="B1834">
        <v>2</v>
      </c>
      <c r="C1834" t="str">
        <f t="shared" si="140"/>
        <v>3869685-2</v>
      </c>
      <c r="D1834" s="13">
        <v>45070.016123125002</v>
      </c>
      <c r="E1834" s="10">
        <f>VLOOKUP(C1834,match_start_times!$E$1:$F$19,2,0)</f>
        <v>5.1388888888888901E-2</v>
      </c>
      <c r="F1834">
        <v>3.2418800000000001</v>
      </c>
      <c r="G1834" s="15" t="str">
        <f t="shared" si="141"/>
        <v>12:00:3.24188 AM</v>
      </c>
      <c r="H1834" t="s">
        <v>9</v>
      </c>
      <c r="I1834" t="s">
        <v>10</v>
      </c>
      <c r="J1834" t="s">
        <v>11</v>
      </c>
      <c r="K1834">
        <v>63.6</v>
      </c>
      <c r="L1834">
        <v>23</v>
      </c>
      <c r="M1834" t="str">
        <f t="shared" si="142"/>
        <v>Pass</v>
      </c>
      <c r="N1834" s="13">
        <f t="shared" si="143"/>
        <v>45070.067512013891</v>
      </c>
      <c r="O1834" s="13">
        <f t="shared" si="144"/>
        <v>45070.067549537038</v>
      </c>
      <c r="P1834">
        <v>523.26</v>
      </c>
    </row>
    <row r="1835" spans="1:16" x14ac:dyDescent="0.2">
      <c r="A1835">
        <v>3869685</v>
      </c>
      <c r="B1835">
        <v>2</v>
      </c>
      <c r="C1835" t="str">
        <f t="shared" si="140"/>
        <v>3869685-2</v>
      </c>
      <c r="D1835" s="13">
        <v>45070.016158229169</v>
      </c>
      <c r="E1835" s="10">
        <f>VLOOKUP(C1835,match_start_times!$E$1:$F$19,2,0)</f>
        <v>5.1388888888888901E-2</v>
      </c>
      <c r="F1835">
        <v>0.32145399999999991</v>
      </c>
      <c r="G1835" s="15" t="str">
        <f t="shared" si="141"/>
        <v>12:00:0.321454 AM</v>
      </c>
      <c r="H1835" t="s">
        <v>9</v>
      </c>
      <c r="I1835" t="s">
        <v>10</v>
      </c>
      <c r="J1835" t="s">
        <v>17</v>
      </c>
      <c r="K1835">
        <v>73</v>
      </c>
      <c r="L1835">
        <v>8.1</v>
      </c>
      <c r="M1835" t="str">
        <f t="shared" si="142"/>
        <v>Pressure</v>
      </c>
      <c r="N1835" s="13">
        <f t="shared" si="143"/>
        <v>45070.067547118058</v>
      </c>
      <c r="O1835" s="13">
        <f t="shared" si="144"/>
        <v>45070.067550833337</v>
      </c>
      <c r="P1835">
        <v>519.04</v>
      </c>
    </row>
    <row r="1836" spans="1:16" x14ac:dyDescent="0.2">
      <c r="A1836">
        <v>3869685</v>
      </c>
      <c r="B1836">
        <v>2</v>
      </c>
      <c r="C1836" t="str">
        <f t="shared" si="140"/>
        <v>3869685-2</v>
      </c>
      <c r="D1836" s="13">
        <v>45070.016160648149</v>
      </c>
      <c r="E1836" s="10">
        <f>VLOOKUP(C1836,match_start_times!$E$1:$F$19,2,0)</f>
        <v>5.1388888888888901E-2</v>
      </c>
      <c r="F1836">
        <v>1.2084250000000001</v>
      </c>
      <c r="G1836" s="15" t="str">
        <f t="shared" si="141"/>
        <v>12:00:1.208425 AM</v>
      </c>
      <c r="H1836" t="s">
        <v>18</v>
      </c>
      <c r="I1836" t="s">
        <v>15</v>
      </c>
      <c r="J1836" t="s">
        <v>11</v>
      </c>
      <c r="K1836">
        <v>43.7</v>
      </c>
      <c r="L1836">
        <v>74.400000000000006</v>
      </c>
      <c r="M1836" t="str">
        <f t="shared" si="142"/>
        <v>Pass</v>
      </c>
      <c r="N1836" s="13">
        <f t="shared" si="143"/>
        <v>45070.067549537038</v>
      </c>
      <c r="O1836" s="13">
        <f t="shared" si="144"/>
        <v>45070.067563518518</v>
      </c>
      <c r="P1836">
        <v>516.71</v>
      </c>
    </row>
    <row r="1837" spans="1:16" x14ac:dyDescent="0.2">
      <c r="A1837">
        <v>3869685</v>
      </c>
      <c r="B1837">
        <v>2</v>
      </c>
      <c r="C1837" t="str">
        <f t="shared" si="140"/>
        <v>3869685-2</v>
      </c>
      <c r="D1837" s="13">
        <v>45070.016174641198</v>
      </c>
      <c r="E1837" s="10">
        <f>VLOOKUP(C1837,match_start_times!$E$1:$F$19,2,0)</f>
        <v>5.1388888888888901E-2</v>
      </c>
      <c r="F1837">
        <v>2.120136</v>
      </c>
      <c r="G1837" s="15" t="str">
        <f t="shared" si="141"/>
        <v>12:00:2.120136 AM</v>
      </c>
      <c r="H1837" t="s">
        <v>40</v>
      </c>
      <c r="I1837" t="s">
        <v>15</v>
      </c>
      <c r="J1837" t="s">
        <v>13</v>
      </c>
      <c r="K1837">
        <v>41.3</v>
      </c>
      <c r="L1837">
        <v>64.3</v>
      </c>
      <c r="M1837" t="str">
        <f t="shared" si="142"/>
        <v>Carry</v>
      </c>
      <c r="N1837" s="13">
        <f t="shared" si="143"/>
        <v>45070.067563530087</v>
      </c>
      <c r="O1837" s="13">
        <f t="shared" si="144"/>
        <v>45070.067588067126</v>
      </c>
      <c r="P1837">
        <v>502.7</v>
      </c>
    </row>
    <row r="1838" spans="1:16" x14ac:dyDescent="0.2">
      <c r="A1838">
        <v>3869685</v>
      </c>
      <c r="B1838">
        <v>2</v>
      </c>
      <c r="C1838" t="str">
        <f t="shared" si="140"/>
        <v>3869685-2</v>
      </c>
      <c r="D1838" s="13">
        <v>45070.016199178237</v>
      </c>
      <c r="E1838" s="10">
        <f>VLOOKUP(C1838,match_start_times!$E$1:$F$19,2,0)</f>
        <v>5.1388888888888901E-2</v>
      </c>
      <c r="F1838">
        <v>0.94836200000000004</v>
      </c>
      <c r="G1838" s="15" t="str">
        <f t="shared" si="141"/>
        <v>12:00:0.948362 AM</v>
      </c>
      <c r="H1838" t="s">
        <v>40</v>
      </c>
      <c r="I1838" t="s">
        <v>15</v>
      </c>
      <c r="J1838" t="s">
        <v>11</v>
      </c>
      <c r="K1838">
        <v>46.9</v>
      </c>
      <c r="L1838">
        <v>59.4</v>
      </c>
      <c r="M1838" t="str">
        <f t="shared" si="142"/>
        <v>Pass</v>
      </c>
      <c r="N1838" s="13">
        <f t="shared" si="143"/>
        <v>45070.067588067126</v>
      </c>
      <c r="O1838" s="13">
        <f t="shared" si="144"/>
        <v>45070.06759903935</v>
      </c>
      <c r="P1838">
        <v>488.37</v>
      </c>
    </row>
    <row r="1839" spans="1:16" x14ac:dyDescent="0.2">
      <c r="A1839">
        <v>3869685</v>
      </c>
      <c r="B1839">
        <v>2</v>
      </c>
      <c r="C1839" t="str">
        <f t="shared" si="140"/>
        <v>3869685-2</v>
      </c>
      <c r="D1839" s="13">
        <v>45070.016210150461</v>
      </c>
      <c r="E1839" s="10">
        <f>VLOOKUP(C1839,match_start_times!$E$1:$F$19,2,0)</f>
        <v>5.1388888888888901E-2</v>
      </c>
      <c r="F1839">
        <v>1.1773610000000001</v>
      </c>
      <c r="G1839" s="15" t="str">
        <f t="shared" si="141"/>
        <v>12:00:1.177361 AM</v>
      </c>
      <c r="H1839" t="s">
        <v>25</v>
      </c>
      <c r="I1839" t="s">
        <v>15</v>
      </c>
      <c r="J1839" t="s">
        <v>11</v>
      </c>
      <c r="K1839">
        <v>57.2</v>
      </c>
      <c r="L1839">
        <v>46.2</v>
      </c>
      <c r="M1839" t="str">
        <f t="shared" si="142"/>
        <v>Pass</v>
      </c>
      <c r="N1839" s="13">
        <f t="shared" si="143"/>
        <v>45070.06759903935</v>
      </c>
      <c r="O1839" s="13">
        <f t="shared" si="144"/>
        <v>45070.067612662038</v>
      </c>
      <c r="P1839">
        <v>482.88</v>
      </c>
    </row>
    <row r="1840" spans="1:16" x14ac:dyDescent="0.2">
      <c r="A1840">
        <v>3869685</v>
      </c>
      <c r="B1840">
        <v>2</v>
      </c>
      <c r="C1840" t="str">
        <f t="shared" si="140"/>
        <v>3869685-2</v>
      </c>
      <c r="D1840" s="13">
        <v>45070.016223784733</v>
      </c>
      <c r="E1840" s="10">
        <f>VLOOKUP(C1840,match_start_times!$E$1:$F$19,2,0)</f>
        <v>5.1388888888888901E-2</v>
      </c>
      <c r="F1840">
        <v>1.8066990000000001</v>
      </c>
      <c r="G1840" s="15" t="str">
        <f t="shared" si="141"/>
        <v>12:00:1.806699 AM</v>
      </c>
      <c r="H1840" t="s">
        <v>40</v>
      </c>
      <c r="I1840" t="s">
        <v>15</v>
      </c>
      <c r="J1840" t="s">
        <v>13</v>
      </c>
      <c r="K1840">
        <v>50.9</v>
      </c>
      <c r="L1840">
        <v>56.6</v>
      </c>
      <c r="M1840" t="str">
        <f t="shared" si="142"/>
        <v>Carry</v>
      </c>
      <c r="N1840" s="13">
        <f t="shared" si="143"/>
        <v>45070.067612673622</v>
      </c>
      <c r="O1840" s="13">
        <f t="shared" si="144"/>
        <v>45070.067633587976</v>
      </c>
      <c r="P1840">
        <v>463.93</v>
      </c>
    </row>
    <row r="1841" spans="1:16" x14ac:dyDescent="0.2">
      <c r="A1841">
        <v>3869685</v>
      </c>
      <c r="B1841">
        <v>2</v>
      </c>
      <c r="C1841" t="str">
        <f t="shared" si="140"/>
        <v>3869685-2</v>
      </c>
      <c r="D1841" s="13">
        <v>45070.016244687497</v>
      </c>
      <c r="E1841" s="10">
        <f>VLOOKUP(C1841,match_start_times!$E$1:$F$19,2,0)</f>
        <v>5.1388888888888901E-2</v>
      </c>
      <c r="F1841">
        <v>0.72285599999999994</v>
      </c>
      <c r="G1841" s="15" t="str">
        <f t="shared" si="141"/>
        <v>12:00:0.722856 AM</v>
      </c>
      <c r="H1841" t="s">
        <v>40</v>
      </c>
      <c r="I1841" t="s">
        <v>15</v>
      </c>
      <c r="J1841" t="s">
        <v>11</v>
      </c>
      <c r="K1841">
        <v>50.1</v>
      </c>
      <c r="L1841">
        <v>55.6</v>
      </c>
      <c r="M1841" t="str">
        <f t="shared" si="142"/>
        <v>Pass</v>
      </c>
      <c r="N1841" s="13">
        <f t="shared" si="143"/>
        <v>45070.067633576386</v>
      </c>
      <c r="O1841" s="13">
        <f t="shared" si="144"/>
        <v>45070.067641944443</v>
      </c>
      <c r="P1841">
        <v>441.58</v>
      </c>
    </row>
    <row r="1842" spans="1:16" x14ac:dyDescent="0.2">
      <c r="A1842">
        <v>3869685</v>
      </c>
      <c r="B1842">
        <v>2</v>
      </c>
      <c r="C1842" t="str">
        <f t="shared" si="140"/>
        <v>3869685-2</v>
      </c>
      <c r="D1842" s="13">
        <v>45070.016253055554</v>
      </c>
      <c r="E1842" s="10">
        <f>VLOOKUP(C1842,match_start_times!$E$1:$F$19,2,0)</f>
        <v>5.1388888888888901E-2</v>
      </c>
      <c r="F1842">
        <v>2.069286</v>
      </c>
      <c r="G1842" s="15" t="str">
        <f t="shared" si="141"/>
        <v>12:00:2.069286 AM</v>
      </c>
      <c r="H1842" t="s">
        <v>33</v>
      </c>
      <c r="I1842" t="s">
        <v>15</v>
      </c>
      <c r="J1842" t="s">
        <v>13</v>
      </c>
      <c r="K1842">
        <v>54.4</v>
      </c>
      <c r="L1842">
        <v>64.099999999999994</v>
      </c>
      <c r="M1842" t="str">
        <f t="shared" si="142"/>
        <v>Carry</v>
      </c>
      <c r="N1842" s="13">
        <f t="shared" si="143"/>
        <v>45070.067641944443</v>
      </c>
      <c r="O1842" s="13">
        <f t="shared" si="144"/>
        <v>45070.067665891205</v>
      </c>
      <c r="P1842">
        <v>431.18</v>
      </c>
    </row>
    <row r="1843" spans="1:16" x14ac:dyDescent="0.2">
      <c r="A1843">
        <v>3869685</v>
      </c>
      <c r="B1843">
        <v>2</v>
      </c>
      <c r="C1843" t="str">
        <f t="shared" si="140"/>
        <v>3869685-2</v>
      </c>
      <c r="D1843" s="13">
        <v>45070.016277002323</v>
      </c>
      <c r="E1843" s="10">
        <f>VLOOKUP(C1843,match_start_times!$E$1:$F$19,2,0)</f>
        <v>5.1388888888888901E-2</v>
      </c>
      <c r="F1843">
        <v>1.3307549999999999</v>
      </c>
      <c r="G1843" s="15" t="str">
        <f t="shared" si="141"/>
        <v>12:00:1.330755 AM</v>
      </c>
      <c r="H1843" t="s">
        <v>33</v>
      </c>
      <c r="I1843" t="s">
        <v>15</v>
      </c>
      <c r="J1843" t="s">
        <v>11</v>
      </c>
      <c r="K1843">
        <v>57.6</v>
      </c>
      <c r="L1843">
        <v>59.6</v>
      </c>
      <c r="M1843" t="str">
        <f t="shared" si="142"/>
        <v>Pass</v>
      </c>
      <c r="N1843" s="13">
        <f t="shared" si="143"/>
        <v>45070.067665891213</v>
      </c>
      <c r="O1843" s="13">
        <f t="shared" si="144"/>
        <v>45070.067681296307</v>
      </c>
      <c r="P1843">
        <v>413.54</v>
      </c>
    </row>
    <row r="1844" spans="1:16" x14ac:dyDescent="0.2">
      <c r="A1844">
        <v>3869685</v>
      </c>
      <c r="B1844">
        <v>2</v>
      </c>
      <c r="C1844" t="str">
        <f t="shared" si="140"/>
        <v>3869685-2</v>
      </c>
      <c r="D1844" s="13">
        <v>45070.016285925929</v>
      </c>
      <c r="E1844" s="10">
        <f>VLOOKUP(C1844,match_start_times!$E$1:$F$19,2,0)</f>
        <v>5.1388888888888901E-2</v>
      </c>
      <c r="F1844">
        <v>0.587252</v>
      </c>
      <c r="G1844" s="15" t="str">
        <f t="shared" si="141"/>
        <v>12:00:0.587252 AM</v>
      </c>
      <c r="H1844" t="s">
        <v>52</v>
      </c>
      <c r="I1844" t="s">
        <v>10</v>
      </c>
      <c r="J1844" t="s">
        <v>17</v>
      </c>
      <c r="K1844">
        <v>67.400000000000006</v>
      </c>
      <c r="L1844">
        <v>26</v>
      </c>
      <c r="M1844" t="str">
        <f t="shared" si="142"/>
        <v>Pressure</v>
      </c>
      <c r="N1844" s="13">
        <f t="shared" si="143"/>
        <v>45070.067674814818</v>
      </c>
      <c r="O1844" s="13">
        <f t="shared" si="144"/>
        <v>45070.067681608802</v>
      </c>
      <c r="P1844">
        <v>411.66</v>
      </c>
    </row>
    <row r="1845" spans="1:16" x14ac:dyDescent="0.2">
      <c r="A1845">
        <v>3869685</v>
      </c>
      <c r="B1845">
        <v>2</v>
      </c>
      <c r="C1845" t="str">
        <f t="shared" si="140"/>
        <v>3869685-2</v>
      </c>
      <c r="D1845" s="13">
        <v>45070.01629240741</v>
      </c>
      <c r="E1845" s="10">
        <f>VLOOKUP(C1845,match_start_times!$E$1:$F$19,2,0)</f>
        <v>5.1388888888888901E-2</v>
      </c>
      <c r="F1845">
        <v>0.63465399999999994</v>
      </c>
      <c r="G1845" s="15" t="str">
        <f t="shared" si="141"/>
        <v>12:00:0.634654 AM</v>
      </c>
      <c r="H1845" t="s">
        <v>40</v>
      </c>
      <c r="I1845" t="s">
        <v>15</v>
      </c>
      <c r="J1845" t="s">
        <v>13</v>
      </c>
      <c r="K1845">
        <v>48.8</v>
      </c>
      <c r="L1845">
        <v>53.9</v>
      </c>
      <c r="M1845" t="str">
        <f t="shared" si="142"/>
        <v>Carry</v>
      </c>
      <c r="N1845" s="13">
        <f t="shared" si="143"/>
        <v>45070.067681296299</v>
      </c>
      <c r="O1845" s="13">
        <f t="shared" si="144"/>
        <v>45070.067688645839</v>
      </c>
      <c r="P1845">
        <v>407.79</v>
      </c>
    </row>
    <row r="1846" spans="1:16" x14ac:dyDescent="0.2">
      <c r="A1846">
        <v>3869685</v>
      </c>
      <c r="B1846">
        <v>2</v>
      </c>
      <c r="C1846" t="str">
        <f t="shared" si="140"/>
        <v>3869685-2</v>
      </c>
      <c r="D1846" s="13">
        <v>45070.016299756942</v>
      </c>
      <c r="E1846" s="10">
        <f>VLOOKUP(C1846,match_start_times!$E$1:$F$19,2,0)</f>
        <v>5.1388888888888901E-2</v>
      </c>
      <c r="F1846">
        <v>1.501425</v>
      </c>
      <c r="G1846" s="15" t="str">
        <f t="shared" si="141"/>
        <v>12:00:1.501425 AM</v>
      </c>
      <c r="H1846" t="s">
        <v>40</v>
      </c>
      <c r="I1846" t="s">
        <v>15</v>
      </c>
      <c r="J1846" t="s">
        <v>11</v>
      </c>
      <c r="K1846">
        <v>43.9</v>
      </c>
      <c r="L1846">
        <v>49.6</v>
      </c>
      <c r="M1846" t="str">
        <f t="shared" si="142"/>
        <v>Pass</v>
      </c>
      <c r="N1846" s="13">
        <f t="shared" si="143"/>
        <v>45070.067688645831</v>
      </c>
      <c r="O1846" s="13">
        <f t="shared" si="144"/>
        <v>45070.067706018519</v>
      </c>
      <c r="P1846">
        <v>403.49</v>
      </c>
    </row>
    <row r="1847" spans="1:16" x14ac:dyDescent="0.2">
      <c r="A1847">
        <v>3869685</v>
      </c>
      <c r="B1847">
        <v>2</v>
      </c>
      <c r="C1847" t="str">
        <f t="shared" si="140"/>
        <v>3869685-2</v>
      </c>
      <c r="D1847" s="13">
        <v>45070.01631712963</v>
      </c>
      <c r="E1847" s="10">
        <f>VLOOKUP(C1847,match_start_times!$E$1:$F$19,2,0)</f>
        <v>5.1388888888888901E-2</v>
      </c>
      <c r="F1847">
        <v>0.89198599999999995</v>
      </c>
      <c r="G1847" s="15" t="str">
        <f t="shared" si="141"/>
        <v>12:00:0.891986 AM</v>
      </c>
      <c r="H1847" t="s">
        <v>22</v>
      </c>
      <c r="I1847" t="s">
        <v>15</v>
      </c>
      <c r="J1847" t="s">
        <v>13</v>
      </c>
      <c r="K1847">
        <v>39.200000000000003</v>
      </c>
      <c r="L1847">
        <v>30.8</v>
      </c>
      <c r="M1847" t="str">
        <f t="shared" si="142"/>
        <v>Carry</v>
      </c>
      <c r="N1847" s="13">
        <f t="shared" si="143"/>
        <v>45070.067706018519</v>
      </c>
      <c r="O1847" s="13">
        <f t="shared" si="144"/>
        <v>45070.067716342593</v>
      </c>
      <c r="P1847">
        <v>403.31</v>
      </c>
    </row>
    <row r="1848" spans="1:16" x14ac:dyDescent="0.2">
      <c r="A1848">
        <v>3869685</v>
      </c>
      <c r="B1848">
        <v>2</v>
      </c>
      <c r="C1848" t="str">
        <f t="shared" si="140"/>
        <v>3869685-2</v>
      </c>
      <c r="D1848" s="13">
        <v>45070.016327453697</v>
      </c>
      <c r="E1848" s="10">
        <f>VLOOKUP(C1848,match_start_times!$E$1:$F$19,2,0)</f>
        <v>5.1388888888888901E-2</v>
      </c>
      <c r="F1848">
        <v>1.3450059999999999</v>
      </c>
      <c r="G1848" s="15" t="str">
        <f t="shared" si="141"/>
        <v>12:00:1.345006 AM</v>
      </c>
      <c r="H1848" t="s">
        <v>22</v>
      </c>
      <c r="I1848" t="s">
        <v>15</v>
      </c>
      <c r="J1848" t="s">
        <v>11</v>
      </c>
      <c r="K1848">
        <v>40</v>
      </c>
      <c r="L1848">
        <v>27.5</v>
      </c>
      <c r="M1848" t="str">
        <f t="shared" si="142"/>
        <v>Pass</v>
      </c>
      <c r="N1848" s="13">
        <f t="shared" si="143"/>
        <v>45070.067716342586</v>
      </c>
      <c r="O1848" s="13">
        <f t="shared" si="144"/>
        <v>45070.067731909716</v>
      </c>
      <c r="P1848">
        <v>408.32</v>
      </c>
    </row>
    <row r="1849" spans="1:16" x14ac:dyDescent="0.2">
      <c r="A1849">
        <v>3869685</v>
      </c>
      <c r="B1849">
        <v>2</v>
      </c>
      <c r="C1849" t="str">
        <f t="shared" si="140"/>
        <v>3869685-2</v>
      </c>
      <c r="D1849" s="13">
        <v>45070.016343020827</v>
      </c>
      <c r="E1849" s="10">
        <f>VLOOKUP(C1849,match_start_times!$E$1:$F$19,2,0)</f>
        <v>5.1388888888888901E-2</v>
      </c>
      <c r="F1849">
        <v>0.89804399999999995</v>
      </c>
      <c r="G1849" s="15" t="str">
        <f t="shared" si="141"/>
        <v>12:00:0.898044 AM</v>
      </c>
      <c r="H1849" t="s">
        <v>24</v>
      </c>
      <c r="I1849" t="s">
        <v>15</v>
      </c>
      <c r="J1849" t="s">
        <v>13</v>
      </c>
      <c r="K1849">
        <v>50.7</v>
      </c>
      <c r="L1849">
        <v>15.4</v>
      </c>
      <c r="M1849" t="str">
        <f t="shared" si="142"/>
        <v>Carry</v>
      </c>
      <c r="N1849" s="13">
        <f t="shared" si="143"/>
        <v>45070.067731909716</v>
      </c>
      <c r="O1849" s="13">
        <f t="shared" si="144"/>
        <v>45070.067742303232</v>
      </c>
      <c r="P1849">
        <v>404.68</v>
      </c>
    </row>
    <row r="1850" spans="1:16" x14ac:dyDescent="0.2">
      <c r="A1850">
        <v>3869685</v>
      </c>
      <c r="B1850">
        <v>2</v>
      </c>
      <c r="C1850" t="str">
        <f t="shared" si="140"/>
        <v>3869685-2</v>
      </c>
      <c r="D1850" s="13">
        <v>45070.016345335651</v>
      </c>
      <c r="E1850" s="10">
        <f>VLOOKUP(C1850,match_start_times!$E$1:$F$19,2,0)</f>
        <v>5.1388888888888901E-2</v>
      </c>
      <c r="F1850">
        <v>0.57831599999999994</v>
      </c>
      <c r="G1850" s="15" t="str">
        <f t="shared" si="141"/>
        <v>12:00:0.578316 AM</v>
      </c>
      <c r="H1850" t="s">
        <v>50</v>
      </c>
      <c r="I1850" t="s">
        <v>10</v>
      </c>
      <c r="J1850" t="s">
        <v>17</v>
      </c>
      <c r="K1850">
        <v>68.900000000000006</v>
      </c>
      <c r="L1850">
        <v>60.9</v>
      </c>
      <c r="M1850" t="str">
        <f t="shared" si="142"/>
        <v>Pressure</v>
      </c>
      <c r="N1850" s="13">
        <f t="shared" si="143"/>
        <v>45070.06773422454</v>
      </c>
      <c r="O1850" s="13">
        <f t="shared" si="144"/>
        <v>45070.067740914354</v>
      </c>
      <c r="P1850">
        <v>404.68</v>
      </c>
    </row>
    <row r="1851" spans="1:16" x14ac:dyDescent="0.2">
      <c r="A1851">
        <v>3869685</v>
      </c>
      <c r="B1851">
        <v>2</v>
      </c>
      <c r="C1851" t="str">
        <f t="shared" si="140"/>
        <v>3869685-2</v>
      </c>
      <c r="D1851" s="13">
        <v>45070.01635341435</v>
      </c>
      <c r="E1851" s="10">
        <f>VLOOKUP(C1851,match_start_times!$E$1:$F$19,2,0)</f>
        <v>5.1388888888888901E-2</v>
      </c>
      <c r="F1851">
        <v>0.92465699999999995</v>
      </c>
      <c r="G1851" s="15" t="str">
        <f t="shared" si="141"/>
        <v>12:00:0.924657 AM</v>
      </c>
      <c r="H1851" t="s">
        <v>24</v>
      </c>
      <c r="I1851" t="s">
        <v>15</v>
      </c>
      <c r="J1851" t="s">
        <v>11</v>
      </c>
      <c r="K1851">
        <v>50.9</v>
      </c>
      <c r="L1851">
        <v>11.1</v>
      </c>
      <c r="M1851" t="str">
        <f t="shared" si="142"/>
        <v>Pass</v>
      </c>
      <c r="N1851" s="13">
        <f t="shared" si="143"/>
        <v>45070.067742303239</v>
      </c>
      <c r="O1851" s="13">
        <f t="shared" si="144"/>
        <v>45070.067753009258</v>
      </c>
      <c r="P1851">
        <v>414.17</v>
      </c>
    </row>
    <row r="1852" spans="1:16" x14ac:dyDescent="0.2">
      <c r="A1852">
        <v>3869685</v>
      </c>
      <c r="B1852">
        <v>2</v>
      </c>
      <c r="C1852" t="str">
        <f t="shared" si="140"/>
        <v>3869685-2</v>
      </c>
      <c r="D1852" s="13">
        <v>45070.016364120369</v>
      </c>
      <c r="E1852" s="10">
        <f>VLOOKUP(C1852,match_start_times!$E$1:$F$19,2,0)</f>
        <v>5.1388888888888901E-2</v>
      </c>
      <c r="F1852">
        <v>0</v>
      </c>
      <c r="G1852" s="15" t="str">
        <f t="shared" si="141"/>
        <v>12:00:0 AM</v>
      </c>
      <c r="H1852" t="s">
        <v>31</v>
      </c>
      <c r="I1852" t="s">
        <v>10</v>
      </c>
      <c r="J1852" t="s">
        <v>41</v>
      </c>
      <c r="K1852">
        <v>53.3</v>
      </c>
      <c r="L1852">
        <v>75</v>
      </c>
      <c r="M1852" t="str">
        <f t="shared" si="142"/>
        <v>Interception</v>
      </c>
      <c r="N1852" s="13">
        <f t="shared" si="143"/>
        <v>45070.067753009258</v>
      </c>
      <c r="O1852" s="13">
        <f t="shared" si="144"/>
        <v>45070.067753009258</v>
      </c>
      <c r="P1852">
        <v>419.32</v>
      </c>
    </row>
    <row r="1853" spans="1:16" x14ac:dyDescent="0.2">
      <c r="A1853">
        <v>3869685</v>
      </c>
      <c r="B1853">
        <v>2</v>
      </c>
      <c r="C1853" t="str">
        <f t="shared" si="140"/>
        <v>3869685-2</v>
      </c>
      <c r="D1853" s="13">
        <v>45070.016364120369</v>
      </c>
      <c r="E1853" s="10">
        <f>VLOOKUP(C1853,match_start_times!$E$1:$F$19,2,0)</f>
        <v>5.1388888888888901E-2</v>
      </c>
      <c r="F1853">
        <v>1.3921669999999999</v>
      </c>
      <c r="G1853" s="15" t="str">
        <f t="shared" si="141"/>
        <v>12:00:1.392167 AM</v>
      </c>
      <c r="H1853" t="s">
        <v>31</v>
      </c>
      <c r="I1853" t="s">
        <v>10</v>
      </c>
      <c r="J1853" t="s">
        <v>13</v>
      </c>
      <c r="K1853">
        <v>53.3</v>
      </c>
      <c r="L1853">
        <v>75</v>
      </c>
      <c r="M1853" t="str">
        <f t="shared" si="142"/>
        <v>Carry</v>
      </c>
      <c r="N1853" s="13">
        <f t="shared" si="143"/>
        <v>45070.067753009258</v>
      </c>
      <c r="O1853" s="13">
        <f t="shared" si="144"/>
        <v>45070.067769120367</v>
      </c>
      <c r="P1853">
        <v>442.51</v>
      </c>
    </row>
    <row r="1854" spans="1:16" x14ac:dyDescent="0.2">
      <c r="A1854">
        <v>3869685</v>
      </c>
      <c r="B1854">
        <v>2</v>
      </c>
      <c r="C1854" t="str">
        <f t="shared" si="140"/>
        <v>3869685-2</v>
      </c>
      <c r="D1854" s="13">
        <v>45070.016373819453</v>
      </c>
      <c r="E1854" s="10">
        <f>VLOOKUP(C1854,match_start_times!$E$1:$F$19,2,0)</f>
        <v>5.1388888888888901E-2</v>
      </c>
      <c r="F1854">
        <v>1.1210819999999999</v>
      </c>
      <c r="G1854" s="15" t="str">
        <f t="shared" si="141"/>
        <v>12:00:1.121082 AM</v>
      </c>
      <c r="H1854" t="s">
        <v>54</v>
      </c>
      <c r="I1854" t="s">
        <v>15</v>
      </c>
      <c r="J1854" t="s">
        <v>17</v>
      </c>
      <c r="K1854">
        <v>65.3</v>
      </c>
      <c r="L1854">
        <v>5.3</v>
      </c>
      <c r="M1854" t="str">
        <f t="shared" si="142"/>
        <v>Pressure</v>
      </c>
      <c r="N1854" s="13">
        <f t="shared" si="143"/>
        <v>45070.067762708342</v>
      </c>
      <c r="O1854" s="13">
        <f t="shared" si="144"/>
        <v>45070.067775682881</v>
      </c>
      <c r="P1854">
        <v>450.75</v>
      </c>
    </row>
    <row r="1855" spans="1:16" x14ac:dyDescent="0.2">
      <c r="A1855">
        <v>3869685</v>
      </c>
      <c r="B1855">
        <v>2</v>
      </c>
      <c r="C1855" t="str">
        <f t="shared" si="140"/>
        <v>3869685-2</v>
      </c>
      <c r="D1855" s="13">
        <v>45070.016380231478</v>
      </c>
      <c r="E1855" s="10">
        <f>VLOOKUP(C1855,match_start_times!$E$1:$F$19,2,0)</f>
        <v>5.1388888888888901E-2</v>
      </c>
      <c r="F1855">
        <v>0</v>
      </c>
      <c r="G1855" s="15" t="str">
        <f t="shared" si="141"/>
        <v>12:00:0 AM</v>
      </c>
      <c r="H1855" t="s">
        <v>31</v>
      </c>
      <c r="I1855" t="s">
        <v>10</v>
      </c>
      <c r="J1855" t="s">
        <v>32</v>
      </c>
      <c r="K1855">
        <v>58</v>
      </c>
      <c r="L1855">
        <v>69</v>
      </c>
      <c r="M1855" t="str">
        <f t="shared" si="142"/>
        <v>Miscontrol</v>
      </c>
      <c r="N1855" s="13">
        <f t="shared" si="143"/>
        <v>45070.067769120367</v>
      </c>
      <c r="O1855" s="13">
        <f t="shared" si="144"/>
        <v>45070.067769120367</v>
      </c>
      <c r="P1855">
        <v>463.17</v>
      </c>
    </row>
    <row r="1856" spans="1:16" x14ac:dyDescent="0.2">
      <c r="A1856">
        <v>3869685</v>
      </c>
      <c r="B1856">
        <v>2</v>
      </c>
      <c r="C1856" t="str">
        <f t="shared" si="140"/>
        <v>3869685-2</v>
      </c>
      <c r="D1856" s="13">
        <v>45070.016392650461</v>
      </c>
      <c r="E1856" s="10">
        <f>VLOOKUP(C1856,match_start_times!$E$1:$F$19,2,0)</f>
        <v>5.1388888888888901E-2</v>
      </c>
      <c r="F1856">
        <v>0</v>
      </c>
      <c r="G1856" s="15" t="str">
        <f t="shared" si="141"/>
        <v>12:00:0 AM</v>
      </c>
      <c r="H1856" t="s">
        <v>54</v>
      </c>
      <c r="I1856" t="s">
        <v>15</v>
      </c>
      <c r="J1856" t="s">
        <v>28</v>
      </c>
      <c r="K1856">
        <v>55.4</v>
      </c>
      <c r="L1856">
        <v>16.600000000000001</v>
      </c>
      <c r="M1856" t="str">
        <f t="shared" si="142"/>
        <v>Ball Recovery</v>
      </c>
      <c r="N1856" s="13">
        <f t="shared" si="143"/>
        <v>45070.06778153935</v>
      </c>
      <c r="O1856" s="13">
        <f t="shared" si="144"/>
        <v>45070.06778153935</v>
      </c>
      <c r="P1856">
        <v>494.56</v>
      </c>
    </row>
    <row r="1857" spans="1:16" x14ac:dyDescent="0.2">
      <c r="A1857">
        <v>3869685</v>
      </c>
      <c r="B1857">
        <v>2</v>
      </c>
      <c r="C1857" t="str">
        <f t="shared" si="140"/>
        <v>3869685-2</v>
      </c>
      <c r="D1857" s="13">
        <v>45070.016403194437</v>
      </c>
      <c r="E1857" s="10">
        <f>VLOOKUP(C1857,match_start_times!$E$1:$F$19,2,0)</f>
        <v>5.1388888888888901E-2</v>
      </c>
      <c r="F1857">
        <v>0.37472800000000001</v>
      </c>
      <c r="G1857" s="15" t="str">
        <f t="shared" si="141"/>
        <v>12:00:0.374728 AM</v>
      </c>
      <c r="H1857" t="s">
        <v>54</v>
      </c>
      <c r="I1857" t="s">
        <v>15</v>
      </c>
      <c r="J1857" t="s">
        <v>17</v>
      </c>
      <c r="K1857">
        <v>51.4</v>
      </c>
      <c r="L1857">
        <v>16</v>
      </c>
      <c r="M1857" t="str">
        <f t="shared" si="142"/>
        <v>Pressure</v>
      </c>
      <c r="N1857" s="13">
        <f t="shared" si="143"/>
        <v>45070.067792083326</v>
      </c>
      <c r="O1857" s="13">
        <f t="shared" si="144"/>
        <v>45070.067796423602</v>
      </c>
      <c r="P1857">
        <v>511.89</v>
      </c>
    </row>
    <row r="1858" spans="1:16" x14ac:dyDescent="0.2">
      <c r="A1858">
        <v>3869685</v>
      </c>
      <c r="B1858">
        <v>2</v>
      </c>
      <c r="C1858" t="str">
        <f t="shared" si="140"/>
        <v>3869685-2</v>
      </c>
      <c r="D1858" s="13">
        <v>45070.0164062037</v>
      </c>
      <c r="E1858" s="10">
        <f>VLOOKUP(C1858,match_start_times!$E$1:$F$19,2,0)</f>
        <v>5.1388888888888901E-2</v>
      </c>
      <c r="F1858">
        <v>0.83938699999999999</v>
      </c>
      <c r="G1858" s="15" t="str">
        <f t="shared" si="141"/>
        <v>12:00:0.839387 AM</v>
      </c>
      <c r="H1858" t="s">
        <v>52</v>
      </c>
      <c r="I1858" t="s">
        <v>10</v>
      </c>
      <c r="J1858" t="s">
        <v>11</v>
      </c>
      <c r="K1858">
        <v>70.2</v>
      </c>
      <c r="L1858">
        <v>62.2</v>
      </c>
      <c r="M1858" t="str">
        <f t="shared" si="142"/>
        <v>Pass</v>
      </c>
      <c r="N1858" s="13">
        <f t="shared" si="143"/>
        <v>45070.067795092589</v>
      </c>
      <c r="O1858" s="13">
        <f t="shared" si="144"/>
        <v>45070.067804803235</v>
      </c>
      <c r="P1858">
        <v>514.99</v>
      </c>
    </row>
    <row r="1859" spans="1:16" x14ac:dyDescent="0.2">
      <c r="A1859">
        <v>3869685</v>
      </c>
      <c r="B1859">
        <v>2</v>
      </c>
      <c r="C1859" t="str">
        <f t="shared" ref="C1859:C1922" si="145">A1859&amp;"-"&amp;B1859</f>
        <v>3869685-2</v>
      </c>
      <c r="D1859" s="13">
        <v>45070.016415914353</v>
      </c>
      <c r="E1859" s="10">
        <f>VLOOKUP(C1859,match_start_times!$E$1:$F$19,2,0)</f>
        <v>5.1388888888888901E-2</v>
      </c>
      <c r="F1859">
        <v>0.16606000000000001</v>
      </c>
      <c r="G1859" s="15" t="str">
        <f t="shared" ref="G1859:G1922" si="146">"12:00:"&amp;F1859&amp;" AM"</f>
        <v>12:00:0.16606 AM</v>
      </c>
      <c r="H1859" t="s">
        <v>50</v>
      </c>
      <c r="I1859" t="s">
        <v>10</v>
      </c>
      <c r="J1859" t="s">
        <v>13</v>
      </c>
      <c r="K1859">
        <v>75.099999999999994</v>
      </c>
      <c r="L1859">
        <v>68.599999999999994</v>
      </c>
      <c r="M1859" t="str">
        <f t="shared" ref="M1859:M1922" si="147">J1859</f>
        <v>Carry</v>
      </c>
      <c r="N1859" s="13">
        <f t="shared" ref="N1859:N1922" si="148">D1859+E1859</f>
        <v>45070.067804803242</v>
      </c>
      <c r="O1859" s="13">
        <f t="shared" ref="O1859:O1922" si="149">N1859+G1859</f>
        <v>45070.067806724539</v>
      </c>
      <c r="P1859">
        <v>525.66</v>
      </c>
    </row>
    <row r="1860" spans="1:16" x14ac:dyDescent="0.2">
      <c r="A1860">
        <v>3869685</v>
      </c>
      <c r="B1860">
        <v>2</v>
      </c>
      <c r="C1860" t="str">
        <f t="shared" si="145"/>
        <v>3869685-2</v>
      </c>
      <c r="D1860" s="13">
        <v>45070.01641783565</v>
      </c>
      <c r="E1860" s="10">
        <f>VLOOKUP(C1860,match_start_times!$E$1:$F$19,2,0)</f>
        <v>5.1388888888888901E-2</v>
      </c>
      <c r="F1860">
        <v>0.61812899999999993</v>
      </c>
      <c r="G1860" s="15" t="str">
        <f t="shared" si="146"/>
        <v>12:00:0.618129 AM</v>
      </c>
      <c r="H1860" t="s">
        <v>50</v>
      </c>
      <c r="I1860" t="s">
        <v>10</v>
      </c>
      <c r="J1860" t="s">
        <v>11</v>
      </c>
      <c r="K1860">
        <v>75.099999999999994</v>
      </c>
      <c r="L1860">
        <v>68.599999999999994</v>
      </c>
      <c r="M1860" t="str">
        <f t="shared" si="147"/>
        <v>Pass</v>
      </c>
      <c r="N1860" s="13">
        <f t="shared" si="148"/>
        <v>45070.067806724539</v>
      </c>
      <c r="O1860" s="13">
        <f t="shared" si="149"/>
        <v>45070.067813877315</v>
      </c>
      <c r="P1860">
        <v>528.94000000000005</v>
      </c>
    </row>
    <row r="1861" spans="1:16" x14ac:dyDescent="0.2">
      <c r="A1861">
        <v>3869685</v>
      </c>
      <c r="B1861">
        <v>2</v>
      </c>
      <c r="C1861" t="str">
        <f t="shared" si="145"/>
        <v>3869685-2</v>
      </c>
      <c r="D1861" s="13">
        <v>45070.016425000002</v>
      </c>
      <c r="E1861" s="10">
        <f>VLOOKUP(C1861,match_start_times!$E$1:$F$19,2,0)</f>
        <v>5.1388888888888901E-2</v>
      </c>
      <c r="F1861">
        <v>0.58352899999999996</v>
      </c>
      <c r="G1861" s="15" t="str">
        <f t="shared" si="146"/>
        <v>12:00:0.583529 AM</v>
      </c>
      <c r="H1861" t="s">
        <v>31</v>
      </c>
      <c r="I1861" t="s">
        <v>10</v>
      </c>
      <c r="J1861" t="s">
        <v>13</v>
      </c>
      <c r="K1861">
        <v>70.2</v>
      </c>
      <c r="L1861">
        <v>70.5</v>
      </c>
      <c r="M1861" t="str">
        <f t="shared" si="147"/>
        <v>Carry</v>
      </c>
      <c r="N1861" s="13">
        <f t="shared" si="148"/>
        <v>45070.067813888891</v>
      </c>
      <c r="O1861" s="13">
        <f t="shared" si="149"/>
        <v>45070.067820648153</v>
      </c>
      <c r="P1861">
        <v>537.05999999999995</v>
      </c>
    </row>
    <row r="1862" spans="1:16" x14ac:dyDescent="0.2">
      <c r="A1862">
        <v>3869685</v>
      </c>
      <c r="B1862">
        <v>2</v>
      </c>
      <c r="C1862" t="str">
        <f t="shared" si="145"/>
        <v>3869685-2</v>
      </c>
      <c r="D1862" s="13">
        <v>45070.016431747688</v>
      </c>
      <c r="E1862" s="10">
        <f>VLOOKUP(C1862,match_start_times!$E$1:$F$19,2,0)</f>
        <v>5.1388888888888901E-2</v>
      </c>
      <c r="F1862">
        <v>0.89103399999999999</v>
      </c>
      <c r="G1862" s="15" t="str">
        <f t="shared" si="146"/>
        <v>12:00:0.891034 AM</v>
      </c>
      <c r="H1862" t="s">
        <v>31</v>
      </c>
      <c r="I1862" t="s">
        <v>10</v>
      </c>
      <c r="J1862" t="s">
        <v>11</v>
      </c>
      <c r="K1862">
        <v>70.2</v>
      </c>
      <c r="L1862">
        <v>70.5</v>
      </c>
      <c r="M1862" t="str">
        <f t="shared" si="147"/>
        <v>Pass</v>
      </c>
      <c r="N1862" s="13">
        <f t="shared" si="148"/>
        <v>45070.067820636577</v>
      </c>
      <c r="O1862" s="13">
        <f t="shared" si="149"/>
        <v>45070.067830949076</v>
      </c>
      <c r="P1862">
        <v>543.5</v>
      </c>
    </row>
    <row r="1863" spans="1:16" x14ac:dyDescent="0.2">
      <c r="A1863">
        <v>3869685</v>
      </c>
      <c r="B1863">
        <v>2</v>
      </c>
      <c r="C1863" t="str">
        <f t="shared" si="145"/>
        <v>3869685-2</v>
      </c>
      <c r="D1863" s="13">
        <v>45070.016438032413</v>
      </c>
      <c r="E1863" s="10">
        <f>VLOOKUP(C1863,match_start_times!$E$1:$F$19,2,0)</f>
        <v>5.1388888888888901E-2</v>
      </c>
      <c r="F1863">
        <v>0.2</v>
      </c>
      <c r="G1863" s="15" t="str">
        <f t="shared" si="146"/>
        <v>12:00:0.2 AM</v>
      </c>
      <c r="H1863" t="s">
        <v>40</v>
      </c>
      <c r="I1863" t="s">
        <v>15</v>
      </c>
      <c r="J1863" t="s">
        <v>17</v>
      </c>
      <c r="K1863">
        <v>41.1</v>
      </c>
      <c r="L1863">
        <v>24.1</v>
      </c>
      <c r="M1863" t="str">
        <f t="shared" si="147"/>
        <v>Pressure</v>
      </c>
      <c r="N1863" s="13">
        <f t="shared" si="148"/>
        <v>45070.067826921302</v>
      </c>
      <c r="O1863" s="13">
        <f t="shared" si="149"/>
        <v>45070.067829236119</v>
      </c>
      <c r="P1863">
        <v>549.66999999999996</v>
      </c>
    </row>
    <row r="1864" spans="1:16" x14ac:dyDescent="0.2">
      <c r="A1864">
        <v>3869685</v>
      </c>
      <c r="B1864">
        <v>2</v>
      </c>
      <c r="C1864" t="str">
        <f t="shared" si="145"/>
        <v>3869685-2</v>
      </c>
      <c r="D1864" s="13">
        <v>45070.016442060187</v>
      </c>
      <c r="E1864" s="10">
        <f>VLOOKUP(C1864,match_start_times!$E$1:$F$19,2,0)</f>
        <v>5.1388888888888901E-2</v>
      </c>
      <c r="F1864">
        <v>8.7239004999999994E-2</v>
      </c>
      <c r="G1864" s="15" t="str">
        <f t="shared" si="146"/>
        <v>12:00:0.087239005 AM</v>
      </c>
      <c r="H1864" t="s">
        <v>52</v>
      </c>
      <c r="I1864" t="s">
        <v>10</v>
      </c>
      <c r="J1864" t="s">
        <v>13</v>
      </c>
      <c r="K1864">
        <v>77.3</v>
      </c>
      <c r="L1864">
        <v>57.5</v>
      </c>
      <c r="M1864" t="str">
        <f t="shared" si="147"/>
        <v>Carry</v>
      </c>
      <c r="N1864" s="13">
        <f t="shared" si="148"/>
        <v>45070.067830949076</v>
      </c>
      <c r="O1864" s="13">
        <f t="shared" si="149"/>
        <v>45070.067831956017</v>
      </c>
      <c r="P1864">
        <v>549.66999999999996</v>
      </c>
    </row>
    <row r="1865" spans="1:16" x14ac:dyDescent="0.2">
      <c r="A1865">
        <v>3869685</v>
      </c>
      <c r="B1865">
        <v>2</v>
      </c>
      <c r="C1865" t="str">
        <f t="shared" si="145"/>
        <v>3869685-2</v>
      </c>
      <c r="D1865" s="13">
        <v>45070.016443067128</v>
      </c>
      <c r="E1865" s="10">
        <f>VLOOKUP(C1865,match_start_times!$E$1:$F$19,2,0)</f>
        <v>5.1388888888888901E-2</v>
      </c>
      <c r="F1865">
        <v>0</v>
      </c>
      <c r="G1865" s="15" t="str">
        <f t="shared" si="146"/>
        <v>12:00:0 AM</v>
      </c>
      <c r="H1865" t="s">
        <v>52</v>
      </c>
      <c r="I1865" t="s">
        <v>10</v>
      </c>
      <c r="J1865" t="s">
        <v>42</v>
      </c>
      <c r="K1865">
        <v>77.900000000000006</v>
      </c>
      <c r="L1865">
        <v>57.7</v>
      </c>
      <c r="M1865" t="str">
        <f t="shared" si="147"/>
        <v>Dribble</v>
      </c>
      <c r="N1865" s="13">
        <f t="shared" si="148"/>
        <v>45070.067831956017</v>
      </c>
      <c r="O1865" s="13">
        <f t="shared" si="149"/>
        <v>45070.067831956017</v>
      </c>
      <c r="P1865">
        <v>549.66999999999996</v>
      </c>
    </row>
    <row r="1866" spans="1:16" x14ac:dyDescent="0.2">
      <c r="A1866">
        <v>3869685</v>
      </c>
      <c r="B1866">
        <v>2</v>
      </c>
      <c r="C1866" t="str">
        <f t="shared" si="145"/>
        <v>3869685-2</v>
      </c>
      <c r="D1866" s="13">
        <v>45070.016443067128</v>
      </c>
      <c r="E1866" s="10">
        <f>VLOOKUP(C1866,match_start_times!$E$1:$F$19,2,0)</f>
        <v>5.1388888888888901E-2</v>
      </c>
      <c r="F1866">
        <v>0</v>
      </c>
      <c r="G1866" s="15" t="str">
        <f t="shared" si="146"/>
        <v>12:00:0 AM</v>
      </c>
      <c r="H1866" t="s">
        <v>40</v>
      </c>
      <c r="I1866" t="s">
        <v>15</v>
      </c>
      <c r="J1866" t="s">
        <v>37</v>
      </c>
      <c r="K1866">
        <v>42.2</v>
      </c>
      <c r="L1866">
        <v>22.4</v>
      </c>
      <c r="M1866" t="str">
        <f t="shared" si="147"/>
        <v>Duel</v>
      </c>
      <c r="N1866" s="13">
        <f t="shared" si="148"/>
        <v>45070.067831956017</v>
      </c>
      <c r="O1866" s="13">
        <f t="shared" si="149"/>
        <v>45070.067831956017</v>
      </c>
      <c r="P1866">
        <v>549.66999999999996</v>
      </c>
    </row>
    <row r="1867" spans="1:16" x14ac:dyDescent="0.2">
      <c r="A1867">
        <v>3869685</v>
      </c>
      <c r="B1867">
        <v>2</v>
      </c>
      <c r="C1867" t="str">
        <f t="shared" si="145"/>
        <v>3869685-2</v>
      </c>
      <c r="D1867" s="13">
        <v>45070.016444525463</v>
      </c>
      <c r="E1867" s="10">
        <f>VLOOKUP(C1867,match_start_times!$E$1:$F$19,2,0)</f>
        <v>5.1388888888888901E-2</v>
      </c>
      <c r="F1867">
        <v>0</v>
      </c>
      <c r="G1867" s="15" t="str">
        <f t="shared" si="146"/>
        <v>12:00:0 AM</v>
      </c>
      <c r="H1867" t="s">
        <v>40</v>
      </c>
      <c r="I1867" t="s">
        <v>15</v>
      </c>
      <c r="J1867" t="s">
        <v>19</v>
      </c>
      <c r="K1867">
        <v>42.2</v>
      </c>
      <c r="L1867">
        <v>22.4</v>
      </c>
      <c r="M1867" t="str">
        <f t="shared" si="147"/>
        <v>Foul Committed</v>
      </c>
      <c r="N1867" s="13">
        <f t="shared" si="148"/>
        <v>45070.067833414352</v>
      </c>
      <c r="O1867" s="13">
        <f t="shared" si="149"/>
        <v>45070.067833414352</v>
      </c>
      <c r="P1867">
        <v>549.66999999999996</v>
      </c>
    </row>
    <row r="1868" spans="1:16" x14ac:dyDescent="0.2">
      <c r="A1868">
        <v>3869685</v>
      </c>
      <c r="B1868">
        <v>2</v>
      </c>
      <c r="C1868" t="str">
        <f t="shared" si="145"/>
        <v>3869685-2</v>
      </c>
      <c r="D1868" s="13">
        <v>45070.016499247693</v>
      </c>
      <c r="E1868" s="10">
        <f>VLOOKUP(C1868,match_start_times!$E$1:$F$19,2,0)</f>
        <v>5.1388888888888901E-2</v>
      </c>
      <c r="F1868">
        <v>1.445389</v>
      </c>
      <c r="G1868" s="15" t="str">
        <f t="shared" si="146"/>
        <v>12:00:1.445389 AM</v>
      </c>
      <c r="H1868" t="s">
        <v>12</v>
      </c>
      <c r="I1868" t="s">
        <v>10</v>
      </c>
      <c r="J1868" t="s">
        <v>11</v>
      </c>
      <c r="K1868">
        <v>71.900000000000006</v>
      </c>
      <c r="L1868">
        <v>62.8</v>
      </c>
      <c r="M1868" t="str">
        <f t="shared" si="147"/>
        <v>Pass</v>
      </c>
      <c r="N1868" s="13">
        <f t="shared" si="148"/>
        <v>45070.067888136582</v>
      </c>
      <c r="O1868" s="13">
        <f t="shared" si="149"/>
        <v>45070.06790486112</v>
      </c>
      <c r="P1868">
        <v>608.48</v>
      </c>
    </row>
    <row r="1869" spans="1:16" x14ac:dyDescent="0.2">
      <c r="A1869">
        <v>3869685</v>
      </c>
      <c r="B1869">
        <v>2</v>
      </c>
      <c r="C1869" t="str">
        <f t="shared" si="145"/>
        <v>3869685-2</v>
      </c>
      <c r="D1869" s="13">
        <v>45070.016530243047</v>
      </c>
      <c r="E1869" s="10">
        <f>VLOOKUP(C1869,match_start_times!$E$1:$F$19,2,0)</f>
        <v>5.1388888888888901E-2</v>
      </c>
      <c r="F1869">
        <v>0.86747599999999991</v>
      </c>
      <c r="G1869" s="15" t="str">
        <f t="shared" si="146"/>
        <v>12:00:0.867476 AM</v>
      </c>
      <c r="H1869" t="s">
        <v>16</v>
      </c>
      <c r="I1869" t="s">
        <v>10</v>
      </c>
      <c r="J1869" t="s">
        <v>11</v>
      </c>
      <c r="K1869">
        <v>62.9</v>
      </c>
      <c r="L1869">
        <v>28.6</v>
      </c>
      <c r="M1869" t="str">
        <f t="shared" si="147"/>
        <v>Pass</v>
      </c>
      <c r="N1869" s="13">
        <f t="shared" si="148"/>
        <v>45070.067919131936</v>
      </c>
      <c r="O1869" s="13">
        <f t="shared" si="149"/>
        <v>45070.06792916666</v>
      </c>
      <c r="P1869">
        <v>639.92999999999995</v>
      </c>
    </row>
    <row r="1870" spans="1:16" x14ac:dyDescent="0.2">
      <c r="A1870">
        <v>3869685</v>
      </c>
      <c r="B1870">
        <v>2</v>
      </c>
      <c r="C1870" t="str">
        <f t="shared" si="145"/>
        <v>3869685-2</v>
      </c>
      <c r="D1870" s="13">
        <v>45070.016540277778</v>
      </c>
      <c r="E1870" s="10">
        <f>VLOOKUP(C1870,match_start_times!$E$1:$F$19,2,0)</f>
        <v>5.1388888888888901E-2</v>
      </c>
      <c r="F1870">
        <v>1.6320330000000001</v>
      </c>
      <c r="G1870" s="15" t="str">
        <f t="shared" si="146"/>
        <v>12:00:1.632033 AM</v>
      </c>
      <c r="H1870" t="s">
        <v>43</v>
      </c>
      <c r="I1870" t="s">
        <v>10</v>
      </c>
      <c r="J1870" t="s">
        <v>13</v>
      </c>
      <c r="K1870">
        <v>77.099999999999994</v>
      </c>
      <c r="L1870">
        <v>16.8</v>
      </c>
      <c r="M1870" t="str">
        <f t="shared" si="147"/>
        <v>Carry</v>
      </c>
      <c r="N1870" s="13">
        <f t="shared" si="148"/>
        <v>45070.067929166667</v>
      </c>
      <c r="O1870" s="13">
        <f t="shared" si="149"/>
        <v>45070.067948055555</v>
      </c>
      <c r="P1870">
        <v>658.25</v>
      </c>
    </row>
    <row r="1871" spans="1:16" x14ac:dyDescent="0.2">
      <c r="A1871">
        <v>3869685</v>
      </c>
      <c r="B1871">
        <v>2</v>
      </c>
      <c r="C1871" t="str">
        <f t="shared" si="145"/>
        <v>3869685-2</v>
      </c>
      <c r="D1871" s="13">
        <v>45070.016559166666</v>
      </c>
      <c r="E1871" s="10">
        <f>VLOOKUP(C1871,match_start_times!$E$1:$F$19,2,0)</f>
        <v>5.1388888888888901E-2</v>
      </c>
      <c r="F1871">
        <v>2.2093189999999998</v>
      </c>
      <c r="G1871" s="15" t="str">
        <f t="shared" si="146"/>
        <v>12:00:2.209319 AM</v>
      </c>
      <c r="H1871" t="s">
        <v>43</v>
      </c>
      <c r="I1871" t="s">
        <v>10</v>
      </c>
      <c r="J1871" t="s">
        <v>11</v>
      </c>
      <c r="K1871">
        <v>79</v>
      </c>
      <c r="L1871">
        <v>17</v>
      </c>
      <c r="M1871" t="str">
        <f t="shared" si="147"/>
        <v>Pass</v>
      </c>
      <c r="N1871" s="13">
        <f t="shared" si="148"/>
        <v>45070.067948055555</v>
      </c>
      <c r="O1871" s="13">
        <f t="shared" si="149"/>
        <v>45070.067973622688</v>
      </c>
      <c r="P1871">
        <v>671.26</v>
      </c>
    </row>
    <row r="1872" spans="1:16" x14ac:dyDescent="0.2">
      <c r="A1872">
        <v>3869685</v>
      </c>
      <c r="B1872">
        <v>2</v>
      </c>
      <c r="C1872" t="str">
        <f t="shared" si="145"/>
        <v>3869685-2</v>
      </c>
      <c r="D1872" s="13">
        <v>45070.016584733799</v>
      </c>
      <c r="E1872" s="10">
        <f>VLOOKUP(C1872,match_start_times!$E$1:$F$19,2,0)</f>
        <v>5.1388888888888901E-2</v>
      </c>
      <c r="F1872">
        <v>1.0173410000000001</v>
      </c>
      <c r="G1872" s="15" t="str">
        <f t="shared" si="146"/>
        <v>12:00:1.017341 AM</v>
      </c>
      <c r="H1872" t="s">
        <v>27</v>
      </c>
      <c r="I1872" t="s">
        <v>10</v>
      </c>
      <c r="J1872" t="s">
        <v>11</v>
      </c>
      <c r="K1872">
        <v>109.6</v>
      </c>
      <c r="L1872">
        <v>5.3</v>
      </c>
      <c r="M1872" t="str">
        <f t="shared" si="147"/>
        <v>Pass</v>
      </c>
      <c r="N1872" s="13">
        <f t="shared" si="148"/>
        <v>45070.067973622688</v>
      </c>
      <c r="O1872" s="13">
        <f t="shared" si="149"/>
        <v>45070.067985393522</v>
      </c>
      <c r="P1872">
        <v>652.04</v>
      </c>
    </row>
    <row r="1873" spans="1:16" x14ac:dyDescent="0.2">
      <c r="A1873">
        <v>3869685</v>
      </c>
      <c r="B1873">
        <v>2</v>
      </c>
      <c r="C1873" t="str">
        <f t="shared" si="145"/>
        <v>3869685-2</v>
      </c>
      <c r="D1873" s="13">
        <v>45070.016596516201</v>
      </c>
      <c r="E1873" s="10">
        <f>VLOOKUP(C1873,match_start_times!$E$1:$F$19,2,0)</f>
        <v>5.1388888888888901E-2</v>
      </c>
      <c r="F1873">
        <v>0</v>
      </c>
      <c r="G1873" s="15" t="str">
        <f t="shared" si="146"/>
        <v>12:00:0 AM</v>
      </c>
      <c r="H1873" t="s">
        <v>21</v>
      </c>
      <c r="I1873" t="s">
        <v>15</v>
      </c>
      <c r="J1873" t="s">
        <v>35</v>
      </c>
      <c r="K1873">
        <v>8.4</v>
      </c>
      <c r="L1873">
        <v>50.4</v>
      </c>
      <c r="M1873" t="str">
        <f t="shared" si="147"/>
        <v>Clearance</v>
      </c>
      <c r="N1873" s="13">
        <f t="shared" si="148"/>
        <v>45070.06798540509</v>
      </c>
      <c r="O1873" s="13">
        <f t="shared" si="149"/>
        <v>45070.06798540509</v>
      </c>
      <c r="P1873">
        <v>642.29999999999995</v>
      </c>
    </row>
    <row r="1874" spans="1:16" x14ac:dyDescent="0.2">
      <c r="A1874">
        <v>3869685</v>
      </c>
      <c r="B1874">
        <v>2</v>
      </c>
      <c r="C1874" t="str">
        <f t="shared" si="145"/>
        <v>3869685-2</v>
      </c>
      <c r="D1874" s="13">
        <v>45070.016647002318</v>
      </c>
      <c r="E1874" s="10">
        <f>VLOOKUP(C1874,match_start_times!$E$1:$F$19,2,0)</f>
        <v>5.1388888888888901E-2</v>
      </c>
      <c r="F1874">
        <v>0.95974599999999999</v>
      </c>
      <c r="G1874" s="15" t="str">
        <f t="shared" si="146"/>
        <v>12:00:0.959746 AM</v>
      </c>
      <c r="H1874" t="s">
        <v>39</v>
      </c>
      <c r="I1874" t="s">
        <v>10</v>
      </c>
      <c r="J1874" t="s">
        <v>11</v>
      </c>
      <c r="K1874">
        <v>67</v>
      </c>
      <c r="L1874">
        <v>21.1</v>
      </c>
      <c r="M1874" t="str">
        <f t="shared" si="147"/>
        <v>Pass</v>
      </c>
      <c r="N1874" s="13">
        <f t="shared" si="148"/>
        <v>45070.068035891207</v>
      </c>
      <c r="O1874" s="13">
        <f t="shared" si="149"/>
        <v>45070.068047002314</v>
      </c>
      <c r="P1874">
        <v>458.38</v>
      </c>
    </row>
    <row r="1875" spans="1:16" x14ac:dyDescent="0.2">
      <c r="A1875">
        <v>3869685</v>
      </c>
      <c r="B1875">
        <v>2</v>
      </c>
      <c r="C1875" t="str">
        <f t="shared" si="145"/>
        <v>3869685-2</v>
      </c>
      <c r="D1875" s="13">
        <v>45070.016658113433</v>
      </c>
      <c r="E1875" s="10">
        <f>VLOOKUP(C1875,match_start_times!$E$1:$F$19,2,0)</f>
        <v>5.1388888888888901E-2</v>
      </c>
      <c r="F1875">
        <v>0</v>
      </c>
      <c r="G1875" s="15" t="str">
        <f t="shared" si="146"/>
        <v>12:00:0 AM</v>
      </c>
      <c r="H1875" t="s">
        <v>44</v>
      </c>
      <c r="I1875" t="s">
        <v>15</v>
      </c>
      <c r="J1875" t="s">
        <v>41</v>
      </c>
      <c r="K1875">
        <v>50.3</v>
      </c>
      <c r="L1875">
        <v>66.5</v>
      </c>
      <c r="M1875" t="str">
        <f t="shared" si="147"/>
        <v>Interception</v>
      </c>
      <c r="N1875" s="13">
        <f t="shared" si="148"/>
        <v>45070.068047002322</v>
      </c>
      <c r="O1875" s="13">
        <f t="shared" si="149"/>
        <v>45070.068047002322</v>
      </c>
      <c r="P1875">
        <v>441.12</v>
      </c>
    </row>
    <row r="1876" spans="1:16" x14ac:dyDescent="0.2">
      <c r="A1876">
        <v>3869685</v>
      </c>
      <c r="B1876">
        <v>2</v>
      </c>
      <c r="C1876" t="str">
        <f t="shared" si="145"/>
        <v>3869685-2</v>
      </c>
      <c r="D1876" s="13">
        <v>45070.016671979167</v>
      </c>
      <c r="E1876" s="10">
        <f>VLOOKUP(C1876,match_start_times!$E$1:$F$19,2,0)</f>
        <v>5.1388888888888901E-2</v>
      </c>
      <c r="F1876">
        <v>0</v>
      </c>
      <c r="G1876" s="15" t="str">
        <f t="shared" si="146"/>
        <v>12:00:0 AM</v>
      </c>
      <c r="H1876" t="s">
        <v>16</v>
      </c>
      <c r="I1876" t="s">
        <v>10</v>
      </c>
      <c r="J1876" t="s">
        <v>28</v>
      </c>
      <c r="K1876">
        <v>62.5</v>
      </c>
      <c r="L1876">
        <v>13.6</v>
      </c>
      <c r="M1876" t="str">
        <f t="shared" si="147"/>
        <v>Ball Recovery</v>
      </c>
      <c r="N1876" s="13">
        <f t="shared" si="148"/>
        <v>45070.068060868056</v>
      </c>
      <c r="O1876" s="13">
        <f t="shared" si="149"/>
        <v>45070.068060868056</v>
      </c>
      <c r="P1876">
        <v>427.01</v>
      </c>
    </row>
    <row r="1877" spans="1:16" x14ac:dyDescent="0.2">
      <c r="A1877">
        <v>3869685</v>
      </c>
      <c r="B1877">
        <v>2</v>
      </c>
      <c r="C1877" t="str">
        <f t="shared" si="145"/>
        <v>3869685-2</v>
      </c>
      <c r="D1877" s="13">
        <v>45070.016671979167</v>
      </c>
      <c r="E1877" s="10">
        <f>VLOOKUP(C1877,match_start_times!$E$1:$F$19,2,0)</f>
        <v>5.1388888888888901E-2</v>
      </c>
      <c r="F1877">
        <v>1.100528</v>
      </c>
      <c r="G1877" s="15" t="str">
        <f t="shared" si="146"/>
        <v>12:00:1.100528 AM</v>
      </c>
      <c r="H1877" t="s">
        <v>16</v>
      </c>
      <c r="I1877" t="s">
        <v>10</v>
      </c>
      <c r="J1877" t="s">
        <v>13</v>
      </c>
      <c r="K1877">
        <v>62.5</v>
      </c>
      <c r="L1877">
        <v>13.6</v>
      </c>
      <c r="M1877" t="str">
        <f t="shared" si="147"/>
        <v>Carry</v>
      </c>
      <c r="N1877" s="13">
        <f t="shared" si="148"/>
        <v>45070.068060868056</v>
      </c>
      <c r="O1877" s="13">
        <f t="shared" si="149"/>
        <v>45070.06807361111</v>
      </c>
      <c r="P1877">
        <v>419.49</v>
      </c>
    </row>
    <row r="1878" spans="1:16" x14ac:dyDescent="0.2">
      <c r="A1878">
        <v>3869685</v>
      </c>
      <c r="B1878">
        <v>2</v>
      </c>
      <c r="C1878" t="str">
        <f t="shared" si="145"/>
        <v>3869685-2</v>
      </c>
      <c r="D1878" s="13">
        <v>45070.016684722221</v>
      </c>
      <c r="E1878" s="10">
        <f>VLOOKUP(C1878,match_start_times!$E$1:$F$19,2,0)</f>
        <v>5.1388888888888901E-2</v>
      </c>
      <c r="F1878">
        <v>1.034899</v>
      </c>
      <c r="G1878" s="15" t="str">
        <f t="shared" si="146"/>
        <v>12:00:1.034899 AM</v>
      </c>
      <c r="H1878" t="s">
        <v>16</v>
      </c>
      <c r="I1878" t="s">
        <v>10</v>
      </c>
      <c r="J1878" t="s">
        <v>11</v>
      </c>
      <c r="K1878">
        <v>62.3</v>
      </c>
      <c r="L1878">
        <v>13.6</v>
      </c>
      <c r="M1878" t="str">
        <f t="shared" si="147"/>
        <v>Pass</v>
      </c>
      <c r="N1878" s="13">
        <f t="shared" si="148"/>
        <v>45070.06807361111</v>
      </c>
      <c r="O1878" s="13">
        <f t="shared" si="149"/>
        <v>45070.068085590276</v>
      </c>
      <c r="P1878">
        <v>404.59</v>
      </c>
    </row>
    <row r="1879" spans="1:16" x14ac:dyDescent="0.2">
      <c r="A1879">
        <v>3869685</v>
      </c>
      <c r="B1879">
        <v>2</v>
      </c>
      <c r="C1879" t="str">
        <f t="shared" si="145"/>
        <v>3869685-2</v>
      </c>
      <c r="D1879" s="13">
        <v>45070.016696701387</v>
      </c>
      <c r="E1879" s="10">
        <f>VLOOKUP(C1879,match_start_times!$E$1:$F$19,2,0)</f>
        <v>5.1388888888888901E-2</v>
      </c>
      <c r="F1879">
        <v>3.0110649999999999</v>
      </c>
      <c r="G1879" s="15" t="str">
        <f t="shared" si="146"/>
        <v>12:00:3.011065 AM</v>
      </c>
      <c r="H1879" t="s">
        <v>12</v>
      </c>
      <c r="I1879" t="s">
        <v>10</v>
      </c>
      <c r="J1879" t="s">
        <v>13</v>
      </c>
      <c r="K1879">
        <v>66.400000000000006</v>
      </c>
      <c r="L1879">
        <v>21.3</v>
      </c>
      <c r="M1879" t="str">
        <f t="shared" si="147"/>
        <v>Carry</v>
      </c>
      <c r="N1879" s="13">
        <f t="shared" si="148"/>
        <v>45070.068085590276</v>
      </c>
      <c r="O1879" s="13">
        <f t="shared" si="149"/>
        <v>45070.068120439813</v>
      </c>
      <c r="P1879">
        <v>396.01</v>
      </c>
    </row>
    <row r="1880" spans="1:16" x14ac:dyDescent="0.2">
      <c r="A1880">
        <v>3869685</v>
      </c>
      <c r="B1880">
        <v>2</v>
      </c>
      <c r="C1880" t="str">
        <f t="shared" si="145"/>
        <v>3869685-2</v>
      </c>
      <c r="D1880" s="13">
        <v>45070.016699861109</v>
      </c>
      <c r="E1880" s="10">
        <f>VLOOKUP(C1880,match_start_times!$E$1:$F$19,2,0)</f>
        <v>5.1388888888888901E-2</v>
      </c>
      <c r="F1880">
        <v>2.8008630000000001</v>
      </c>
      <c r="G1880" s="15" t="str">
        <f t="shared" si="146"/>
        <v>12:00:2.800863 AM</v>
      </c>
      <c r="H1880" t="s">
        <v>33</v>
      </c>
      <c r="I1880" t="s">
        <v>15</v>
      </c>
      <c r="J1880" t="s">
        <v>17</v>
      </c>
      <c r="K1880">
        <v>53.3</v>
      </c>
      <c r="L1880">
        <v>56.4</v>
      </c>
      <c r="M1880" t="str">
        <f t="shared" si="147"/>
        <v>Pressure</v>
      </c>
      <c r="N1880" s="13">
        <f t="shared" si="148"/>
        <v>45070.068088749998</v>
      </c>
      <c r="O1880" s="13">
        <f t="shared" si="149"/>
        <v>45070.068121168981</v>
      </c>
      <c r="P1880">
        <v>396.01</v>
      </c>
    </row>
    <row r="1881" spans="1:16" x14ac:dyDescent="0.2">
      <c r="A1881">
        <v>3869685</v>
      </c>
      <c r="B1881">
        <v>2</v>
      </c>
      <c r="C1881" t="str">
        <f t="shared" si="145"/>
        <v>3869685-2</v>
      </c>
      <c r="D1881" s="13">
        <v>45070.016731550917</v>
      </c>
      <c r="E1881" s="10">
        <f>VLOOKUP(C1881,match_start_times!$E$1:$F$19,2,0)</f>
        <v>5.1388888888888901E-2</v>
      </c>
      <c r="F1881">
        <v>0.68339799999999995</v>
      </c>
      <c r="G1881" s="15" t="str">
        <f t="shared" si="146"/>
        <v>12:00:0.683398 AM</v>
      </c>
      <c r="H1881" t="s">
        <v>12</v>
      </c>
      <c r="I1881" t="s">
        <v>10</v>
      </c>
      <c r="J1881" t="s">
        <v>11</v>
      </c>
      <c r="K1881">
        <v>77.900000000000006</v>
      </c>
      <c r="L1881">
        <v>14.3</v>
      </c>
      <c r="M1881" t="str">
        <f t="shared" si="147"/>
        <v>Pass</v>
      </c>
      <c r="N1881" s="13">
        <f t="shared" si="148"/>
        <v>45070.068120439806</v>
      </c>
      <c r="O1881" s="13">
        <f t="shared" si="149"/>
        <v>45070.068128344901</v>
      </c>
      <c r="P1881">
        <v>375.16</v>
      </c>
    </row>
    <row r="1882" spans="1:16" x14ac:dyDescent="0.2">
      <c r="A1882">
        <v>3869685</v>
      </c>
      <c r="B1882">
        <v>2</v>
      </c>
      <c r="C1882" t="str">
        <f t="shared" si="145"/>
        <v>3869685-2</v>
      </c>
      <c r="D1882" s="13">
        <v>45070.016739456019</v>
      </c>
      <c r="E1882" s="10">
        <f>VLOOKUP(C1882,match_start_times!$E$1:$F$19,2,0)</f>
        <v>5.1388888888888901E-2</v>
      </c>
      <c r="F1882">
        <v>0.38874199999999998</v>
      </c>
      <c r="G1882" s="15" t="str">
        <f t="shared" si="146"/>
        <v>12:00:0.388742 AM</v>
      </c>
      <c r="H1882" t="s">
        <v>43</v>
      </c>
      <c r="I1882" t="s">
        <v>10</v>
      </c>
      <c r="J1882" t="s">
        <v>13</v>
      </c>
      <c r="K1882">
        <v>92.7</v>
      </c>
      <c r="L1882">
        <v>15.8</v>
      </c>
      <c r="M1882" t="str">
        <f t="shared" si="147"/>
        <v>Carry</v>
      </c>
      <c r="N1882" s="13">
        <f t="shared" si="148"/>
        <v>45070.068128344908</v>
      </c>
      <c r="O1882" s="13">
        <f t="shared" si="149"/>
        <v>45070.06813284722</v>
      </c>
      <c r="P1882">
        <v>373.81</v>
      </c>
    </row>
    <row r="1883" spans="1:16" x14ac:dyDescent="0.2">
      <c r="A1883">
        <v>3869685</v>
      </c>
      <c r="B1883">
        <v>2</v>
      </c>
      <c r="C1883" t="str">
        <f t="shared" si="145"/>
        <v>3869685-2</v>
      </c>
      <c r="D1883" s="13">
        <v>45070.016743958331</v>
      </c>
      <c r="E1883" s="10">
        <f>VLOOKUP(C1883,match_start_times!$E$1:$F$19,2,0)</f>
        <v>5.1388888888888901E-2</v>
      </c>
      <c r="F1883">
        <v>0.75735699999999995</v>
      </c>
      <c r="G1883" s="15" t="str">
        <f t="shared" si="146"/>
        <v>12:00:0.757357 AM</v>
      </c>
      <c r="H1883" t="s">
        <v>43</v>
      </c>
      <c r="I1883" t="s">
        <v>10</v>
      </c>
      <c r="J1883" t="s">
        <v>11</v>
      </c>
      <c r="K1883">
        <v>92.9</v>
      </c>
      <c r="L1883">
        <v>15.8</v>
      </c>
      <c r="M1883" t="str">
        <f t="shared" si="147"/>
        <v>Pass</v>
      </c>
      <c r="N1883" s="13">
        <f t="shared" si="148"/>
        <v>45070.06813284722</v>
      </c>
      <c r="O1883" s="13">
        <f t="shared" si="149"/>
        <v>45070.068141608797</v>
      </c>
      <c r="P1883">
        <v>360.14</v>
      </c>
    </row>
    <row r="1884" spans="1:16" x14ac:dyDescent="0.2">
      <c r="A1884">
        <v>3869685</v>
      </c>
      <c r="B1884">
        <v>2</v>
      </c>
      <c r="C1884" t="str">
        <f t="shared" si="145"/>
        <v>3869685-2</v>
      </c>
      <c r="D1884" s="13">
        <v>45070.016752719908</v>
      </c>
      <c r="E1884" s="10">
        <f>VLOOKUP(C1884,match_start_times!$E$1:$F$19,2,0)</f>
        <v>5.1388888888888901E-2</v>
      </c>
      <c r="F1884">
        <v>5.8167299999999997</v>
      </c>
      <c r="G1884" s="15" t="str">
        <f t="shared" si="146"/>
        <v>12:00:5.81673 AM</v>
      </c>
      <c r="H1884" t="s">
        <v>12</v>
      </c>
      <c r="I1884" t="s">
        <v>10</v>
      </c>
      <c r="J1884" t="s">
        <v>13</v>
      </c>
      <c r="K1884">
        <v>94</v>
      </c>
      <c r="L1884">
        <v>10.8</v>
      </c>
      <c r="M1884" t="str">
        <f t="shared" si="147"/>
        <v>Carry</v>
      </c>
      <c r="N1884" s="13">
        <f t="shared" si="148"/>
        <v>45070.068141608797</v>
      </c>
      <c r="O1884" s="13">
        <f t="shared" si="149"/>
        <v>45070.068208935183</v>
      </c>
      <c r="P1884">
        <v>355.06</v>
      </c>
    </row>
    <row r="1885" spans="1:16" x14ac:dyDescent="0.2">
      <c r="A1885">
        <v>3869685</v>
      </c>
      <c r="B1885">
        <v>2</v>
      </c>
      <c r="C1885" t="str">
        <f t="shared" si="145"/>
        <v>3869685-2</v>
      </c>
      <c r="D1885" s="13">
        <v>45070.016757858793</v>
      </c>
      <c r="E1885" s="10">
        <f>VLOOKUP(C1885,match_start_times!$E$1:$F$19,2,0)</f>
        <v>5.1388888888888901E-2</v>
      </c>
      <c r="F1885">
        <v>0</v>
      </c>
      <c r="G1885" s="15" t="str">
        <f t="shared" si="146"/>
        <v>12:00:0 AM</v>
      </c>
      <c r="H1885" t="s">
        <v>21</v>
      </c>
      <c r="I1885" t="s">
        <v>15</v>
      </c>
      <c r="J1885" t="s">
        <v>29</v>
      </c>
      <c r="K1885">
        <v>22.1</v>
      </c>
      <c r="L1885">
        <v>64.8</v>
      </c>
      <c r="M1885" t="str">
        <f t="shared" si="147"/>
        <v>Block</v>
      </c>
      <c r="N1885" s="13">
        <f t="shared" si="148"/>
        <v>45070.068146747682</v>
      </c>
      <c r="O1885" s="13">
        <f t="shared" si="149"/>
        <v>45070.068146747682</v>
      </c>
      <c r="P1885">
        <v>348.39</v>
      </c>
    </row>
    <row r="1886" spans="1:16" x14ac:dyDescent="0.2">
      <c r="A1886">
        <v>3869685</v>
      </c>
      <c r="B1886">
        <v>2</v>
      </c>
      <c r="C1886" t="str">
        <f t="shared" si="145"/>
        <v>3869685-2</v>
      </c>
      <c r="D1886" s="13">
        <v>45070.01679736111</v>
      </c>
      <c r="E1886" s="10">
        <f>VLOOKUP(C1886,match_start_times!$E$1:$F$19,2,0)</f>
        <v>5.1388888888888901E-2</v>
      </c>
      <c r="F1886">
        <v>1.900825</v>
      </c>
      <c r="G1886" s="15" t="str">
        <f t="shared" si="146"/>
        <v>12:00:1.900825 AM</v>
      </c>
      <c r="H1886" t="s">
        <v>14</v>
      </c>
      <c r="I1886" t="s">
        <v>15</v>
      </c>
      <c r="J1886" t="s">
        <v>17</v>
      </c>
      <c r="K1886">
        <v>8.1999999999999993</v>
      </c>
      <c r="L1886">
        <v>70.099999999999994</v>
      </c>
      <c r="M1886" t="str">
        <f t="shared" si="147"/>
        <v>Pressure</v>
      </c>
      <c r="N1886" s="13">
        <f t="shared" si="148"/>
        <v>45070.068186249999</v>
      </c>
      <c r="O1886" s="13">
        <f t="shared" si="149"/>
        <v>45070.068208252313</v>
      </c>
      <c r="P1886">
        <v>335.55</v>
      </c>
    </row>
    <row r="1887" spans="1:16" x14ac:dyDescent="0.2">
      <c r="A1887">
        <v>3869685</v>
      </c>
      <c r="B1887">
        <v>2</v>
      </c>
      <c r="C1887" t="str">
        <f t="shared" si="145"/>
        <v>3869685-2</v>
      </c>
      <c r="D1887" s="13">
        <v>45070.016820046287</v>
      </c>
      <c r="E1887" s="10">
        <f>VLOOKUP(C1887,match_start_times!$E$1:$F$19,2,0)</f>
        <v>5.1388888888888901E-2</v>
      </c>
      <c r="F1887">
        <v>0</v>
      </c>
      <c r="G1887" s="15" t="str">
        <f t="shared" si="146"/>
        <v>12:00:0 AM</v>
      </c>
      <c r="H1887" t="s">
        <v>12</v>
      </c>
      <c r="I1887" t="s">
        <v>10</v>
      </c>
      <c r="J1887" t="s">
        <v>32</v>
      </c>
      <c r="K1887">
        <v>110</v>
      </c>
      <c r="L1887">
        <v>6.4</v>
      </c>
      <c r="M1887" t="str">
        <f t="shared" si="147"/>
        <v>Miscontrol</v>
      </c>
      <c r="N1887" s="13">
        <f t="shared" si="148"/>
        <v>45070.068208935176</v>
      </c>
      <c r="O1887" s="13">
        <f t="shared" si="149"/>
        <v>45070.068208935176</v>
      </c>
      <c r="P1887">
        <v>350.55</v>
      </c>
    </row>
    <row r="1888" spans="1:16" x14ac:dyDescent="0.2">
      <c r="A1888">
        <v>3869685</v>
      </c>
      <c r="B1888">
        <v>2</v>
      </c>
      <c r="C1888" t="str">
        <f t="shared" si="145"/>
        <v>3869685-2</v>
      </c>
      <c r="D1888" s="13">
        <v>45070.016834131937</v>
      </c>
      <c r="E1888" s="10">
        <f>VLOOKUP(C1888,match_start_times!$E$1:$F$19,2,0)</f>
        <v>5.1388888888888901E-2</v>
      </c>
      <c r="F1888">
        <v>0.86556499999999992</v>
      </c>
      <c r="G1888" s="15" t="str">
        <f t="shared" si="146"/>
        <v>12:00:0.865565 AM</v>
      </c>
      <c r="H1888" t="s">
        <v>12</v>
      </c>
      <c r="I1888" t="s">
        <v>10</v>
      </c>
      <c r="J1888" t="s">
        <v>17</v>
      </c>
      <c r="K1888">
        <v>105.1</v>
      </c>
      <c r="L1888">
        <v>5.7</v>
      </c>
      <c r="M1888" t="str">
        <f t="shared" si="147"/>
        <v>Pressure</v>
      </c>
      <c r="N1888" s="13">
        <f t="shared" si="148"/>
        <v>45070.068223020826</v>
      </c>
      <c r="O1888" s="13">
        <f t="shared" si="149"/>
        <v>45070.068233043974</v>
      </c>
      <c r="P1888">
        <v>358.98</v>
      </c>
    </row>
    <row r="1889" spans="1:16" x14ac:dyDescent="0.2">
      <c r="A1889">
        <v>3869685</v>
      </c>
      <c r="B1889">
        <v>2</v>
      </c>
      <c r="C1889" t="str">
        <f t="shared" si="145"/>
        <v>3869685-2</v>
      </c>
      <c r="D1889" s="13">
        <v>45070.016835277776</v>
      </c>
      <c r="E1889" s="10">
        <f>VLOOKUP(C1889,match_start_times!$E$1:$F$19,2,0)</f>
        <v>5.1388888888888901E-2</v>
      </c>
      <c r="F1889">
        <v>0</v>
      </c>
      <c r="G1889" s="15" t="str">
        <f t="shared" si="146"/>
        <v>12:00:0 AM</v>
      </c>
      <c r="H1889" t="s">
        <v>18</v>
      </c>
      <c r="I1889" t="s">
        <v>15</v>
      </c>
      <c r="J1889" t="s">
        <v>28</v>
      </c>
      <c r="K1889">
        <v>15</v>
      </c>
      <c r="L1889">
        <v>74.400000000000006</v>
      </c>
      <c r="M1889" t="str">
        <f t="shared" si="147"/>
        <v>Ball Recovery</v>
      </c>
      <c r="N1889" s="13">
        <f t="shared" si="148"/>
        <v>45070.068224166665</v>
      </c>
      <c r="O1889" s="13">
        <f t="shared" si="149"/>
        <v>45070.068224166665</v>
      </c>
      <c r="P1889">
        <v>360.53</v>
      </c>
    </row>
    <row r="1890" spans="1:16" x14ac:dyDescent="0.2">
      <c r="A1890">
        <v>3869685</v>
      </c>
      <c r="B1890">
        <v>2</v>
      </c>
      <c r="C1890" t="str">
        <f t="shared" si="145"/>
        <v>3869685-2</v>
      </c>
      <c r="D1890" s="13">
        <v>45070.016835277776</v>
      </c>
      <c r="E1890" s="10">
        <f>VLOOKUP(C1890,match_start_times!$E$1:$F$19,2,0)</f>
        <v>5.1388888888888901E-2</v>
      </c>
      <c r="F1890">
        <v>4.5384190000000002</v>
      </c>
      <c r="G1890" s="15" t="str">
        <f t="shared" si="146"/>
        <v>12:00:4.538419 AM</v>
      </c>
      <c r="H1890" t="s">
        <v>18</v>
      </c>
      <c r="I1890" t="s">
        <v>15</v>
      </c>
      <c r="J1890" t="s">
        <v>13</v>
      </c>
      <c r="K1890">
        <v>15</v>
      </c>
      <c r="L1890">
        <v>74.400000000000006</v>
      </c>
      <c r="M1890" t="str">
        <f t="shared" si="147"/>
        <v>Carry</v>
      </c>
      <c r="N1890" s="13">
        <f t="shared" si="148"/>
        <v>45070.068224166665</v>
      </c>
      <c r="O1890" s="13">
        <f t="shared" si="149"/>
        <v>45070.068276689817</v>
      </c>
      <c r="P1890">
        <v>383.57</v>
      </c>
    </row>
    <row r="1891" spans="1:16" x14ac:dyDescent="0.2">
      <c r="A1891">
        <v>3869685</v>
      </c>
      <c r="B1891">
        <v>2</v>
      </c>
      <c r="C1891" t="str">
        <f t="shared" si="145"/>
        <v>3869685-2</v>
      </c>
      <c r="D1891" s="13">
        <v>45070.016859629628</v>
      </c>
      <c r="E1891" s="10">
        <f>VLOOKUP(C1891,match_start_times!$E$1:$F$19,2,0)</f>
        <v>5.1388888888888901E-2</v>
      </c>
      <c r="F1891">
        <v>1.747876</v>
      </c>
      <c r="G1891" s="15" t="str">
        <f t="shared" si="146"/>
        <v>12:00:1.747876 AM</v>
      </c>
      <c r="H1891" t="s">
        <v>27</v>
      </c>
      <c r="I1891" t="s">
        <v>10</v>
      </c>
      <c r="J1891" t="s">
        <v>17</v>
      </c>
      <c r="K1891">
        <v>105.1</v>
      </c>
      <c r="L1891">
        <v>5.7</v>
      </c>
      <c r="M1891" t="str">
        <f t="shared" si="147"/>
        <v>Pressure</v>
      </c>
      <c r="N1891" s="13">
        <f t="shared" si="148"/>
        <v>45070.068248518517</v>
      </c>
      <c r="O1891" s="13">
        <f t="shared" si="149"/>
        <v>45070.068268750001</v>
      </c>
      <c r="P1891">
        <v>375.49</v>
      </c>
    </row>
    <row r="1892" spans="1:16" x14ac:dyDescent="0.2">
      <c r="A1892">
        <v>3869685</v>
      </c>
      <c r="B1892">
        <v>2</v>
      </c>
      <c r="C1892" t="str">
        <f t="shared" si="145"/>
        <v>3869685-2</v>
      </c>
      <c r="D1892" s="13">
        <v>45070.016887812497</v>
      </c>
      <c r="E1892" s="10">
        <f>VLOOKUP(C1892,match_start_times!$E$1:$F$19,2,0)</f>
        <v>5.1388888888888901E-2</v>
      </c>
      <c r="F1892">
        <v>0.93942700000000001</v>
      </c>
      <c r="G1892" s="15" t="str">
        <f t="shared" si="146"/>
        <v>12:00:0.939427 AM</v>
      </c>
      <c r="H1892" t="s">
        <v>18</v>
      </c>
      <c r="I1892" t="s">
        <v>15</v>
      </c>
      <c r="J1892" t="s">
        <v>11</v>
      </c>
      <c r="K1892">
        <v>17.2</v>
      </c>
      <c r="L1892">
        <v>75</v>
      </c>
      <c r="M1892" t="str">
        <f t="shared" si="147"/>
        <v>Pass</v>
      </c>
      <c r="N1892" s="13">
        <f t="shared" si="148"/>
        <v>45070.068276701386</v>
      </c>
      <c r="O1892" s="13">
        <f t="shared" si="149"/>
        <v>45070.06828756944</v>
      </c>
      <c r="P1892">
        <v>419.74</v>
      </c>
    </row>
    <row r="1893" spans="1:16" x14ac:dyDescent="0.2">
      <c r="A1893">
        <v>3869685</v>
      </c>
      <c r="B1893">
        <v>2</v>
      </c>
      <c r="C1893" t="str">
        <f t="shared" si="145"/>
        <v>3869685-2</v>
      </c>
      <c r="D1893" s="13">
        <v>45070.016898680558</v>
      </c>
      <c r="E1893" s="10">
        <f>VLOOKUP(C1893,match_start_times!$E$1:$F$19,2,0)</f>
        <v>5.1388888888888901E-2</v>
      </c>
      <c r="F1893">
        <v>1.7761929999999999</v>
      </c>
      <c r="G1893" s="15" t="str">
        <f t="shared" si="146"/>
        <v>12:00:1.776193 AM</v>
      </c>
      <c r="H1893" t="s">
        <v>33</v>
      </c>
      <c r="I1893" t="s">
        <v>15</v>
      </c>
      <c r="J1893" t="s">
        <v>13</v>
      </c>
      <c r="K1893">
        <v>29.3</v>
      </c>
      <c r="L1893">
        <v>72</v>
      </c>
      <c r="M1893" t="str">
        <f t="shared" si="147"/>
        <v>Carry</v>
      </c>
      <c r="N1893" s="13">
        <f t="shared" si="148"/>
        <v>45070.068287569447</v>
      </c>
      <c r="O1893" s="13">
        <f t="shared" si="149"/>
        <v>45070.068308125003</v>
      </c>
      <c r="P1893">
        <v>441.26</v>
      </c>
    </row>
    <row r="1894" spans="1:16" x14ac:dyDescent="0.2">
      <c r="A1894">
        <v>3869685</v>
      </c>
      <c r="B1894">
        <v>2</v>
      </c>
      <c r="C1894" t="str">
        <f t="shared" si="145"/>
        <v>3869685-2</v>
      </c>
      <c r="D1894" s="13">
        <v>45070.016909745369</v>
      </c>
      <c r="E1894" s="10">
        <f>VLOOKUP(C1894,match_start_times!$E$1:$F$19,2,0)</f>
        <v>5.1388888888888901E-2</v>
      </c>
      <c r="F1894">
        <v>0.70933299999999999</v>
      </c>
      <c r="G1894" s="15" t="str">
        <f t="shared" si="146"/>
        <v>12:00:0.709333 AM</v>
      </c>
      <c r="H1894" t="s">
        <v>12</v>
      </c>
      <c r="I1894" t="s">
        <v>10</v>
      </c>
      <c r="J1894" t="s">
        <v>17</v>
      </c>
      <c r="K1894">
        <v>89.9</v>
      </c>
      <c r="L1894">
        <v>8.1</v>
      </c>
      <c r="M1894" t="str">
        <f t="shared" si="147"/>
        <v>Pressure</v>
      </c>
      <c r="N1894" s="13">
        <f t="shared" si="148"/>
        <v>45070.068298634258</v>
      </c>
      <c r="O1894" s="13">
        <f t="shared" si="149"/>
        <v>45070.06830684028</v>
      </c>
      <c r="P1894">
        <v>454.04</v>
      </c>
    </row>
    <row r="1895" spans="1:16" x14ac:dyDescent="0.2">
      <c r="A1895">
        <v>3869685</v>
      </c>
      <c r="B1895">
        <v>2</v>
      </c>
      <c r="C1895" t="str">
        <f t="shared" si="145"/>
        <v>3869685-2</v>
      </c>
      <c r="D1895" s="13">
        <v>45070.016919247682</v>
      </c>
      <c r="E1895" s="10">
        <f>VLOOKUP(C1895,match_start_times!$E$1:$F$19,2,0)</f>
        <v>5.1388888888888901E-2</v>
      </c>
      <c r="F1895">
        <v>3.5293570000000001</v>
      </c>
      <c r="G1895" s="15" t="str">
        <f t="shared" si="146"/>
        <v>12:00:3.529357 AM</v>
      </c>
      <c r="H1895" t="s">
        <v>33</v>
      </c>
      <c r="I1895" t="s">
        <v>15</v>
      </c>
      <c r="J1895" t="s">
        <v>11</v>
      </c>
      <c r="K1895">
        <v>32.6</v>
      </c>
      <c r="L1895">
        <v>72.900000000000006</v>
      </c>
      <c r="M1895" t="str">
        <f t="shared" si="147"/>
        <v>Pass</v>
      </c>
      <c r="N1895" s="13">
        <f t="shared" si="148"/>
        <v>45070.068308136571</v>
      </c>
      <c r="O1895" s="13">
        <f t="shared" si="149"/>
        <v>45070.068348981476</v>
      </c>
      <c r="P1895">
        <v>450.2</v>
      </c>
    </row>
    <row r="1896" spans="1:16" x14ac:dyDescent="0.2">
      <c r="A1896">
        <v>3869685</v>
      </c>
      <c r="B1896">
        <v>2</v>
      </c>
      <c r="C1896" t="str">
        <f t="shared" si="145"/>
        <v>3869685-2</v>
      </c>
      <c r="D1896" s="13">
        <v>45070.016960092587</v>
      </c>
      <c r="E1896" s="10">
        <f>VLOOKUP(C1896,match_start_times!$E$1:$F$19,2,0)</f>
        <v>5.1388888888888901E-2</v>
      </c>
      <c r="F1896">
        <v>2.5596809999999999</v>
      </c>
      <c r="G1896" s="15" t="str">
        <f t="shared" si="146"/>
        <v>12:00:2.559681 AM</v>
      </c>
      <c r="H1896" t="s">
        <v>27</v>
      </c>
      <c r="I1896" t="s">
        <v>10</v>
      </c>
      <c r="J1896" t="s">
        <v>11</v>
      </c>
      <c r="K1896">
        <v>46.9</v>
      </c>
      <c r="L1896">
        <v>3.1</v>
      </c>
      <c r="M1896" t="str">
        <f t="shared" si="147"/>
        <v>Pass</v>
      </c>
      <c r="N1896" s="13">
        <f t="shared" si="148"/>
        <v>45070.068348981476</v>
      </c>
      <c r="O1896" s="13">
        <f t="shared" si="149"/>
        <v>45070.068378611104</v>
      </c>
      <c r="P1896">
        <v>461.52</v>
      </c>
    </row>
    <row r="1897" spans="1:16" x14ac:dyDescent="0.2">
      <c r="A1897">
        <v>3869685</v>
      </c>
      <c r="B1897">
        <v>2</v>
      </c>
      <c r="C1897" t="str">
        <f t="shared" si="145"/>
        <v>3869685-2</v>
      </c>
      <c r="D1897" s="13">
        <v>45070.016989722222</v>
      </c>
      <c r="E1897" s="10">
        <f>VLOOKUP(C1897,match_start_times!$E$1:$F$19,2,0)</f>
        <v>5.1388888888888901E-2</v>
      </c>
      <c r="F1897">
        <v>1.9429719999999999</v>
      </c>
      <c r="G1897" s="15" t="str">
        <f t="shared" si="146"/>
        <v>12:00:1.942972 AM</v>
      </c>
      <c r="H1897" t="s">
        <v>36</v>
      </c>
      <c r="I1897" t="s">
        <v>10</v>
      </c>
      <c r="J1897" t="s">
        <v>13</v>
      </c>
      <c r="K1897">
        <v>20.2</v>
      </c>
      <c r="L1897">
        <v>25.8</v>
      </c>
      <c r="M1897" t="str">
        <f t="shared" si="147"/>
        <v>Carry</v>
      </c>
      <c r="N1897" s="13">
        <f t="shared" si="148"/>
        <v>45070.068378611111</v>
      </c>
      <c r="O1897" s="13">
        <f t="shared" si="149"/>
        <v>45070.068401099539</v>
      </c>
      <c r="P1897">
        <v>448.36</v>
      </c>
    </row>
    <row r="1898" spans="1:16" x14ac:dyDescent="0.2">
      <c r="A1898">
        <v>3869685</v>
      </c>
      <c r="B1898">
        <v>2</v>
      </c>
      <c r="C1898" t="str">
        <f t="shared" si="145"/>
        <v>3869685-2</v>
      </c>
      <c r="D1898" s="13">
        <v>45070.01701221065</v>
      </c>
      <c r="E1898" s="10">
        <f>VLOOKUP(C1898,match_start_times!$E$1:$F$19,2,0)</f>
        <v>5.1388888888888901E-2</v>
      </c>
      <c r="F1898">
        <v>1.527531</v>
      </c>
      <c r="G1898" s="15" t="str">
        <f t="shared" si="146"/>
        <v>12:00:1.527531 AM</v>
      </c>
      <c r="H1898" t="s">
        <v>36</v>
      </c>
      <c r="I1898" t="s">
        <v>10</v>
      </c>
      <c r="J1898" t="s">
        <v>11</v>
      </c>
      <c r="K1898">
        <v>25.3</v>
      </c>
      <c r="L1898">
        <v>32.4</v>
      </c>
      <c r="M1898" t="str">
        <f t="shared" si="147"/>
        <v>Pass</v>
      </c>
      <c r="N1898" s="13">
        <f t="shared" si="148"/>
        <v>45070.068401099539</v>
      </c>
      <c r="O1898" s="13">
        <f t="shared" si="149"/>
        <v>45070.068418784722</v>
      </c>
      <c r="P1898">
        <v>461.07</v>
      </c>
    </row>
    <row r="1899" spans="1:16" x14ac:dyDescent="0.2">
      <c r="A1899">
        <v>3869685</v>
      </c>
      <c r="B1899">
        <v>2</v>
      </c>
      <c r="C1899" t="str">
        <f t="shared" si="145"/>
        <v>3869685-2</v>
      </c>
      <c r="D1899" s="13">
        <v>45070.017029884257</v>
      </c>
      <c r="E1899" s="10">
        <f>VLOOKUP(C1899,match_start_times!$E$1:$F$19,2,0)</f>
        <v>5.1388888888888901E-2</v>
      </c>
      <c r="F1899">
        <v>4.8541049999999997</v>
      </c>
      <c r="G1899" s="15" t="str">
        <f t="shared" si="146"/>
        <v>12:00:4.854105 AM</v>
      </c>
      <c r="H1899" t="s">
        <v>30</v>
      </c>
      <c r="I1899" t="s">
        <v>10</v>
      </c>
      <c r="J1899" t="s">
        <v>13</v>
      </c>
      <c r="K1899">
        <v>39.4</v>
      </c>
      <c r="L1899">
        <v>50.2</v>
      </c>
      <c r="M1899" t="str">
        <f t="shared" si="147"/>
        <v>Carry</v>
      </c>
      <c r="N1899" s="13">
        <f t="shared" si="148"/>
        <v>45070.068418773146</v>
      </c>
      <c r="O1899" s="13">
        <f t="shared" si="149"/>
        <v>45070.068474953703</v>
      </c>
      <c r="P1899">
        <v>457.13</v>
      </c>
    </row>
    <row r="1900" spans="1:16" x14ac:dyDescent="0.2">
      <c r="A1900">
        <v>3869685</v>
      </c>
      <c r="B1900">
        <v>2</v>
      </c>
      <c r="C1900" t="str">
        <f t="shared" si="145"/>
        <v>3869685-2</v>
      </c>
      <c r="D1900" s="13">
        <v>45070.017086064807</v>
      </c>
      <c r="E1900" s="10">
        <f>VLOOKUP(C1900,match_start_times!$E$1:$F$19,2,0)</f>
        <v>5.1388888888888901E-2</v>
      </c>
      <c r="F1900">
        <v>1.1463730000000001</v>
      </c>
      <c r="G1900" s="15" t="str">
        <f t="shared" si="146"/>
        <v>12:00:1.146373 AM</v>
      </c>
      <c r="H1900" t="s">
        <v>30</v>
      </c>
      <c r="I1900" t="s">
        <v>10</v>
      </c>
      <c r="J1900" t="s">
        <v>11</v>
      </c>
      <c r="K1900">
        <v>62.5</v>
      </c>
      <c r="L1900">
        <v>56.8</v>
      </c>
      <c r="M1900" t="str">
        <f t="shared" si="147"/>
        <v>Pass</v>
      </c>
      <c r="N1900" s="13">
        <f t="shared" si="148"/>
        <v>45070.068474953696</v>
      </c>
      <c r="O1900" s="13">
        <f t="shared" si="149"/>
        <v>45070.068488217585</v>
      </c>
      <c r="P1900">
        <v>437.7</v>
      </c>
    </row>
    <row r="1901" spans="1:16" x14ac:dyDescent="0.2">
      <c r="A1901">
        <v>3869685</v>
      </c>
      <c r="B1901">
        <v>2</v>
      </c>
      <c r="C1901" t="str">
        <f t="shared" si="145"/>
        <v>3869685-2</v>
      </c>
      <c r="D1901" s="13">
        <v>45070.017099340279</v>
      </c>
      <c r="E1901" s="10">
        <f>VLOOKUP(C1901,match_start_times!$E$1:$F$19,2,0)</f>
        <v>5.1388888888888901E-2</v>
      </c>
      <c r="F1901">
        <v>1.1246350000000001</v>
      </c>
      <c r="G1901" s="15" t="str">
        <f t="shared" si="146"/>
        <v>12:00:1.124635 AM</v>
      </c>
      <c r="H1901" t="s">
        <v>31</v>
      </c>
      <c r="I1901" t="s">
        <v>10</v>
      </c>
      <c r="J1901" t="s">
        <v>13</v>
      </c>
      <c r="K1901">
        <v>57.4</v>
      </c>
      <c r="L1901">
        <v>69.5</v>
      </c>
      <c r="M1901" t="str">
        <f t="shared" si="147"/>
        <v>Carry</v>
      </c>
      <c r="N1901" s="13">
        <f t="shared" si="148"/>
        <v>45070.068488229168</v>
      </c>
      <c r="O1901" s="13">
        <f t="shared" si="149"/>
        <v>45070.068501250003</v>
      </c>
      <c r="P1901">
        <v>423.91</v>
      </c>
    </row>
    <row r="1902" spans="1:16" x14ac:dyDescent="0.2">
      <c r="A1902">
        <v>3869685</v>
      </c>
      <c r="B1902">
        <v>2</v>
      </c>
      <c r="C1902" t="str">
        <f t="shared" si="145"/>
        <v>3869685-2</v>
      </c>
      <c r="D1902" s="13">
        <v>45070.017112349538</v>
      </c>
      <c r="E1902" s="10">
        <f>VLOOKUP(C1902,match_start_times!$E$1:$F$19,2,0)</f>
        <v>5.1388888888888901E-2</v>
      </c>
      <c r="F1902">
        <v>2.1919490000000001</v>
      </c>
      <c r="G1902" s="15" t="str">
        <f t="shared" si="146"/>
        <v>12:00:2.191949 AM</v>
      </c>
      <c r="H1902" t="s">
        <v>31</v>
      </c>
      <c r="I1902" t="s">
        <v>10</v>
      </c>
      <c r="J1902" t="s">
        <v>11</v>
      </c>
      <c r="K1902">
        <v>57.4</v>
      </c>
      <c r="L1902">
        <v>69.5</v>
      </c>
      <c r="M1902" t="str">
        <f t="shared" si="147"/>
        <v>Pass</v>
      </c>
      <c r="N1902" s="13">
        <f t="shared" si="148"/>
        <v>45070.068501238427</v>
      </c>
      <c r="O1902" s="13">
        <f t="shared" si="149"/>
        <v>45070.068526608797</v>
      </c>
      <c r="P1902">
        <v>401.85</v>
      </c>
    </row>
    <row r="1903" spans="1:16" x14ac:dyDescent="0.2">
      <c r="A1903">
        <v>3869685</v>
      </c>
      <c r="B1903">
        <v>2</v>
      </c>
      <c r="C1903" t="str">
        <f t="shared" si="145"/>
        <v>3869685-2</v>
      </c>
      <c r="D1903" s="13">
        <v>45070.017137719908</v>
      </c>
      <c r="E1903" s="10">
        <f>VLOOKUP(C1903,match_start_times!$E$1:$F$19,2,0)</f>
        <v>5.1388888888888901E-2</v>
      </c>
      <c r="F1903">
        <v>1.5701339999999999</v>
      </c>
      <c r="G1903" s="15" t="str">
        <f t="shared" si="146"/>
        <v>12:00:1.570134 AM</v>
      </c>
      <c r="H1903" t="s">
        <v>39</v>
      </c>
      <c r="I1903" t="s">
        <v>10</v>
      </c>
      <c r="J1903" t="s">
        <v>13</v>
      </c>
      <c r="K1903">
        <v>44.6</v>
      </c>
      <c r="L1903">
        <v>33.5</v>
      </c>
      <c r="M1903" t="str">
        <f t="shared" si="147"/>
        <v>Carry</v>
      </c>
      <c r="N1903" s="13">
        <f t="shared" si="148"/>
        <v>45070.068526608797</v>
      </c>
      <c r="O1903" s="13">
        <f t="shared" si="149"/>
        <v>45070.068544780093</v>
      </c>
      <c r="P1903">
        <v>370.57</v>
      </c>
    </row>
    <row r="1904" spans="1:16" x14ac:dyDescent="0.2">
      <c r="A1904">
        <v>3869685</v>
      </c>
      <c r="B1904">
        <v>2</v>
      </c>
      <c r="C1904" t="str">
        <f t="shared" si="145"/>
        <v>3869685-2</v>
      </c>
      <c r="D1904" s="13">
        <v>45070.017155891197</v>
      </c>
      <c r="E1904" s="10">
        <f>VLOOKUP(C1904,match_start_times!$E$1:$F$19,2,0)</f>
        <v>5.1388888888888901E-2</v>
      </c>
      <c r="F1904">
        <v>1.423794</v>
      </c>
      <c r="G1904" s="15" t="str">
        <f t="shared" si="146"/>
        <v>12:00:1.423794 AM</v>
      </c>
      <c r="H1904" t="s">
        <v>39</v>
      </c>
      <c r="I1904" t="s">
        <v>10</v>
      </c>
      <c r="J1904" t="s">
        <v>11</v>
      </c>
      <c r="K1904">
        <v>45</v>
      </c>
      <c r="L1904">
        <v>30.3</v>
      </c>
      <c r="M1904" t="str">
        <f t="shared" si="147"/>
        <v>Pass</v>
      </c>
      <c r="N1904" s="13">
        <f t="shared" si="148"/>
        <v>45070.068544780086</v>
      </c>
      <c r="O1904" s="13">
        <f t="shared" si="149"/>
        <v>45070.068561261571</v>
      </c>
      <c r="P1904">
        <v>353.37</v>
      </c>
    </row>
    <row r="1905" spans="1:16" x14ac:dyDescent="0.2">
      <c r="A1905">
        <v>3869685</v>
      </c>
      <c r="B1905">
        <v>2</v>
      </c>
      <c r="C1905" t="str">
        <f t="shared" si="145"/>
        <v>3869685-2</v>
      </c>
      <c r="D1905" s="13">
        <v>45070.017172372682</v>
      </c>
      <c r="E1905" s="10">
        <f>VLOOKUP(C1905,match_start_times!$E$1:$F$19,2,0)</f>
        <v>5.1388888888888901E-2</v>
      </c>
      <c r="F1905">
        <v>3.3241520000000002</v>
      </c>
      <c r="G1905" s="15" t="str">
        <f t="shared" si="146"/>
        <v>12:00:3.324152 AM</v>
      </c>
      <c r="H1905" t="s">
        <v>12</v>
      </c>
      <c r="I1905" t="s">
        <v>10</v>
      </c>
      <c r="J1905" t="s">
        <v>13</v>
      </c>
      <c r="K1905">
        <v>59.7</v>
      </c>
      <c r="L1905">
        <v>10.4</v>
      </c>
      <c r="M1905" t="str">
        <f t="shared" si="147"/>
        <v>Carry</v>
      </c>
      <c r="N1905" s="13">
        <f t="shared" si="148"/>
        <v>45070.068561261571</v>
      </c>
      <c r="O1905" s="13">
        <f t="shared" si="149"/>
        <v>45070.068599733793</v>
      </c>
      <c r="P1905">
        <v>320.16000000000003</v>
      </c>
    </row>
    <row r="1906" spans="1:16" x14ac:dyDescent="0.2">
      <c r="A1906">
        <v>3869685</v>
      </c>
      <c r="B1906">
        <v>2</v>
      </c>
      <c r="C1906" t="str">
        <f t="shared" si="145"/>
        <v>3869685-2</v>
      </c>
      <c r="D1906" s="13">
        <v>45070.017210844897</v>
      </c>
      <c r="E1906" s="10">
        <f>VLOOKUP(C1906,match_start_times!$E$1:$F$19,2,0)</f>
        <v>5.1388888888888901E-2</v>
      </c>
      <c r="F1906">
        <v>1.39215</v>
      </c>
      <c r="G1906" s="15" t="str">
        <f t="shared" si="146"/>
        <v>12:00:1.39215 AM</v>
      </c>
      <c r="H1906" t="s">
        <v>12</v>
      </c>
      <c r="I1906" t="s">
        <v>10</v>
      </c>
      <c r="J1906" t="s">
        <v>11</v>
      </c>
      <c r="K1906">
        <v>69.599999999999994</v>
      </c>
      <c r="L1906">
        <v>9.3000000000000007</v>
      </c>
      <c r="M1906" t="str">
        <f t="shared" si="147"/>
        <v>Pass</v>
      </c>
      <c r="N1906" s="13">
        <f t="shared" si="148"/>
        <v>45070.068599733786</v>
      </c>
      <c r="O1906" s="13">
        <f t="shared" si="149"/>
        <v>45070.068615844895</v>
      </c>
      <c r="P1906">
        <v>291.87</v>
      </c>
    </row>
    <row r="1907" spans="1:16" x14ac:dyDescent="0.2">
      <c r="A1907">
        <v>3869685</v>
      </c>
      <c r="B1907">
        <v>2</v>
      </c>
      <c r="C1907" t="str">
        <f t="shared" si="145"/>
        <v>3869685-2</v>
      </c>
      <c r="D1907" s="13">
        <v>45070.017226956021</v>
      </c>
      <c r="E1907" s="10">
        <f>VLOOKUP(C1907,match_start_times!$E$1:$F$19,2,0)</f>
        <v>5.1388888888888901E-2</v>
      </c>
      <c r="F1907">
        <v>1.128844</v>
      </c>
      <c r="G1907" s="15" t="str">
        <f t="shared" si="146"/>
        <v>12:00:1.128844 AM</v>
      </c>
      <c r="H1907" t="s">
        <v>27</v>
      </c>
      <c r="I1907" t="s">
        <v>10</v>
      </c>
      <c r="J1907" t="s">
        <v>13</v>
      </c>
      <c r="K1907">
        <v>82.8</v>
      </c>
      <c r="L1907">
        <v>3.4</v>
      </c>
      <c r="M1907" t="str">
        <f t="shared" si="147"/>
        <v>Carry</v>
      </c>
      <c r="N1907" s="13">
        <f t="shared" si="148"/>
        <v>45070.06861584491</v>
      </c>
      <c r="O1907" s="13">
        <f t="shared" si="149"/>
        <v>45070.068628912042</v>
      </c>
      <c r="P1907">
        <v>292.02</v>
      </c>
    </row>
    <row r="1908" spans="1:16" x14ac:dyDescent="0.2">
      <c r="A1908">
        <v>3869685</v>
      </c>
      <c r="B1908">
        <v>2</v>
      </c>
      <c r="C1908" t="str">
        <f t="shared" si="145"/>
        <v>3869685-2</v>
      </c>
      <c r="D1908" s="13">
        <v>45070.017240023153</v>
      </c>
      <c r="E1908" s="10">
        <f>VLOOKUP(C1908,match_start_times!$E$1:$F$19,2,0)</f>
        <v>5.1388888888888901E-2</v>
      </c>
      <c r="F1908">
        <v>0.91799299999999995</v>
      </c>
      <c r="G1908" s="15" t="str">
        <f t="shared" si="146"/>
        <v>12:00:0.917993 AM</v>
      </c>
      <c r="H1908" t="s">
        <v>27</v>
      </c>
      <c r="I1908" t="s">
        <v>10</v>
      </c>
      <c r="J1908" t="s">
        <v>11</v>
      </c>
      <c r="K1908">
        <v>83.7</v>
      </c>
      <c r="L1908">
        <v>4.2</v>
      </c>
      <c r="M1908" t="str">
        <f t="shared" si="147"/>
        <v>Pass</v>
      </c>
      <c r="N1908" s="13">
        <f t="shared" si="148"/>
        <v>45070.068628912042</v>
      </c>
      <c r="O1908" s="13">
        <f t="shared" si="149"/>
        <v>45070.068639537043</v>
      </c>
      <c r="P1908">
        <v>295.49</v>
      </c>
    </row>
    <row r="1909" spans="1:16" x14ac:dyDescent="0.2">
      <c r="A1909">
        <v>3869685</v>
      </c>
      <c r="B1909">
        <v>2</v>
      </c>
      <c r="C1909" t="str">
        <f t="shared" si="145"/>
        <v>3869685-2</v>
      </c>
      <c r="D1909" s="13">
        <v>45070.017250648147</v>
      </c>
      <c r="E1909" s="10">
        <f>VLOOKUP(C1909,match_start_times!$E$1:$F$19,2,0)</f>
        <v>5.1388888888888901E-2</v>
      </c>
      <c r="F1909">
        <v>1.2336210000000001</v>
      </c>
      <c r="G1909" s="15" t="str">
        <f t="shared" si="146"/>
        <v>12:00:1.233621 AM</v>
      </c>
      <c r="H1909" t="s">
        <v>21</v>
      </c>
      <c r="I1909" t="s">
        <v>15</v>
      </c>
      <c r="J1909" t="s">
        <v>11</v>
      </c>
      <c r="K1909">
        <v>19.3</v>
      </c>
      <c r="L1909">
        <v>67.8</v>
      </c>
      <c r="M1909" t="str">
        <f t="shared" si="147"/>
        <v>Pass</v>
      </c>
      <c r="N1909" s="13">
        <f t="shared" si="148"/>
        <v>45070.068639537036</v>
      </c>
      <c r="O1909" s="13">
        <f t="shared" si="149"/>
        <v>45070.068653819442</v>
      </c>
      <c r="P1909">
        <v>304.17</v>
      </c>
    </row>
    <row r="1910" spans="1:16" x14ac:dyDescent="0.2">
      <c r="A1910">
        <v>3869685</v>
      </c>
      <c r="B1910">
        <v>2</v>
      </c>
      <c r="C1910" t="str">
        <f t="shared" si="145"/>
        <v>3869685-2</v>
      </c>
      <c r="D1910" s="13">
        <v>45070.017264930553</v>
      </c>
      <c r="E1910" s="10">
        <f>VLOOKUP(C1910,match_start_times!$E$1:$F$19,2,0)</f>
        <v>5.1388888888888901E-2</v>
      </c>
      <c r="F1910">
        <v>0.61580199999999996</v>
      </c>
      <c r="G1910" s="15" t="str">
        <f t="shared" si="146"/>
        <v>12:00:0.615802 AM</v>
      </c>
      <c r="H1910" t="s">
        <v>14</v>
      </c>
      <c r="I1910" t="s">
        <v>15</v>
      </c>
      <c r="J1910" t="s">
        <v>13</v>
      </c>
      <c r="K1910">
        <v>27.2</v>
      </c>
      <c r="L1910">
        <v>74.8</v>
      </c>
      <c r="M1910" t="str">
        <f t="shared" si="147"/>
        <v>Carry</v>
      </c>
      <c r="N1910" s="13">
        <f t="shared" si="148"/>
        <v>45070.068653819442</v>
      </c>
      <c r="O1910" s="13">
        <f t="shared" si="149"/>
        <v>45070.068660949073</v>
      </c>
      <c r="P1910">
        <v>319.99</v>
      </c>
    </row>
    <row r="1911" spans="1:16" x14ac:dyDescent="0.2">
      <c r="A1911">
        <v>3869685</v>
      </c>
      <c r="B1911">
        <v>2</v>
      </c>
      <c r="C1911" t="str">
        <f t="shared" si="145"/>
        <v>3869685-2</v>
      </c>
      <c r="D1911" s="13">
        <v>45070.017272060177</v>
      </c>
      <c r="E1911" s="10">
        <f>VLOOKUP(C1911,match_start_times!$E$1:$F$19,2,0)</f>
        <v>5.1388888888888901E-2</v>
      </c>
      <c r="F1911">
        <v>0.79158200000000001</v>
      </c>
      <c r="G1911" s="15" t="str">
        <f t="shared" si="146"/>
        <v>12:00:0.791582 AM</v>
      </c>
      <c r="H1911" t="s">
        <v>14</v>
      </c>
      <c r="I1911" t="s">
        <v>15</v>
      </c>
      <c r="J1911" t="s">
        <v>11</v>
      </c>
      <c r="K1911">
        <v>27.2</v>
      </c>
      <c r="L1911">
        <v>74.8</v>
      </c>
      <c r="M1911" t="str">
        <f t="shared" si="147"/>
        <v>Pass</v>
      </c>
      <c r="N1911" s="13">
        <f t="shared" si="148"/>
        <v>45070.068660949066</v>
      </c>
      <c r="O1911" s="13">
        <f t="shared" si="149"/>
        <v>45070.068670115732</v>
      </c>
      <c r="P1911">
        <v>344.29</v>
      </c>
    </row>
    <row r="1912" spans="1:16" x14ac:dyDescent="0.2">
      <c r="A1912">
        <v>3869685</v>
      </c>
      <c r="B1912">
        <v>2</v>
      </c>
      <c r="C1912" t="str">
        <f t="shared" si="145"/>
        <v>3869685-2</v>
      </c>
      <c r="D1912" s="13">
        <v>45070.017281215281</v>
      </c>
      <c r="E1912" s="10">
        <f>VLOOKUP(C1912,match_start_times!$E$1:$F$19,2,0)</f>
        <v>5.1388888888888901E-2</v>
      </c>
      <c r="F1912">
        <v>0.98230499999999998</v>
      </c>
      <c r="G1912" s="15" t="str">
        <f t="shared" si="146"/>
        <v>12:00:0.982305 AM</v>
      </c>
      <c r="H1912" t="s">
        <v>21</v>
      </c>
      <c r="I1912" t="s">
        <v>15</v>
      </c>
      <c r="J1912" t="s">
        <v>11</v>
      </c>
      <c r="K1912">
        <v>19.899999999999999</v>
      </c>
      <c r="L1912">
        <v>67.099999999999994</v>
      </c>
      <c r="M1912" t="str">
        <f t="shared" si="147"/>
        <v>Pass</v>
      </c>
      <c r="N1912" s="13">
        <f t="shared" si="148"/>
        <v>45070.06867010417</v>
      </c>
      <c r="O1912" s="13">
        <f t="shared" si="149"/>
        <v>45070.068681469915</v>
      </c>
      <c r="P1912">
        <v>370.26</v>
      </c>
    </row>
    <row r="1913" spans="1:16" x14ac:dyDescent="0.2">
      <c r="A1913">
        <v>3869685</v>
      </c>
      <c r="B1913">
        <v>2</v>
      </c>
      <c r="C1913" t="str">
        <f t="shared" si="145"/>
        <v>3869685-2</v>
      </c>
      <c r="D1913" s="13">
        <v>45070.017292581018</v>
      </c>
      <c r="E1913" s="10">
        <f>VLOOKUP(C1913,match_start_times!$E$1:$F$19,2,0)</f>
        <v>5.1388888888888901E-2</v>
      </c>
      <c r="F1913">
        <v>0</v>
      </c>
      <c r="G1913" s="15" t="str">
        <f t="shared" si="146"/>
        <v>12:00:0 AM</v>
      </c>
      <c r="H1913" t="s">
        <v>12</v>
      </c>
      <c r="I1913" t="s">
        <v>10</v>
      </c>
      <c r="J1913" t="s">
        <v>28</v>
      </c>
      <c r="K1913">
        <v>81.099999999999994</v>
      </c>
      <c r="L1913">
        <v>13.2</v>
      </c>
      <c r="M1913" t="str">
        <f t="shared" si="147"/>
        <v>Ball Recovery</v>
      </c>
      <c r="N1913" s="13">
        <f t="shared" si="148"/>
        <v>45070.068681469907</v>
      </c>
      <c r="O1913" s="13">
        <f t="shared" si="149"/>
        <v>45070.068681469907</v>
      </c>
      <c r="P1913">
        <v>384.17</v>
      </c>
    </row>
    <row r="1914" spans="1:16" x14ac:dyDescent="0.2">
      <c r="A1914">
        <v>3869685</v>
      </c>
      <c r="B1914">
        <v>2</v>
      </c>
      <c r="C1914" t="str">
        <f t="shared" si="145"/>
        <v>3869685-2</v>
      </c>
      <c r="D1914" s="13">
        <v>45070.017292581018</v>
      </c>
      <c r="E1914" s="10">
        <f>VLOOKUP(C1914,match_start_times!$E$1:$F$19,2,0)</f>
        <v>5.1388888888888901E-2</v>
      </c>
      <c r="F1914">
        <v>1.9727110000000001</v>
      </c>
      <c r="G1914" s="15" t="str">
        <f t="shared" si="146"/>
        <v>12:00:1.972711 AM</v>
      </c>
      <c r="H1914" t="s">
        <v>12</v>
      </c>
      <c r="I1914" t="s">
        <v>10</v>
      </c>
      <c r="J1914" t="s">
        <v>13</v>
      </c>
      <c r="K1914">
        <v>81.099999999999994</v>
      </c>
      <c r="L1914">
        <v>13.2</v>
      </c>
      <c r="M1914" t="str">
        <f t="shared" si="147"/>
        <v>Carry</v>
      </c>
      <c r="N1914" s="13">
        <f t="shared" si="148"/>
        <v>45070.068681469907</v>
      </c>
      <c r="O1914" s="13">
        <f t="shared" si="149"/>
        <v>45070.068704305559</v>
      </c>
      <c r="P1914">
        <v>394.76</v>
      </c>
    </row>
    <row r="1915" spans="1:16" x14ac:dyDescent="0.2">
      <c r="A1915">
        <v>3869685</v>
      </c>
      <c r="B1915">
        <v>2</v>
      </c>
      <c r="C1915" t="str">
        <f t="shared" si="145"/>
        <v>3869685-2</v>
      </c>
      <c r="D1915" s="13">
        <v>45070.01731541667</v>
      </c>
      <c r="E1915" s="10">
        <f>VLOOKUP(C1915,match_start_times!$E$1:$F$19,2,0)</f>
        <v>5.1388888888888901E-2</v>
      </c>
      <c r="F1915">
        <v>0.79808199999999996</v>
      </c>
      <c r="G1915" s="15" t="str">
        <f t="shared" si="146"/>
        <v>12:00:0.798082 AM</v>
      </c>
      <c r="H1915" t="s">
        <v>12</v>
      </c>
      <c r="I1915" t="s">
        <v>10</v>
      </c>
      <c r="J1915" t="s">
        <v>11</v>
      </c>
      <c r="K1915">
        <v>78.3</v>
      </c>
      <c r="L1915">
        <v>17.899999999999999</v>
      </c>
      <c r="M1915" t="str">
        <f t="shared" si="147"/>
        <v>Pass</v>
      </c>
      <c r="N1915" s="13">
        <f t="shared" si="148"/>
        <v>45070.068704305559</v>
      </c>
      <c r="O1915" s="13">
        <f t="shared" si="149"/>
        <v>45070.068713541667</v>
      </c>
      <c r="P1915">
        <v>421.48</v>
      </c>
    </row>
    <row r="1916" spans="1:16" x14ac:dyDescent="0.2">
      <c r="A1916">
        <v>3869685</v>
      </c>
      <c r="B1916">
        <v>2</v>
      </c>
      <c r="C1916" t="str">
        <f t="shared" si="145"/>
        <v>3869685-2</v>
      </c>
      <c r="D1916" s="13">
        <v>45070.017324652777</v>
      </c>
      <c r="E1916" s="10">
        <f>VLOOKUP(C1916,match_start_times!$E$1:$F$19,2,0)</f>
        <v>5.1388888888888901E-2</v>
      </c>
      <c r="F1916">
        <v>3.417316</v>
      </c>
      <c r="G1916" s="15" t="str">
        <f t="shared" si="146"/>
        <v>12:00:3.417316 AM</v>
      </c>
      <c r="H1916" t="s">
        <v>16</v>
      </c>
      <c r="I1916" t="s">
        <v>10</v>
      </c>
      <c r="J1916" t="s">
        <v>13</v>
      </c>
      <c r="K1916">
        <v>68.099999999999994</v>
      </c>
      <c r="L1916">
        <v>21.5</v>
      </c>
      <c r="M1916" t="str">
        <f t="shared" si="147"/>
        <v>Carry</v>
      </c>
      <c r="N1916" s="13">
        <f t="shared" si="148"/>
        <v>45070.068713541667</v>
      </c>
      <c r="O1916" s="13">
        <f t="shared" si="149"/>
        <v>45070.06875309028</v>
      </c>
      <c r="P1916">
        <v>429.49</v>
      </c>
    </row>
    <row r="1917" spans="1:16" x14ac:dyDescent="0.2">
      <c r="A1917">
        <v>3869685</v>
      </c>
      <c r="B1917">
        <v>2</v>
      </c>
      <c r="C1917" t="str">
        <f t="shared" si="145"/>
        <v>3869685-2</v>
      </c>
      <c r="D1917" s="13">
        <v>45070.017364212959</v>
      </c>
      <c r="E1917" s="10">
        <f>VLOOKUP(C1917,match_start_times!$E$1:$F$19,2,0)</f>
        <v>5.1388888888888901E-2</v>
      </c>
      <c r="F1917">
        <v>1.117137</v>
      </c>
      <c r="G1917" s="15" t="str">
        <f t="shared" si="146"/>
        <v>12:00:1.117137 AM</v>
      </c>
      <c r="H1917" t="s">
        <v>16</v>
      </c>
      <c r="I1917" t="s">
        <v>10</v>
      </c>
      <c r="J1917" t="s">
        <v>11</v>
      </c>
      <c r="K1917">
        <v>72.599999999999994</v>
      </c>
      <c r="L1917">
        <v>18.100000000000001</v>
      </c>
      <c r="M1917" t="str">
        <f t="shared" si="147"/>
        <v>Pass</v>
      </c>
      <c r="N1917" s="13">
        <f t="shared" si="148"/>
        <v>45070.068753101848</v>
      </c>
      <c r="O1917" s="13">
        <f t="shared" si="149"/>
        <v>45070.06876603009</v>
      </c>
      <c r="P1917">
        <v>436.96</v>
      </c>
    </row>
    <row r="1918" spans="1:16" x14ac:dyDescent="0.2">
      <c r="A1918">
        <v>3869685</v>
      </c>
      <c r="B1918">
        <v>2</v>
      </c>
      <c r="C1918" t="str">
        <f t="shared" si="145"/>
        <v>3869685-2</v>
      </c>
      <c r="D1918" s="13">
        <v>45070.017377141201</v>
      </c>
      <c r="E1918" s="10">
        <f>VLOOKUP(C1918,match_start_times!$E$1:$F$19,2,0)</f>
        <v>5.1388888888888901E-2</v>
      </c>
      <c r="F1918">
        <v>0.67008000000000001</v>
      </c>
      <c r="G1918" s="15" t="str">
        <f t="shared" si="146"/>
        <v>12:00:0.67008 AM</v>
      </c>
      <c r="H1918" t="s">
        <v>27</v>
      </c>
      <c r="I1918" t="s">
        <v>10</v>
      </c>
      <c r="J1918" t="s">
        <v>13</v>
      </c>
      <c r="K1918">
        <v>81.3</v>
      </c>
      <c r="L1918">
        <v>3.4</v>
      </c>
      <c r="M1918" t="str">
        <f t="shared" si="147"/>
        <v>Carry</v>
      </c>
      <c r="N1918" s="13">
        <f t="shared" si="148"/>
        <v>45070.06876603009</v>
      </c>
      <c r="O1918" s="13">
        <f t="shared" si="149"/>
        <v>45070.068773784718</v>
      </c>
      <c r="P1918">
        <v>440.54</v>
      </c>
    </row>
    <row r="1919" spans="1:16" x14ac:dyDescent="0.2">
      <c r="A1919">
        <v>3869685</v>
      </c>
      <c r="B1919">
        <v>2</v>
      </c>
      <c r="C1919" t="str">
        <f t="shared" si="145"/>
        <v>3869685-2</v>
      </c>
      <c r="D1919" s="13">
        <v>45070.017384895837</v>
      </c>
      <c r="E1919" s="10">
        <f>VLOOKUP(C1919,match_start_times!$E$1:$F$19,2,0)</f>
        <v>5.1388888888888901E-2</v>
      </c>
      <c r="F1919">
        <v>1.605437</v>
      </c>
      <c r="G1919" s="15" t="str">
        <f t="shared" si="146"/>
        <v>12:00:1.605437 AM</v>
      </c>
      <c r="H1919" t="s">
        <v>27</v>
      </c>
      <c r="I1919" t="s">
        <v>10</v>
      </c>
      <c r="J1919" t="s">
        <v>11</v>
      </c>
      <c r="K1919">
        <v>81.3</v>
      </c>
      <c r="L1919">
        <v>3.4</v>
      </c>
      <c r="M1919" t="str">
        <f t="shared" si="147"/>
        <v>Pass</v>
      </c>
      <c r="N1919" s="13">
        <f t="shared" si="148"/>
        <v>45070.068773784726</v>
      </c>
      <c r="O1919" s="13">
        <f t="shared" si="149"/>
        <v>45070.068792361111</v>
      </c>
      <c r="P1919">
        <v>433.62</v>
      </c>
    </row>
    <row r="1920" spans="1:16" x14ac:dyDescent="0.2">
      <c r="A1920">
        <v>3869685</v>
      </c>
      <c r="B1920">
        <v>2</v>
      </c>
      <c r="C1920" t="str">
        <f t="shared" si="145"/>
        <v>3869685-2</v>
      </c>
      <c r="D1920" s="13">
        <v>45070.017403472222</v>
      </c>
      <c r="E1920" s="10">
        <f>VLOOKUP(C1920,match_start_times!$E$1:$F$19,2,0)</f>
        <v>5.1388888888888901E-2</v>
      </c>
      <c r="F1920">
        <v>2.2582429999999998</v>
      </c>
      <c r="G1920" s="15" t="str">
        <f t="shared" si="146"/>
        <v>12:00:2.258243 AM</v>
      </c>
      <c r="H1920" t="s">
        <v>43</v>
      </c>
      <c r="I1920" t="s">
        <v>10</v>
      </c>
      <c r="J1920" t="s">
        <v>13</v>
      </c>
      <c r="K1920">
        <v>98.2</v>
      </c>
      <c r="L1920">
        <v>3.4</v>
      </c>
      <c r="M1920" t="str">
        <f t="shared" si="147"/>
        <v>Carry</v>
      </c>
      <c r="N1920" s="13">
        <f t="shared" si="148"/>
        <v>45070.068792361111</v>
      </c>
      <c r="O1920" s="13">
        <f t="shared" si="149"/>
        <v>45070.068818495369</v>
      </c>
      <c r="P1920">
        <v>418.33</v>
      </c>
    </row>
    <row r="1921" spans="1:16" x14ac:dyDescent="0.2">
      <c r="A1921">
        <v>3869685</v>
      </c>
      <c r="B1921">
        <v>2</v>
      </c>
      <c r="C1921" t="str">
        <f t="shared" si="145"/>
        <v>3869685-2</v>
      </c>
      <c r="D1921" s="13">
        <v>45070.017429618063</v>
      </c>
      <c r="E1921" s="10">
        <f>VLOOKUP(C1921,match_start_times!$E$1:$F$19,2,0)</f>
        <v>5.1388888888888901E-2</v>
      </c>
      <c r="F1921">
        <v>0.2310509999999999</v>
      </c>
      <c r="G1921" s="15" t="str">
        <f t="shared" si="146"/>
        <v>12:00:0.231051 AM</v>
      </c>
      <c r="H1921" t="s">
        <v>43</v>
      </c>
      <c r="I1921" t="s">
        <v>10</v>
      </c>
      <c r="J1921" t="s">
        <v>11</v>
      </c>
      <c r="K1921">
        <v>98.9</v>
      </c>
      <c r="L1921">
        <v>8.6999999999999993</v>
      </c>
      <c r="M1921" t="str">
        <f t="shared" si="147"/>
        <v>Pass</v>
      </c>
      <c r="N1921" s="13">
        <f t="shared" si="148"/>
        <v>45070.068818506952</v>
      </c>
      <c r="O1921" s="13">
        <f t="shared" si="149"/>
        <v>45070.068821180561</v>
      </c>
      <c r="P1921">
        <v>416.32</v>
      </c>
    </row>
    <row r="1922" spans="1:16" x14ac:dyDescent="0.2">
      <c r="A1922">
        <v>3869685</v>
      </c>
      <c r="B1922">
        <v>2</v>
      </c>
      <c r="C1922" t="str">
        <f t="shared" si="145"/>
        <v>3869685-2</v>
      </c>
      <c r="D1922" s="13">
        <v>45070.017432291657</v>
      </c>
      <c r="E1922" s="10">
        <f>VLOOKUP(C1922,match_start_times!$E$1:$F$19,2,0)</f>
        <v>5.1388888888888901E-2</v>
      </c>
      <c r="F1922">
        <v>0</v>
      </c>
      <c r="G1922" s="15" t="str">
        <f t="shared" si="146"/>
        <v>12:00:0 AM</v>
      </c>
      <c r="H1922" t="s">
        <v>21</v>
      </c>
      <c r="I1922" t="s">
        <v>15</v>
      </c>
      <c r="J1922" t="s">
        <v>29</v>
      </c>
      <c r="K1922">
        <v>19.100000000000001</v>
      </c>
      <c r="L1922">
        <v>67.8</v>
      </c>
      <c r="M1922" t="str">
        <f t="shared" si="147"/>
        <v>Block</v>
      </c>
      <c r="N1922" s="13">
        <f t="shared" si="148"/>
        <v>45070.068821180546</v>
      </c>
      <c r="O1922" s="13">
        <f t="shared" si="149"/>
        <v>45070.068821180546</v>
      </c>
      <c r="P1922">
        <v>408.37</v>
      </c>
    </row>
    <row r="1923" spans="1:16" x14ac:dyDescent="0.2">
      <c r="A1923">
        <v>3869685</v>
      </c>
      <c r="B1923">
        <v>2</v>
      </c>
      <c r="C1923" t="str">
        <f t="shared" ref="C1923:C1986" si="150">A1923&amp;"-"&amp;B1923</f>
        <v>3869685-2</v>
      </c>
      <c r="D1923" s="13">
        <v>45070.017451412037</v>
      </c>
      <c r="E1923" s="10">
        <f>VLOOKUP(C1923,match_start_times!$E$1:$F$19,2,0)</f>
        <v>5.1388888888888901E-2</v>
      </c>
      <c r="F1923">
        <v>0</v>
      </c>
      <c r="G1923" s="15" t="str">
        <f t="shared" ref="G1923:G1986" si="151">"12:00:"&amp;F1923&amp;" AM"</f>
        <v>12:00:0 AM</v>
      </c>
      <c r="H1923" t="s">
        <v>43</v>
      </c>
      <c r="I1923" t="s">
        <v>10</v>
      </c>
      <c r="J1923" t="s">
        <v>28</v>
      </c>
      <c r="K1923">
        <v>104.2</v>
      </c>
      <c r="L1923">
        <v>19.8</v>
      </c>
      <c r="M1923" t="str">
        <f t="shared" ref="M1923:M1986" si="152">J1923</f>
        <v>Ball Recovery</v>
      </c>
      <c r="N1923" s="13">
        <f t="shared" ref="N1923:N1986" si="153">D1923+E1923</f>
        <v>45070.068840300926</v>
      </c>
      <c r="O1923" s="13">
        <f t="shared" ref="O1923:O1986" si="154">N1923+G1923</f>
        <v>45070.068840300926</v>
      </c>
      <c r="P1923">
        <v>435.98</v>
      </c>
    </row>
    <row r="1924" spans="1:16" x14ac:dyDescent="0.2">
      <c r="A1924">
        <v>3869685</v>
      </c>
      <c r="B1924">
        <v>2</v>
      </c>
      <c r="C1924" t="str">
        <f t="shared" si="150"/>
        <v>3869685-2</v>
      </c>
      <c r="D1924" s="13">
        <v>45070.017451412037</v>
      </c>
      <c r="E1924" s="10">
        <f>VLOOKUP(C1924,match_start_times!$E$1:$F$19,2,0)</f>
        <v>5.1388888888888901E-2</v>
      </c>
      <c r="F1924">
        <v>1.4051910000000001</v>
      </c>
      <c r="G1924" s="15" t="str">
        <f t="shared" si="151"/>
        <v>12:00:1.405191 AM</v>
      </c>
      <c r="H1924" t="s">
        <v>43</v>
      </c>
      <c r="I1924" t="s">
        <v>10</v>
      </c>
      <c r="J1924" t="s">
        <v>13</v>
      </c>
      <c r="K1924">
        <v>104.2</v>
      </c>
      <c r="L1924">
        <v>19.8</v>
      </c>
      <c r="M1924" t="str">
        <f t="shared" si="152"/>
        <v>Carry</v>
      </c>
      <c r="N1924" s="13">
        <f t="shared" si="153"/>
        <v>45070.068840300926</v>
      </c>
      <c r="O1924" s="13">
        <f t="shared" si="154"/>
        <v>45070.068856562502</v>
      </c>
      <c r="P1924">
        <v>533.14</v>
      </c>
    </row>
    <row r="1925" spans="1:16" x14ac:dyDescent="0.2">
      <c r="A1925">
        <v>3869685</v>
      </c>
      <c r="B1925">
        <v>2</v>
      </c>
      <c r="C1925" t="str">
        <f t="shared" si="150"/>
        <v>3869685-2</v>
      </c>
      <c r="D1925" s="13">
        <v>45070.017453773151</v>
      </c>
      <c r="E1925" s="10">
        <f>VLOOKUP(C1925,match_start_times!$E$1:$F$19,2,0)</f>
        <v>5.1388888888888901E-2</v>
      </c>
      <c r="F1925">
        <v>0.74021199999999998</v>
      </c>
      <c r="G1925" s="15" t="str">
        <f t="shared" si="151"/>
        <v>12:00:0.740212 AM</v>
      </c>
      <c r="H1925" t="s">
        <v>33</v>
      </c>
      <c r="I1925" t="s">
        <v>15</v>
      </c>
      <c r="J1925" t="s">
        <v>17</v>
      </c>
      <c r="K1925">
        <v>14.6</v>
      </c>
      <c r="L1925">
        <v>58.3</v>
      </c>
      <c r="M1925" t="str">
        <f t="shared" si="152"/>
        <v>Pressure</v>
      </c>
      <c r="N1925" s="13">
        <f t="shared" si="153"/>
        <v>45070.06884266204</v>
      </c>
      <c r="O1925" s="13">
        <f t="shared" si="154"/>
        <v>45070.068851226853</v>
      </c>
      <c r="P1925">
        <v>505.16</v>
      </c>
    </row>
    <row r="1926" spans="1:16" x14ac:dyDescent="0.2">
      <c r="A1926">
        <v>3869685</v>
      </c>
      <c r="B1926">
        <v>2</v>
      </c>
      <c r="C1926" t="str">
        <f t="shared" si="150"/>
        <v>3869685-2</v>
      </c>
      <c r="D1926" s="13">
        <v>45070.017467673613</v>
      </c>
      <c r="E1926" s="10">
        <f>VLOOKUP(C1926,match_start_times!$E$1:$F$19,2,0)</f>
        <v>5.1388888888888901E-2</v>
      </c>
      <c r="F1926">
        <v>0.90956999999999999</v>
      </c>
      <c r="G1926" s="15" t="str">
        <f t="shared" si="151"/>
        <v>12:00:0.90957 AM</v>
      </c>
      <c r="H1926" t="s">
        <v>43</v>
      </c>
      <c r="I1926" t="s">
        <v>10</v>
      </c>
      <c r="J1926" t="s">
        <v>45</v>
      </c>
      <c r="K1926">
        <v>102.5</v>
      </c>
      <c r="L1926">
        <v>27.9</v>
      </c>
      <c r="M1926" t="str">
        <f t="shared" si="152"/>
        <v>Shot</v>
      </c>
      <c r="N1926" s="13">
        <f t="shared" si="153"/>
        <v>45070.068856562502</v>
      </c>
      <c r="O1926" s="13">
        <f t="shared" si="154"/>
        <v>45070.068867094909</v>
      </c>
      <c r="P1926">
        <v>635.54999999999995</v>
      </c>
    </row>
    <row r="1927" spans="1:16" x14ac:dyDescent="0.2">
      <c r="A1927">
        <v>3869685</v>
      </c>
      <c r="B1927">
        <v>2</v>
      </c>
      <c r="C1927" t="str">
        <f t="shared" si="150"/>
        <v>3869685-2</v>
      </c>
      <c r="D1927" s="13">
        <v>45070.01747820602</v>
      </c>
      <c r="E1927" s="10">
        <f>VLOOKUP(C1927,match_start_times!$E$1:$F$19,2,0)</f>
        <v>5.1388888888888901E-2</v>
      </c>
      <c r="F1927">
        <v>0</v>
      </c>
      <c r="G1927" s="15" t="str">
        <f t="shared" si="151"/>
        <v>12:00:0 AM</v>
      </c>
      <c r="H1927" t="s">
        <v>26</v>
      </c>
      <c r="I1927" t="s">
        <v>15</v>
      </c>
      <c r="J1927" t="s">
        <v>46</v>
      </c>
      <c r="K1927">
        <v>3</v>
      </c>
      <c r="L1927">
        <v>42.8</v>
      </c>
      <c r="M1927" t="str">
        <f t="shared" si="152"/>
        <v>Goal Keeper</v>
      </c>
      <c r="N1927" s="13">
        <f t="shared" si="153"/>
        <v>45070.068867094909</v>
      </c>
      <c r="O1927" s="13">
        <f t="shared" si="154"/>
        <v>45070.068867094909</v>
      </c>
      <c r="P1927">
        <v>685.83</v>
      </c>
    </row>
    <row r="1928" spans="1:16" x14ac:dyDescent="0.2">
      <c r="A1928">
        <v>3869685</v>
      </c>
      <c r="B1928">
        <v>2</v>
      </c>
      <c r="C1928" t="str">
        <f t="shared" si="150"/>
        <v>3869685-2</v>
      </c>
      <c r="D1928" s="13">
        <v>45070.018040486109</v>
      </c>
      <c r="E1928" s="10">
        <f>VLOOKUP(C1928,match_start_times!$E$1:$F$19,2,0)</f>
        <v>5.1388888888888901E-2</v>
      </c>
      <c r="F1928">
        <v>3.8814120000000001</v>
      </c>
      <c r="G1928" s="15" t="str">
        <f t="shared" si="151"/>
        <v>12:00:3.881412 AM</v>
      </c>
      <c r="H1928" t="s">
        <v>26</v>
      </c>
      <c r="I1928" t="s">
        <v>15</v>
      </c>
      <c r="J1928" t="s">
        <v>11</v>
      </c>
      <c r="K1928">
        <v>7</v>
      </c>
      <c r="L1928">
        <v>44.1</v>
      </c>
      <c r="M1928" t="str">
        <f t="shared" si="152"/>
        <v>Pass</v>
      </c>
      <c r="N1928" s="13">
        <f t="shared" si="153"/>
        <v>45070.069429374998</v>
      </c>
      <c r="O1928" s="13">
        <f t="shared" si="154"/>
        <v>45070.069474293981</v>
      </c>
      <c r="P1928">
        <v>417.97</v>
      </c>
    </row>
    <row r="1929" spans="1:16" x14ac:dyDescent="0.2">
      <c r="A1929">
        <v>3869685</v>
      </c>
      <c r="B1929">
        <v>2</v>
      </c>
      <c r="C1929" t="str">
        <f t="shared" si="150"/>
        <v>3869685-2</v>
      </c>
      <c r="D1929" s="13">
        <v>45070.018085416668</v>
      </c>
      <c r="E1929" s="10">
        <f>VLOOKUP(C1929,match_start_times!$E$1:$F$19,2,0)</f>
        <v>5.1388888888888901E-2</v>
      </c>
      <c r="F1929">
        <v>0.83555099999999993</v>
      </c>
      <c r="G1929" s="15" t="str">
        <f t="shared" si="151"/>
        <v>12:00:0.835551 AM</v>
      </c>
      <c r="H1929" t="s">
        <v>31</v>
      </c>
      <c r="I1929" t="s">
        <v>10</v>
      </c>
      <c r="J1929" t="s">
        <v>11</v>
      </c>
      <c r="K1929">
        <v>45</v>
      </c>
      <c r="L1929">
        <v>72.400000000000006</v>
      </c>
      <c r="M1929" t="str">
        <f t="shared" si="152"/>
        <v>Pass</v>
      </c>
      <c r="N1929" s="13">
        <f t="shared" si="153"/>
        <v>45070.069474305557</v>
      </c>
      <c r="O1929" s="13">
        <f t="shared" si="154"/>
        <v>45070.069483981482</v>
      </c>
      <c r="P1929">
        <v>396.5</v>
      </c>
    </row>
    <row r="1930" spans="1:16" x14ac:dyDescent="0.2">
      <c r="A1930">
        <v>3869685</v>
      </c>
      <c r="B1930">
        <v>2</v>
      </c>
      <c r="C1930" t="str">
        <f t="shared" si="150"/>
        <v>3869685-2</v>
      </c>
      <c r="D1930" s="13">
        <v>45070.018095081017</v>
      </c>
      <c r="E1930" s="10">
        <f>VLOOKUP(C1930,match_start_times!$E$1:$F$19,2,0)</f>
        <v>5.1388888888888901E-2</v>
      </c>
      <c r="F1930">
        <v>1.755333</v>
      </c>
      <c r="G1930" s="15" t="str">
        <f t="shared" si="151"/>
        <v>12:00:1.755333 AM</v>
      </c>
      <c r="H1930" t="s">
        <v>55</v>
      </c>
      <c r="I1930" t="s">
        <v>10</v>
      </c>
      <c r="J1930" t="s">
        <v>13</v>
      </c>
      <c r="K1930">
        <v>54</v>
      </c>
      <c r="L1930">
        <v>75.2</v>
      </c>
      <c r="M1930" t="str">
        <f t="shared" si="152"/>
        <v>Carry</v>
      </c>
      <c r="N1930" s="13">
        <f t="shared" si="153"/>
        <v>45070.069483969906</v>
      </c>
      <c r="O1930" s="13">
        <f t="shared" si="154"/>
        <v>45070.069504282408</v>
      </c>
      <c r="P1930">
        <v>388.2</v>
      </c>
    </row>
    <row r="1931" spans="1:16" x14ac:dyDescent="0.2">
      <c r="A1931">
        <v>3869685</v>
      </c>
      <c r="B1931">
        <v>2</v>
      </c>
      <c r="C1931" t="str">
        <f t="shared" si="150"/>
        <v>3869685-2</v>
      </c>
      <c r="D1931" s="13">
        <v>45070.01810587963</v>
      </c>
      <c r="E1931" s="10">
        <f>VLOOKUP(C1931,match_start_times!$E$1:$F$19,2,0)</f>
        <v>5.1388888888888901E-2</v>
      </c>
      <c r="F1931">
        <v>0.75661099999999992</v>
      </c>
      <c r="G1931" s="15" t="str">
        <f t="shared" si="151"/>
        <v>12:00:0.756611 AM</v>
      </c>
      <c r="H1931" t="s">
        <v>54</v>
      </c>
      <c r="I1931" t="s">
        <v>15</v>
      </c>
      <c r="J1931" t="s">
        <v>17</v>
      </c>
      <c r="K1931">
        <v>71.099999999999994</v>
      </c>
      <c r="L1931">
        <v>5.7</v>
      </c>
      <c r="M1931" t="str">
        <f t="shared" si="152"/>
        <v>Pressure</v>
      </c>
      <c r="N1931" s="13">
        <f t="shared" si="153"/>
        <v>45070.069494768519</v>
      </c>
      <c r="O1931" s="13">
        <f t="shared" si="154"/>
        <v>45070.069503530096</v>
      </c>
      <c r="P1931">
        <v>388.82</v>
      </c>
    </row>
    <row r="1932" spans="1:16" x14ac:dyDescent="0.2">
      <c r="A1932">
        <v>3869685</v>
      </c>
      <c r="B1932">
        <v>2</v>
      </c>
      <c r="C1932" t="str">
        <f t="shared" si="150"/>
        <v>3869685-2</v>
      </c>
      <c r="D1932" s="13">
        <v>45070.018109201388</v>
      </c>
      <c r="E1932" s="10">
        <f>VLOOKUP(C1932,match_start_times!$E$1:$F$19,2,0)</f>
        <v>5.1388888888888901E-2</v>
      </c>
      <c r="F1932">
        <v>0.53521000000000007</v>
      </c>
      <c r="G1932" s="15" t="str">
        <f t="shared" si="151"/>
        <v>12:00:0.53521 AM</v>
      </c>
      <c r="H1932" t="s">
        <v>24</v>
      </c>
      <c r="I1932" t="s">
        <v>15</v>
      </c>
      <c r="J1932" t="s">
        <v>17</v>
      </c>
      <c r="K1932">
        <v>66.400000000000006</v>
      </c>
      <c r="L1932">
        <v>4.9000000000000004</v>
      </c>
      <c r="M1932" t="str">
        <f t="shared" si="152"/>
        <v>Pressure</v>
      </c>
      <c r="N1932" s="13">
        <f t="shared" si="153"/>
        <v>45070.069498090277</v>
      </c>
      <c r="O1932" s="13">
        <f t="shared" si="154"/>
        <v>45070.069504282408</v>
      </c>
      <c r="P1932">
        <v>388.82</v>
      </c>
    </row>
    <row r="1933" spans="1:16" x14ac:dyDescent="0.2">
      <c r="A1933">
        <v>3869685</v>
      </c>
      <c r="B1933">
        <v>2</v>
      </c>
      <c r="C1933" t="str">
        <f t="shared" si="150"/>
        <v>3869685-2</v>
      </c>
      <c r="D1933" s="13">
        <v>45070.018115405102</v>
      </c>
      <c r="E1933" s="10">
        <f>VLOOKUP(C1933,match_start_times!$E$1:$F$19,2,0)</f>
        <v>5.1388888888888901E-2</v>
      </c>
      <c r="F1933">
        <v>0</v>
      </c>
      <c r="G1933" s="15" t="str">
        <f t="shared" si="151"/>
        <v>12:00:0 AM</v>
      </c>
      <c r="H1933" t="s">
        <v>55</v>
      </c>
      <c r="I1933" t="s">
        <v>10</v>
      </c>
      <c r="J1933" t="s">
        <v>47</v>
      </c>
      <c r="K1933">
        <v>49.7</v>
      </c>
      <c r="L1933">
        <v>75.400000000000006</v>
      </c>
      <c r="M1933" t="str">
        <f t="shared" si="152"/>
        <v>Dispossessed</v>
      </c>
      <c r="N1933" s="13">
        <f t="shared" si="153"/>
        <v>45070.069504293991</v>
      </c>
      <c r="O1933" s="13">
        <f t="shared" si="154"/>
        <v>45070.069504293991</v>
      </c>
      <c r="P1933">
        <v>388.3</v>
      </c>
    </row>
    <row r="1934" spans="1:16" x14ac:dyDescent="0.2">
      <c r="A1934">
        <v>3869685</v>
      </c>
      <c r="B1934">
        <v>2</v>
      </c>
      <c r="C1934" t="str">
        <f t="shared" si="150"/>
        <v>3869685-2</v>
      </c>
      <c r="D1934" s="13">
        <v>45070.018115405102</v>
      </c>
      <c r="E1934" s="10">
        <f>VLOOKUP(C1934,match_start_times!$E$1:$F$19,2,0)</f>
        <v>5.1388888888888901E-2</v>
      </c>
      <c r="F1934">
        <v>0</v>
      </c>
      <c r="G1934" s="15" t="str">
        <f t="shared" si="151"/>
        <v>12:00:0 AM</v>
      </c>
      <c r="H1934" t="s">
        <v>24</v>
      </c>
      <c r="I1934" t="s">
        <v>15</v>
      </c>
      <c r="J1934" t="s">
        <v>37</v>
      </c>
      <c r="K1934">
        <v>70.400000000000006</v>
      </c>
      <c r="L1934">
        <v>4.7</v>
      </c>
      <c r="M1934" t="str">
        <f t="shared" si="152"/>
        <v>Duel</v>
      </c>
      <c r="N1934" s="13">
        <f t="shared" si="153"/>
        <v>45070.069504293991</v>
      </c>
      <c r="O1934" s="13">
        <f t="shared" si="154"/>
        <v>45070.069504293991</v>
      </c>
      <c r="P1934">
        <v>388.3</v>
      </c>
    </row>
    <row r="1935" spans="1:16" x14ac:dyDescent="0.2">
      <c r="A1935">
        <v>3869685</v>
      </c>
      <c r="B1935">
        <v>2</v>
      </c>
      <c r="C1935" t="str">
        <f t="shared" si="150"/>
        <v>3869685-2</v>
      </c>
      <c r="D1935" s="13">
        <v>45070.018127199073</v>
      </c>
      <c r="E1935" s="10">
        <f>VLOOKUP(C1935,match_start_times!$E$1:$F$19,2,0)</f>
        <v>5.1388888888888901E-2</v>
      </c>
      <c r="F1935">
        <v>0.60355300000000001</v>
      </c>
      <c r="G1935" s="15" t="str">
        <f t="shared" si="151"/>
        <v>12:00:0.603553 AM</v>
      </c>
      <c r="H1935" t="s">
        <v>44</v>
      </c>
      <c r="I1935" t="s">
        <v>15</v>
      </c>
      <c r="J1935" t="s">
        <v>11</v>
      </c>
      <c r="K1935">
        <v>75.099999999999994</v>
      </c>
      <c r="L1935">
        <v>6.6</v>
      </c>
      <c r="M1935" t="str">
        <f t="shared" si="152"/>
        <v>Pass</v>
      </c>
      <c r="N1935" s="13">
        <f t="shared" si="153"/>
        <v>45070.069516087962</v>
      </c>
      <c r="O1935" s="13">
        <f t="shared" si="154"/>
        <v>45070.069523078702</v>
      </c>
      <c r="P1935">
        <v>402.99</v>
      </c>
    </row>
    <row r="1936" spans="1:16" x14ac:dyDescent="0.2">
      <c r="A1936">
        <v>3869685</v>
      </c>
      <c r="B1936">
        <v>2</v>
      </c>
      <c r="C1936" t="str">
        <f t="shared" si="150"/>
        <v>3869685-2</v>
      </c>
      <c r="D1936" s="13">
        <v>45070.018134178237</v>
      </c>
      <c r="E1936" s="10">
        <f>VLOOKUP(C1936,match_start_times!$E$1:$F$19,2,0)</f>
        <v>5.1388888888888901E-2</v>
      </c>
      <c r="F1936">
        <v>1.5723510000000001</v>
      </c>
      <c r="G1936" s="15" t="str">
        <f t="shared" si="151"/>
        <v>12:00:1.572351 AM</v>
      </c>
      <c r="H1936" t="s">
        <v>25</v>
      </c>
      <c r="I1936" t="s">
        <v>15</v>
      </c>
      <c r="J1936" t="s">
        <v>13</v>
      </c>
      <c r="K1936">
        <v>68.099999999999994</v>
      </c>
      <c r="L1936">
        <v>13</v>
      </c>
      <c r="M1936" t="str">
        <f t="shared" si="152"/>
        <v>Carry</v>
      </c>
      <c r="N1936" s="13">
        <f t="shared" si="153"/>
        <v>45070.069523067126</v>
      </c>
      <c r="O1936" s="13">
        <f t="shared" si="154"/>
        <v>45070.069541261568</v>
      </c>
      <c r="P1936">
        <v>443.06</v>
      </c>
    </row>
    <row r="1937" spans="1:16" x14ac:dyDescent="0.2">
      <c r="A1937">
        <v>3869685</v>
      </c>
      <c r="B1937">
        <v>2</v>
      </c>
      <c r="C1937" t="str">
        <f t="shared" si="150"/>
        <v>3869685-2</v>
      </c>
      <c r="D1937" s="13">
        <v>45070.018140231477</v>
      </c>
      <c r="E1937" s="10">
        <f>VLOOKUP(C1937,match_start_times!$E$1:$F$19,2,0)</f>
        <v>5.1388888888888901E-2</v>
      </c>
      <c r="F1937">
        <v>0.45414299999999991</v>
      </c>
      <c r="G1937" s="15" t="str">
        <f t="shared" si="151"/>
        <v>12:00:0.454143 AM</v>
      </c>
      <c r="H1937" t="s">
        <v>55</v>
      </c>
      <c r="I1937" t="s">
        <v>10</v>
      </c>
      <c r="J1937" t="s">
        <v>17</v>
      </c>
      <c r="K1937">
        <v>48.6</v>
      </c>
      <c r="L1937">
        <v>68.2</v>
      </c>
      <c r="M1937" t="str">
        <f t="shared" si="152"/>
        <v>Pressure</v>
      </c>
      <c r="N1937" s="13">
        <f t="shared" si="153"/>
        <v>45070.069529120366</v>
      </c>
      <c r="O1937" s="13">
        <f t="shared" si="154"/>
        <v>45070.069534374998</v>
      </c>
      <c r="P1937">
        <v>430.85</v>
      </c>
    </row>
    <row r="1938" spans="1:16" x14ac:dyDescent="0.2">
      <c r="A1938">
        <v>3869685</v>
      </c>
      <c r="B1938">
        <v>2</v>
      </c>
      <c r="C1938" t="str">
        <f t="shared" si="150"/>
        <v>3869685-2</v>
      </c>
      <c r="D1938" s="13">
        <v>45070.018152384262</v>
      </c>
      <c r="E1938" s="10">
        <f>VLOOKUP(C1938,match_start_times!$E$1:$F$19,2,0)</f>
        <v>5.1388888888888901E-2</v>
      </c>
      <c r="F1938">
        <v>0</v>
      </c>
      <c r="G1938" s="15" t="str">
        <f t="shared" si="151"/>
        <v>12:00:0 AM</v>
      </c>
      <c r="H1938" t="s">
        <v>55</v>
      </c>
      <c r="I1938" t="s">
        <v>10</v>
      </c>
      <c r="J1938" t="s">
        <v>48</v>
      </c>
      <c r="K1938">
        <v>50.8</v>
      </c>
      <c r="L1938">
        <v>67.5</v>
      </c>
      <c r="M1938" t="str">
        <f t="shared" si="152"/>
        <v>Dribbled Past</v>
      </c>
      <c r="N1938" s="13">
        <f t="shared" si="153"/>
        <v>45070.069541273151</v>
      </c>
      <c r="O1938" s="13">
        <f t="shared" si="154"/>
        <v>45070.069541273151</v>
      </c>
      <c r="P1938">
        <v>460.57</v>
      </c>
    </row>
    <row r="1939" spans="1:16" x14ac:dyDescent="0.2">
      <c r="A1939">
        <v>3869685</v>
      </c>
      <c r="B1939">
        <v>2</v>
      </c>
      <c r="C1939" t="str">
        <f t="shared" si="150"/>
        <v>3869685-2</v>
      </c>
      <c r="D1939" s="13">
        <v>45070.018152384262</v>
      </c>
      <c r="E1939" s="10">
        <f>VLOOKUP(C1939,match_start_times!$E$1:$F$19,2,0)</f>
        <v>5.1388888888888901E-2</v>
      </c>
      <c r="F1939">
        <v>0</v>
      </c>
      <c r="G1939" s="15" t="str">
        <f t="shared" si="151"/>
        <v>12:00:0 AM</v>
      </c>
      <c r="H1939" t="s">
        <v>25</v>
      </c>
      <c r="I1939" t="s">
        <v>15</v>
      </c>
      <c r="J1939" t="s">
        <v>42</v>
      </c>
      <c r="K1939">
        <v>69.3</v>
      </c>
      <c r="L1939">
        <v>12.6</v>
      </c>
      <c r="M1939" t="str">
        <f t="shared" si="152"/>
        <v>Dribble</v>
      </c>
      <c r="N1939" s="13">
        <f t="shared" si="153"/>
        <v>45070.069541273151</v>
      </c>
      <c r="O1939" s="13">
        <f t="shared" si="154"/>
        <v>45070.069541273151</v>
      </c>
      <c r="P1939">
        <v>460.57</v>
      </c>
    </row>
    <row r="1940" spans="1:16" x14ac:dyDescent="0.2">
      <c r="A1940">
        <v>3869685</v>
      </c>
      <c r="B1940">
        <v>2</v>
      </c>
      <c r="C1940" t="str">
        <f t="shared" si="150"/>
        <v>3869685-2</v>
      </c>
      <c r="D1940" s="13">
        <v>45070.018152384262</v>
      </c>
      <c r="E1940" s="10">
        <f>VLOOKUP(C1940,match_start_times!$E$1:$F$19,2,0)</f>
        <v>5.1388888888888901E-2</v>
      </c>
      <c r="F1940">
        <v>3.3381859999999999</v>
      </c>
      <c r="G1940" s="15" t="str">
        <f t="shared" si="151"/>
        <v>12:00:3.338186 AM</v>
      </c>
      <c r="H1940" t="s">
        <v>25</v>
      </c>
      <c r="I1940" t="s">
        <v>15</v>
      </c>
      <c r="J1940" t="s">
        <v>13</v>
      </c>
      <c r="K1940">
        <v>69.3</v>
      </c>
      <c r="L1940">
        <v>12.6</v>
      </c>
      <c r="M1940" t="str">
        <f t="shared" si="152"/>
        <v>Carry</v>
      </c>
      <c r="N1940" s="13">
        <f t="shared" si="153"/>
        <v>45070.069541273151</v>
      </c>
      <c r="O1940" s="13">
        <f t="shared" si="154"/>
        <v>45070.069579907409</v>
      </c>
      <c r="P1940">
        <v>506.93</v>
      </c>
    </row>
    <row r="1941" spans="1:16" x14ac:dyDescent="0.2">
      <c r="A1941">
        <v>3869685</v>
      </c>
      <c r="B1941">
        <v>2</v>
      </c>
      <c r="C1941" t="str">
        <f t="shared" si="150"/>
        <v>3869685-2</v>
      </c>
      <c r="D1941" s="13">
        <v>45070.01819101852</v>
      </c>
      <c r="E1941" s="10">
        <f>VLOOKUP(C1941,match_start_times!$E$1:$F$19,2,0)</f>
        <v>5.1388888888888901E-2</v>
      </c>
      <c r="F1941">
        <v>1.7077089999999999</v>
      </c>
      <c r="G1941" s="15" t="str">
        <f t="shared" si="151"/>
        <v>12:00:1.707709 AM</v>
      </c>
      <c r="H1941" t="s">
        <v>25</v>
      </c>
      <c r="I1941" t="s">
        <v>15</v>
      </c>
      <c r="J1941" t="s">
        <v>11</v>
      </c>
      <c r="K1941">
        <v>88.4</v>
      </c>
      <c r="L1941">
        <v>15.6</v>
      </c>
      <c r="M1941" t="str">
        <f t="shared" si="152"/>
        <v>Pass</v>
      </c>
      <c r="N1941" s="13">
        <f t="shared" si="153"/>
        <v>45070.069579907409</v>
      </c>
      <c r="O1941" s="13">
        <f t="shared" si="154"/>
        <v>45070.069599675924</v>
      </c>
      <c r="P1941">
        <v>550.16</v>
      </c>
    </row>
    <row r="1942" spans="1:16" x14ac:dyDescent="0.2">
      <c r="A1942">
        <v>3869685</v>
      </c>
      <c r="B1942">
        <v>2</v>
      </c>
      <c r="C1942" t="str">
        <f t="shared" si="150"/>
        <v>3869685-2</v>
      </c>
      <c r="D1942" s="13">
        <v>45070.018210787042</v>
      </c>
      <c r="E1942" s="10">
        <f>VLOOKUP(C1942,match_start_times!$E$1:$F$19,2,0)</f>
        <v>5.1388888888888901E-2</v>
      </c>
      <c r="F1942">
        <v>0.116119</v>
      </c>
      <c r="G1942" s="15" t="str">
        <f t="shared" si="151"/>
        <v>12:00:0.116119 AM</v>
      </c>
      <c r="H1942" t="s">
        <v>54</v>
      </c>
      <c r="I1942" t="s">
        <v>15</v>
      </c>
      <c r="J1942" t="s">
        <v>13</v>
      </c>
      <c r="K1942">
        <v>100.1</v>
      </c>
      <c r="L1942">
        <v>7.4</v>
      </c>
      <c r="M1942" t="str">
        <f t="shared" si="152"/>
        <v>Carry</v>
      </c>
      <c r="N1942" s="13">
        <f t="shared" si="153"/>
        <v>45070.069599675931</v>
      </c>
      <c r="O1942" s="13">
        <f t="shared" si="154"/>
        <v>45070.069601018527</v>
      </c>
      <c r="P1942">
        <v>552.91999999999996</v>
      </c>
    </row>
    <row r="1943" spans="1:16" x14ac:dyDescent="0.2">
      <c r="A1943">
        <v>3869685</v>
      </c>
      <c r="B1943">
        <v>2</v>
      </c>
      <c r="C1943" t="str">
        <f t="shared" si="150"/>
        <v>3869685-2</v>
      </c>
      <c r="D1943" s="13">
        <v>45070.018212129631</v>
      </c>
      <c r="E1943" s="10">
        <f>VLOOKUP(C1943,match_start_times!$E$1:$F$19,2,0)</f>
        <v>5.1388888888888901E-2</v>
      </c>
      <c r="F1943">
        <v>1.4976160000000001</v>
      </c>
      <c r="G1943" s="15" t="str">
        <f t="shared" si="151"/>
        <v>12:00:1.497616 AM</v>
      </c>
      <c r="H1943" t="s">
        <v>54</v>
      </c>
      <c r="I1943" t="s">
        <v>15</v>
      </c>
      <c r="J1943" t="s">
        <v>11</v>
      </c>
      <c r="K1943">
        <v>100.4</v>
      </c>
      <c r="L1943">
        <v>7.4</v>
      </c>
      <c r="M1943" t="str">
        <f t="shared" si="152"/>
        <v>Pass</v>
      </c>
      <c r="N1943" s="13">
        <f t="shared" si="153"/>
        <v>45070.06960101852</v>
      </c>
      <c r="O1943" s="13">
        <f t="shared" si="154"/>
        <v>45070.06961835648</v>
      </c>
      <c r="P1943">
        <v>537.17999999999995</v>
      </c>
    </row>
    <row r="1944" spans="1:16" x14ac:dyDescent="0.2">
      <c r="A1944">
        <v>3869685</v>
      </c>
      <c r="B1944">
        <v>2</v>
      </c>
      <c r="C1944" t="str">
        <f t="shared" si="150"/>
        <v>3869685-2</v>
      </c>
      <c r="D1944" s="13">
        <v>45070.018222557868</v>
      </c>
      <c r="E1944" s="10">
        <f>VLOOKUP(C1944,match_start_times!$E$1:$F$19,2,0)</f>
        <v>5.1388888888888901E-2</v>
      </c>
      <c r="F1944">
        <v>1.2360660000000001</v>
      </c>
      <c r="G1944" s="15" t="str">
        <f t="shared" si="151"/>
        <v>12:00:1.236066 AM</v>
      </c>
      <c r="H1944" t="s">
        <v>12</v>
      </c>
      <c r="I1944" t="s">
        <v>10</v>
      </c>
      <c r="J1944" t="s">
        <v>17</v>
      </c>
      <c r="K1944">
        <v>9.9</v>
      </c>
      <c r="L1944">
        <v>63</v>
      </c>
      <c r="M1944" t="str">
        <f t="shared" si="152"/>
        <v>Pressure</v>
      </c>
      <c r="N1944" s="13">
        <f t="shared" si="153"/>
        <v>45070.069611446757</v>
      </c>
      <c r="O1944" s="13">
        <f t="shared" si="154"/>
        <v>45070.069625752316</v>
      </c>
      <c r="P1944">
        <v>528.13</v>
      </c>
    </row>
    <row r="1945" spans="1:16" x14ac:dyDescent="0.2">
      <c r="A1945">
        <v>3869685</v>
      </c>
      <c r="B1945">
        <v>2</v>
      </c>
      <c r="C1945" t="str">
        <f t="shared" si="150"/>
        <v>3869685-2</v>
      </c>
      <c r="D1945" s="13">
        <v>45070.018229456022</v>
      </c>
      <c r="E1945" s="10">
        <f>VLOOKUP(C1945,match_start_times!$E$1:$F$19,2,0)</f>
        <v>5.1388888888888901E-2</v>
      </c>
      <c r="F1945">
        <v>7.4262360000000003</v>
      </c>
      <c r="G1945" s="15" t="str">
        <f t="shared" si="151"/>
        <v>12:00:7.426236 AM</v>
      </c>
      <c r="H1945" t="s">
        <v>25</v>
      </c>
      <c r="I1945" t="s">
        <v>15</v>
      </c>
      <c r="J1945" t="s">
        <v>13</v>
      </c>
      <c r="K1945">
        <v>112.6</v>
      </c>
      <c r="L1945">
        <v>14.7</v>
      </c>
      <c r="M1945" t="str">
        <f t="shared" si="152"/>
        <v>Carry</v>
      </c>
      <c r="N1945" s="13">
        <f t="shared" si="153"/>
        <v>45070.069618344911</v>
      </c>
      <c r="O1945" s="13">
        <f t="shared" si="154"/>
        <v>45070.069704293986</v>
      </c>
      <c r="P1945">
        <v>496.88</v>
      </c>
    </row>
    <row r="1946" spans="1:16" x14ac:dyDescent="0.2">
      <c r="A1946">
        <v>3869685</v>
      </c>
      <c r="B1946">
        <v>2</v>
      </c>
      <c r="C1946" t="str">
        <f t="shared" si="150"/>
        <v>3869685-2</v>
      </c>
      <c r="D1946" s="13">
        <v>45070.018262083337</v>
      </c>
      <c r="E1946" s="10">
        <f>VLOOKUP(C1946,match_start_times!$E$1:$F$19,2,0)</f>
        <v>5.1388888888888901E-2</v>
      </c>
      <c r="F1946">
        <v>2.786505</v>
      </c>
      <c r="G1946" s="15" t="str">
        <f t="shared" si="151"/>
        <v>12:00:2.786505 AM</v>
      </c>
      <c r="H1946" t="s">
        <v>55</v>
      </c>
      <c r="I1946" t="s">
        <v>10</v>
      </c>
      <c r="J1946" t="s">
        <v>17</v>
      </c>
      <c r="K1946">
        <v>12.5</v>
      </c>
      <c r="L1946">
        <v>68.8</v>
      </c>
      <c r="M1946" t="str">
        <f t="shared" si="152"/>
        <v>Pressure</v>
      </c>
      <c r="N1946" s="13">
        <f t="shared" si="153"/>
        <v>45070.069650972226</v>
      </c>
      <c r="O1946" s="13">
        <f t="shared" si="154"/>
        <v>45070.069683229172</v>
      </c>
      <c r="P1946">
        <v>488.8</v>
      </c>
    </row>
    <row r="1947" spans="1:16" x14ac:dyDescent="0.2">
      <c r="A1947">
        <v>3869685</v>
      </c>
      <c r="B1947">
        <v>2</v>
      </c>
      <c r="C1947" t="str">
        <f t="shared" si="150"/>
        <v>3869685-2</v>
      </c>
      <c r="D1947" s="13">
        <v>45070.018315416673</v>
      </c>
      <c r="E1947" s="10">
        <f>VLOOKUP(C1947,match_start_times!$E$1:$F$19,2,0)</f>
        <v>5.1388888888888901E-2</v>
      </c>
      <c r="F1947">
        <v>1.6435569999999999</v>
      </c>
      <c r="G1947" s="15" t="str">
        <f t="shared" si="151"/>
        <v>12:00:1.643557 AM</v>
      </c>
      <c r="H1947" t="s">
        <v>25</v>
      </c>
      <c r="I1947" t="s">
        <v>15</v>
      </c>
      <c r="J1947" t="s">
        <v>11</v>
      </c>
      <c r="K1947">
        <v>112.6</v>
      </c>
      <c r="L1947">
        <v>7.9</v>
      </c>
      <c r="M1947" t="str">
        <f t="shared" si="152"/>
        <v>Pass</v>
      </c>
      <c r="N1947" s="13">
        <f t="shared" si="153"/>
        <v>45070.069704305562</v>
      </c>
      <c r="O1947" s="13">
        <f t="shared" si="154"/>
        <v>45070.069723333341</v>
      </c>
      <c r="P1947">
        <v>472.05</v>
      </c>
    </row>
    <row r="1948" spans="1:16" x14ac:dyDescent="0.2">
      <c r="A1948">
        <v>3869685</v>
      </c>
      <c r="B1948">
        <v>2</v>
      </c>
      <c r="C1948" t="str">
        <f t="shared" si="150"/>
        <v>3869685-2</v>
      </c>
      <c r="D1948" s="13">
        <v>45070.018334432869</v>
      </c>
      <c r="E1948" s="10">
        <f>VLOOKUP(C1948,match_start_times!$E$1:$F$19,2,0)</f>
        <v>5.1388888888888901E-2</v>
      </c>
      <c r="F1948">
        <v>5.6939770000000003</v>
      </c>
      <c r="G1948" s="15" t="str">
        <f t="shared" si="151"/>
        <v>12:00:5.693977 AM</v>
      </c>
      <c r="H1948" t="s">
        <v>33</v>
      </c>
      <c r="I1948" t="s">
        <v>15</v>
      </c>
      <c r="J1948" t="s">
        <v>13</v>
      </c>
      <c r="K1948">
        <v>99.5</v>
      </c>
      <c r="L1948">
        <v>9.6</v>
      </c>
      <c r="M1948" t="str">
        <f t="shared" si="152"/>
        <v>Carry</v>
      </c>
      <c r="N1948" s="13">
        <f t="shared" si="153"/>
        <v>45070.069723321758</v>
      </c>
      <c r="O1948" s="13">
        <f t="shared" si="154"/>
        <v>45070.069789224537</v>
      </c>
      <c r="P1948">
        <v>417.37</v>
      </c>
    </row>
    <row r="1949" spans="1:16" x14ac:dyDescent="0.2">
      <c r="A1949">
        <v>3869685</v>
      </c>
      <c r="B1949">
        <v>2</v>
      </c>
      <c r="C1949" t="str">
        <f t="shared" si="150"/>
        <v>3869685-2</v>
      </c>
      <c r="D1949" s="13">
        <v>45070.018400335648</v>
      </c>
      <c r="E1949" s="10">
        <f>VLOOKUP(C1949,match_start_times!$E$1:$F$19,2,0)</f>
        <v>5.1388888888888901E-2</v>
      </c>
      <c r="F1949">
        <v>0.78524699999999992</v>
      </c>
      <c r="G1949" s="15" t="str">
        <f t="shared" si="151"/>
        <v>12:00:0.785247 AM</v>
      </c>
      <c r="H1949" t="s">
        <v>33</v>
      </c>
      <c r="I1949" t="s">
        <v>15</v>
      </c>
      <c r="J1949" t="s">
        <v>11</v>
      </c>
      <c r="K1949">
        <v>106.8</v>
      </c>
      <c r="L1949">
        <v>23.9</v>
      </c>
      <c r="M1949" t="str">
        <f t="shared" si="152"/>
        <v>Pass</v>
      </c>
      <c r="N1949" s="13">
        <f t="shared" si="153"/>
        <v>45070.069789224537</v>
      </c>
      <c r="O1949" s="13">
        <f t="shared" si="154"/>
        <v>45070.069798310185</v>
      </c>
      <c r="P1949">
        <v>409.68</v>
      </c>
    </row>
    <row r="1950" spans="1:16" x14ac:dyDescent="0.2">
      <c r="A1950">
        <v>3869685</v>
      </c>
      <c r="B1950">
        <v>2</v>
      </c>
      <c r="C1950" t="str">
        <f t="shared" si="150"/>
        <v>3869685-2</v>
      </c>
      <c r="D1950" s="13">
        <v>45070.018409421296</v>
      </c>
      <c r="E1950" s="10">
        <f>VLOOKUP(C1950,match_start_times!$E$1:$F$19,2,0)</f>
        <v>5.1388888888888901E-2</v>
      </c>
      <c r="F1950">
        <v>0.64184200000000002</v>
      </c>
      <c r="G1950" s="15" t="str">
        <f t="shared" si="151"/>
        <v>12:00:0.641842 AM</v>
      </c>
      <c r="H1950" t="s">
        <v>40</v>
      </c>
      <c r="I1950" t="s">
        <v>15</v>
      </c>
      <c r="J1950" t="s">
        <v>13</v>
      </c>
      <c r="K1950">
        <v>98.2</v>
      </c>
      <c r="L1950">
        <v>31.8</v>
      </c>
      <c r="M1950" t="str">
        <f t="shared" si="152"/>
        <v>Carry</v>
      </c>
      <c r="N1950" s="13">
        <f t="shared" si="153"/>
        <v>45070.069798310185</v>
      </c>
      <c r="O1950" s="13">
        <f t="shared" si="154"/>
        <v>45070.069805740743</v>
      </c>
      <c r="P1950">
        <v>474.14</v>
      </c>
    </row>
    <row r="1951" spans="1:16" x14ac:dyDescent="0.2">
      <c r="A1951">
        <v>3869685</v>
      </c>
      <c r="B1951">
        <v>2</v>
      </c>
      <c r="C1951" t="str">
        <f t="shared" si="150"/>
        <v>3869685-2</v>
      </c>
      <c r="D1951" s="13">
        <v>45070.018416851854</v>
      </c>
      <c r="E1951" s="10">
        <f>VLOOKUP(C1951,match_start_times!$E$1:$F$19,2,0)</f>
        <v>5.1388888888888901E-2</v>
      </c>
      <c r="F1951">
        <v>1.099332</v>
      </c>
      <c r="G1951" s="15" t="str">
        <f t="shared" si="151"/>
        <v>12:00:1.099332 AM</v>
      </c>
      <c r="H1951" t="s">
        <v>40</v>
      </c>
      <c r="I1951" t="s">
        <v>15</v>
      </c>
      <c r="J1951" t="s">
        <v>45</v>
      </c>
      <c r="K1951">
        <v>98.9</v>
      </c>
      <c r="L1951">
        <v>32.200000000000003</v>
      </c>
      <c r="M1951" t="str">
        <f t="shared" si="152"/>
        <v>Shot</v>
      </c>
      <c r="N1951" s="13">
        <f t="shared" si="153"/>
        <v>45070.069805740743</v>
      </c>
      <c r="O1951" s="13">
        <f t="shared" si="154"/>
        <v>45070.069818460652</v>
      </c>
      <c r="P1951">
        <v>541.88</v>
      </c>
    </row>
    <row r="1952" spans="1:16" x14ac:dyDescent="0.2">
      <c r="A1952">
        <v>3869685</v>
      </c>
      <c r="B1952">
        <v>2</v>
      </c>
      <c r="C1952" t="str">
        <f t="shared" si="150"/>
        <v>3869685-2</v>
      </c>
      <c r="D1952" s="13">
        <v>45070.018429583331</v>
      </c>
      <c r="E1952" s="10">
        <f>VLOOKUP(C1952,match_start_times!$E$1:$F$19,2,0)</f>
        <v>5.1388888888888901E-2</v>
      </c>
      <c r="F1952">
        <v>0</v>
      </c>
      <c r="G1952" s="15" t="str">
        <f t="shared" si="151"/>
        <v>12:00:0 AM</v>
      </c>
      <c r="H1952" t="s">
        <v>36</v>
      </c>
      <c r="I1952" t="s">
        <v>10</v>
      </c>
      <c r="J1952" t="s">
        <v>46</v>
      </c>
      <c r="K1952">
        <v>1.9</v>
      </c>
      <c r="L1952">
        <v>40.5</v>
      </c>
      <c r="M1952" t="str">
        <f t="shared" si="152"/>
        <v>Goal Keeper</v>
      </c>
      <c r="N1952" s="13">
        <f t="shared" si="153"/>
        <v>45070.069818472221</v>
      </c>
      <c r="O1952" s="13">
        <f t="shared" si="154"/>
        <v>45070.069818472221</v>
      </c>
      <c r="P1952">
        <v>577.4</v>
      </c>
    </row>
    <row r="1953" spans="1:16" x14ac:dyDescent="0.2">
      <c r="A1953">
        <v>3869685</v>
      </c>
      <c r="B1953">
        <v>2</v>
      </c>
      <c r="C1953" t="str">
        <f t="shared" si="150"/>
        <v>3869685-2</v>
      </c>
      <c r="D1953" s="13">
        <v>45070.018562534722</v>
      </c>
      <c r="E1953" s="10">
        <f>VLOOKUP(C1953,match_start_times!$E$1:$F$19,2,0)</f>
        <v>5.1388888888888901E-2</v>
      </c>
      <c r="F1953">
        <v>1.697749</v>
      </c>
      <c r="G1953" s="15" t="str">
        <f t="shared" si="151"/>
        <v>12:00:1.697749 AM</v>
      </c>
      <c r="H1953" t="s">
        <v>36</v>
      </c>
      <c r="I1953" t="s">
        <v>10</v>
      </c>
      <c r="J1953" t="s">
        <v>11</v>
      </c>
      <c r="K1953">
        <v>10.1</v>
      </c>
      <c r="L1953">
        <v>38.6</v>
      </c>
      <c r="M1953" t="str">
        <f t="shared" si="152"/>
        <v>Pass</v>
      </c>
      <c r="N1953" s="13">
        <f t="shared" si="153"/>
        <v>45070.069951423611</v>
      </c>
      <c r="O1953" s="13">
        <f t="shared" si="154"/>
        <v>45070.069971076387</v>
      </c>
      <c r="P1953">
        <v>487.3</v>
      </c>
    </row>
    <row r="1954" spans="1:16" x14ac:dyDescent="0.2">
      <c r="A1954">
        <v>3869685</v>
      </c>
      <c r="B1954">
        <v>2</v>
      </c>
      <c r="C1954" t="str">
        <f t="shared" si="150"/>
        <v>3869685-2</v>
      </c>
      <c r="D1954" s="13">
        <v>45070.018612488428</v>
      </c>
      <c r="E1954" s="10">
        <f>VLOOKUP(C1954,match_start_times!$E$1:$F$19,2,0)</f>
        <v>5.1388888888888901E-2</v>
      </c>
      <c r="F1954">
        <v>0.70896799999999993</v>
      </c>
      <c r="G1954" s="15" t="str">
        <f t="shared" si="151"/>
        <v>12:00:0.708968 AM</v>
      </c>
      <c r="H1954" t="s">
        <v>44</v>
      </c>
      <c r="I1954" t="s">
        <v>15</v>
      </c>
      <c r="J1954" t="s">
        <v>17</v>
      </c>
      <c r="K1954">
        <v>65.5</v>
      </c>
      <c r="L1954">
        <v>63.1</v>
      </c>
      <c r="M1954" t="str">
        <f t="shared" si="152"/>
        <v>Pressure</v>
      </c>
      <c r="N1954" s="13">
        <f t="shared" si="153"/>
        <v>45070.070001377317</v>
      </c>
      <c r="O1954" s="13">
        <f t="shared" si="154"/>
        <v>45070.070009583338</v>
      </c>
      <c r="P1954">
        <v>417.53</v>
      </c>
    </row>
    <row r="1955" spans="1:16" x14ac:dyDescent="0.2">
      <c r="A1955">
        <v>3869685</v>
      </c>
      <c r="B1955">
        <v>2</v>
      </c>
      <c r="C1955" t="str">
        <f t="shared" si="150"/>
        <v>3869685-2</v>
      </c>
      <c r="D1955" s="13">
        <v>45070.018621967603</v>
      </c>
      <c r="E1955" s="10">
        <f>VLOOKUP(C1955,match_start_times!$E$1:$F$19,2,0)</f>
        <v>5.1388888888888901E-2</v>
      </c>
      <c r="F1955">
        <v>1.269326</v>
      </c>
      <c r="G1955" s="15" t="str">
        <f t="shared" si="151"/>
        <v>12:00:1.269326 AM</v>
      </c>
      <c r="H1955" t="s">
        <v>16</v>
      </c>
      <c r="I1955" t="s">
        <v>10</v>
      </c>
      <c r="J1955" t="s">
        <v>11</v>
      </c>
      <c r="K1955">
        <v>60</v>
      </c>
      <c r="L1955">
        <v>14.5</v>
      </c>
      <c r="M1955" t="str">
        <f t="shared" si="152"/>
        <v>Pass</v>
      </c>
      <c r="N1955" s="13">
        <f t="shared" si="153"/>
        <v>45070.070010856492</v>
      </c>
      <c r="O1955" s="13">
        <f t="shared" si="154"/>
        <v>45070.070025543995</v>
      </c>
      <c r="P1955">
        <v>403.93</v>
      </c>
    </row>
    <row r="1956" spans="1:16" x14ac:dyDescent="0.2">
      <c r="A1956">
        <v>3869685</v>
      </c>
      <c r="B1956">
        <v>2</v>
      </c>
      <c r="C1956" t="str">
        <f t="shared" si="150"/>
        <v>3869685-2</v>
      </c>
      <c r="D1956" s="13">
        <v>45070.018636666668</v>
      </c>
      <c r="E1956" s="10">
        <f>VLOOKUP(C1956,match_start_times!$E$1:$F$19,2,0)</f>
        <v>5.1388888888888901E-2</v>
      </c>
      <c r="F1956">
        <v>0.80564899999999995</v>
      </c>
      <c r="G1956" s="15" t="str">
        <f t="shared" si="151"/>
        <v>12:00:0.805649 AM</v>
      </c>
      <c r="H1956" t="s">
        <v>56</v>
      </c>
      <c r="I1956" t="s">
        <v>10</v>
      </c>
      <c r="J1956" t="s">
        <v>13</v>
      </c>
      <c r="K1956">
        <v>62.7</v>
      </c>
      <c r="L1956">
        <v>4.4000000000000004</v>
      </c>
      <c r="M1956" t="str">
        <f t="shared" si="152"/>
        <v>Carry</v>
      </c>
      <c r="N1956" s="13">
        <f t="shared" si="153"/>
        <v>45070.070025555557</v>
      </c>
      <c r="O1956" s="13">
        <f t="shared" si="154"/>
        <v>45070.070034884258</v>
      </c>
      <c r="P1956">
        <v>387.18</v>
      </c>
    </row>
    <row r="1957" spans="1:16" x14ac:dyDescent="0.2">
      <c r="A1957">
        <v>3869685</v>
      </c>
      <c r="B1957">
        <v>2</v>
      </c>
      <c r="C1957" t="str">
        <f t="shared" si="150"/>
        <v>3869685-2</v>
      </c>
      <c r="D1957" s="13">
        <v>45070.018641967603</v>
      </c>
      <c r="E1957" s="10">
        <f>VLOOKUP(C1957,match_start_times!$E$1:$F$19,2,0)</f>
        <v>5.1388888888888901E-2</v>
      </c>
      <c r="F1957">
        <v>2.4553099999999999</v>
      </c>
      <c r="G1957" s="15" t="str">
        <f t="shared" si="151"/>
        <v>12:00:2.45531 AM</v>
      </c>
      <c r="H1957" t="s">
        <v>44</v>
      </c>
      <c r="I1957" t="s">
        <v>15</v>
      </c>
      <c r="J1957" t="s">
        <v>17</v>
      </c>
      <c r="K1957">
        <v>57.4</v>
      </c>
      <c r="L1957">
        <v>69.7</v>
      </c>
      <c r="M1957" t="str">
        <f t="shared" si="152"/>
        <v>Pressure</v>
      </c>
      <c r="N1957" s="13">
        <f t="shared" si="153"/>
        <v>45070.070030856492</v>
      </c>
      <c r="O1957" s="13">
        <f t="shared" si="154"/>
        <v>45070.070059270845</v>
      </c>
      <c r="P1957">
        <v>381.09</v>
      </c>
    </row>
    <row r="1958" spans="1:16" x14ac:dyDescent="0.2">
      <c r="A1958">
        <v>3869685</v>
      </c>
      <c r="B1958">
        <v>2</v>
      </c>
      <c r="C1958" t="str">
        <f t="shared" si="150"/>
        <v>3869685-2</v>
      </c>
      <c r="D1958" s="13">
        <v>45070.018645983793</v>
      </c>
      <c r="E1958" s="10">
        <f>VLOOKUP(C1958,match_start_times!$E$1:$F$19,2,0)</f>
        <v>5.1388888888888901E-2</v>
      </c>
      <c r="F1958">
        <v>0</v>
      </c>
      <c r="G1958" s="15" t="str">
        <f t="shared" si="151"/>
        <v>12:00:0 AM</v>
      </c>
      <c r="H1958" t="s">
        <v>44</v>
      </c>
      <c r="I1958" t="s">
        <v>15</v>
      </c>
      <c r="J1958" t="s">
        <v>48</v>
      </c>
      <c r="K1958">
        <v>62.1</v>
      </c>
      <c r="L1958">
        <v>74.400000000000006</v>
      </c>
      <c r="M1958" t="str">
        <f t="shared" si="152"/>
        <v>Dribbled Past</v>
      </c>
      <c r="N1958" s="13">
        <f t="shared" si="153"/>
        <v>45070.070034872682</v>
      </c>
      <c r="O1958" s="13">
        <f t="shared" si="154"/>
        <v>45070.070034872682</v>
      </c>
      <c r="P1958">
        <v>376.71</v>
      </c>
    </row>
    <row r="1959" spans="1:16" x14ac:dyDescent="0.2">
      <c r="A1959">
        <v>3869685</v>
      </c>
      <c r="B1959">
        <v>2</v>
      </c>
      <c r="C1959" t="str">
        <f t="shared" si="150"/>
        <v>3869685-2</v>
      </c>
      <c r="D1959" s="13">
        <v>45070.018645983793</v>
      </c>
      <c r="E1959" s="10">
        <f>VLOOKUP(C1959,match_start_times!$E$1:$F$19,2,0)</f>
        <v>5.1388888888888901E-2</v>
      </c>
      <c r="F1959">
        <v>0</v>
      </c>
      <c r="G1959" s="15" t="str">
        <f t="shared" si="151"/>
        <v>12:00:0 AM</v>
      </c>
      <c r="H1959" t="s">
        <v>56</v>
      </c>
      <c r="I1959" t="s">
        <v>10</v>
      </c>
      <c r="J1959" t="s">
        <v>42</v>
      </c>
      <c r="K1959">
        <v>58</v>
      </c>
      <c r="L1959">
        <v>5.7</v>
      </c>
      <c r="M1959" t="str">
        <f t="shared" si="152"/>
        <v>Dribble</v>
      </c>
      <c r="N1959" s="13">
        <f t="shared" si="153"/>
        <v>45070.070034872682</v>
      </c>
      <c r="O1959" s="13">
        <f t="shared" si="154"/>
        <v>45070.070034872682</v>
      </c>
      <c r="P1959">
        <v>376.71</v>
      </c>
    </row>
    <row r="1960" spans="1:16" x14ac:dyDescent="0.2">
      <c r="A1960">
        <v>3869685</v>
      </c>
      <c r="B1960">
        <v>2</v>
      </c>
      <c r="C1960" t="str">
        <f t="shared" si="150"/>
        <v>3869685-2</v>
      </c>
      <c r="D1960" s="13">
        <v>45070.018645983793</v>
      </c>
      <c r="E1960" s="10">
        <f>VLOOKUP(C1960,match_start_times!$E$1:$F$19,2,0)</f>
        <v>5.1388888888888901E-2</v>
      </c>
      <c r="F1960">
        <v>1.968143</v>
      </c>
      <c r="G1960" s="15" t="str">
        <f t="shared" si="151"/>
        <v>12:00:1.968143 AM</v>
      </c>
      <c r="H1960" t="s">
        <v>56</v>
      </c>
      <c r="I1960" t="s">
        <v>10</v>
      </c>
      <c r="J1960" t="s">
        <v>13</v>
      </c>
      <c r="K1960">
        <v>58</v>
      </c>
      <c r="L1960">
        <v>5.7</v>
      </c>
      <c r="M1960" t="str">
        <f t="shared" si="152"/>
        <v>Carry</v>
      </c>
      <c r="N1960" s="13">
        <f t="shared" si="153"/>
        <v>45070.070034872682</v>
      </c>
      <c r="O1960" s="13">
        <f t="shared" si="154"/>
        <v>45070.070057650461</v>
      </c>
      <c r="P1960">
        <v>372.74</v>
      </c>
    </row>
    <row r="1961" spans="1:16" x14ac:dyDescent="0.2">
      <c r="A1961">
        <v>3869685</v>
      </c>
      <c r="B1961">
        <v>2</v>
      </c>
      <c r="C1961" t="str">
        <f t="shared" si="150"/>
        <v>3869685-2</v>
      </c>
      <c r="D1961" s="13">
        <v>45070.018668761571</v>
      </c>
      <c r="E1961" s="10">
        <f>VLOOKUP(C1961,match_start_times!$E$1:$F$19,2,0)</f>
        <v>5.1388888888888901E-2</v>
      </c>
      <c r="F1961">
        <v>1.046513</v>
      </c>
      <c r="G1961" s="15" t="str">
        <f t="shared" si="151"/>
        <v>12:00:1.046513 AM</v>
      </c>
      <c r="H1961" t="s">
        <v>56</v>
      </c>
      <c r="I1961" t="s">
        <v>10</v>
      </c>
      <c r="J1961" t="s">
        <v>11</v>
      </c>
      <c r="K1961">
        <v>45.2</v>
      </c>
      <c r="L1961">
        <v>2.7</v>
      </c>
      <c r="M1961" t="str">
        <f t="shared" si="152"/>
        <v>Pass</v>
      </c>
      <c r="N1961" s="13">
        <f t="shared" si="153"/>
        <v>45070.070057650461</v>
      </c>
      <c r="O1961" s="13">
        <f t="shared" si="154"/>
        <v>45070.070069768517</v>
      </c>
      <c r="P1961">
        <v>369.27</v>
      </c>
    </row>
    <row r="1962" spans="1:16" x14ac:dyDescent="0.2">
      <c r="A1962">
        <v>3869685</v>
      </c>
      <c r="B1962">
        <v>2</v>
      </c>
      <c r="C1962" t="str">
        <f t="shared" si="150"/>
        <v>3869685-2</v>
      </c>
      <c r="D1962" s="13">
        <v>45070.018680879628</v>
      </c>
      <c r="E1962" s="10">
        <f>VLOOKUP(C1962,match_start_times!$E$1:$F$19,2,0)</f>
        <v>5.1388888888888901E-2</v>
      </c>
      <c r="F1962">
        <v>1.5141800000000001</v>
      </c>
      <c r="G1962" s="15" t="str">
        <f t="shared" si="151"/>
        <v>12:00:1.51418 AM</v>
      </c>
      <c r="H1962" t="s">
        <v>39</v>
      </c>
      <c r="I1962" t="s">
        <v>10</v>
      </c>
      <c r="J1962" t="s">
        <v>13</v>
      </c>
      <c r="K1962">
        <v>35.1</v>
      </c>
      <c r="L1962">
        <v>11.5</v>
      </c>
      <c r="M1962" t="str">
        <f t="shared" si="152"/>
        <v>Carry</v>
      </c>
      <c r="N1962" s="13">
        <f t="shared" si="153"/>
        <v>45070.070069768517</v>
      </c>
      <c r="O1962" s="13">
        <f t="shared" si="154"/>
        <v>45070.070087291664</v>
      </c>
      <c r="P1962">
        <v>361.36</v>
      </c>
    </row>
    <row r="1963" spans="1:16" x14ac:dyDescent="0.2">
      <c r="A1963">
        <v>3869685</v>
      </c>
      <c r="B1963">
        <v>2</v>
      </c>
      <c r="C1963" t="str">
        <f t="shared" si="150"/>
        <v>3869685-2</v>
      </c>
      <c r="D1963" s="13">
        <v>45070.018698402782</v>
      </c>
      <c r="E1963" s="10">
        <f>VLOOKUP(C1963,match_start_times!$E$1:$F$19,2,0)</f>
        <v>5.1388888888888901E-2</v>
      </c>
      <c r="F1963">
        <v>1.6148769999999999</v>
      </c>
      <c r="G1963" s="15" t="str">
        <f t="shared" si="151"/>
        <v>12:00:1.614877 AM</v>
      </c>
      <c r="H1963" t="s">
        <v>39</v>
      </c>
      <c r="I1963" t="s">
        <v>10</v>
      </c>
      <c r="J1963" t="s">
        <v>11</v>
      </c>
      <c r="K1963">
        <v>31.5</v>
      </c>
      <c r="L1963">
        <v>12.3</v>
      </c>
      <c r="M1963" t="str">
        <f t="shared" si="152"/>
        <v>Pass</v>
      </c>
      <c r="N1963" s="13">
        <f t="shared" si="153"/>
        <v>45070.070087291671</v>
      </c>
      <c r="O1963" s="13">
        <f t="shared" si="154"/>
        <v>45070.070105983803</v>
      </c>
      <c r="P1963">
        <v>361.14</v>
      </c>
    </row>
    <row r="1964" spans="1:16" x14ac:dyDescent="0.2">
      <c r="A1964">
        <v>3869685</v>
      </c>
      <c r="B1964">
        <v>2</v>
      </c>
      <c r="C1964" t="str">
        <f t="shared" si="150"/>
        <v>3869685-2</v>
      </c>
      <c r="D1964" s="13">
        <v>45070.018717094907</v>
      </c>
      <c r="E1964" s="10">
        <f>VLOOKUP(C1964,match_start_times!$E$1:$F$19,2,0)</f>
        <v>5.1388888888888901E-2</v>
      </c>
      <c r="F1964">
        <v>1.8091459999999999</v>
      </c>
      <c r="G1964" s="15" t="str">
        <f t="shared" si="151"/>
        <v>12:00:1.809146 AM</v>
      </c>
      <c r="H1964" t="s">
        <v>30</v>
      </c>
      <c r="I1964" t="s">
        <v>10</v>
      </c>
      <c r="J1964" t="s">
        <v>13</v>
      </c>
      <c r="K1964">
        <v>34.5</v>
      </c>
      <c r="L1964">
        <v>35.700000000000003</v>
      </c>
      <c r="M1964" t="str">
        <f t="shared" si="152"/>
        <v>Carry</v>
      </c>
      <c r="N1964" s="13">
        <f t="shared" si="153"/>
        <v>45070.070105983796</v>
      </c>
      <c r="O1964" s="13">
        <f t="shared" si="154"/>
        <v>45070.070126921295</v>
      </c>
      <c r="P1964">
        <v>387.83</v>
      </c>
    </row>
    <row r="1965" spans="1:16" x14ac:dyDescent="0.2">
      <c r="A1965">
        <v>3869685</v>
      </c>
      <c r="B1965">
        <v>2</v>
      </c>
      <c r="C1965" t="str">
        <f t="shared" si="150"/>
        <v>3869685-2</v>
      </c>
      <c r="D1965" s="13">
        <v>45070.018738032413</v>
      </c>
      <c r="E1965" s="10">
        <f>VLOOKUP(C1965,match_start_times!$E$1:$F$19,2,0)</f>
        <v>5.1388888888888901E-2</v>
      </c>
      <c r="F1965">
        <v>1.7662340000000001</v>
      </c>
      <c r="G1965" s="15" t="str">
        <f t="shared" si="151"/>
        <v>12:00:1.766234 AM</v>
      </c>
      <c r="H1965" t="s">
        <v>30</v>
      </c>
      <c r="I1965" t="s">
        <v>10</v>
      </c>
      <c r="J1965" t="s">
        <v>11</v>
      </c>
      <c r="K1965">
        <v>43.5</v>
      </c>
      <c r="L1965">
        <v>43.8</v>
      </c>
      <c r="M1965" t="str">
        <f t="shared" si="152"/>
        <v>Pass</v>
      </c>
      <c r="N1965" s="13">
        <f t="shared" si="153"/>
        <v>45070.070126921302</v>
      </c>
      <c r="O1965" s="13">
        <f t="shared" si="154"/>
        <v>45070.070147361119</v>
      </c>
      <c r="P1965">
        <v>397.07</v>
      </c>
    </row>
    <row r="1966" spans="1:16" x14ac:dyDescent="0.2">
      <c r="A1966">
        <v>3869685</v>
      </c>
      <c r="B1966">
        <v>2</v>
      </c>
      <c r="C1966" t="str">
        <f t="shared" si="150"/>
        <v>3869685-2</v>
      </c>
      <c r="D1966" s="13">
        <v>45070.018758472223</v>
      </c>
      <c r="E1966" s="10">
        <f>VLOOKUP(C1966,match_start_times!$E$1:$F$19,2,0)</f>
        <v>5.1388888888888901E-2</v>
      </c>
      <c r="F1966">
        <v>2.8595579999999998</v>
      </c>
      <c r="G1966" s="15" t="str">
        <f t="shared" si="151"/>
        <v>12:00:2.859558 AM</v>
      </c>
      <c r="H1966" t="s">
        <v>31</v>
      </c>
      <c r="I1966" t="s">
        <v>10</v>
      </c>
      <c r="J1966" t="s">
        <v>13</v>
      </c>
      <c r="K1966">
        <v>52</v>
      </c>
      <c r="L1966">
        <v>69.900000000000006</v>
      </c>
      <c r="M1966" t="str">
        <f t="shared" si="152"/>
        <v>Carry</v>
      </c>
      <c r="N1966" s="13">
        <f t="shared" si="153"/>
        <v>45070.070147361112</v>
      </c>
      <c r="O1966" s="13">
        <f t="shared" si="154"/>
        <v>45070.070180462964</v>
      </c>
      <c r="P1966">
        <v>430.49</v>
      </c>
    </row>
    <row r="1967" spans="1:16" x14ac:dyDescent="0.2">
      <c r="A1967">
        <v>3869685</v>
      </c>
      <c r="B1967">
        <v>2</v>
      </c>
      <c r="C1967" t="str">
        <f t="shared" si="150"/>
        <v>3869685-2</v>
      </c>
      <c r="D1967" s="13">
        <v>45070.018791574083</v>
      </c>
      <c r="E1967" s="10">
        <f>VLOOKUP(C1967,match_start_times!$E$1:$F$19,2,0)</f>
        <v>5.1388888888888901E-2</v>
      </c>
      <c r="F1967">
        <v>1.162914</v>
      </c>
      <c r="G1967" s="15" t="str">
        <f t="shared" si="151"/>
        <v>12:00:1.162914 AM</v>
      </c>
      <c r="H1967" t="s">
        <v>31</v>
      </c>
      <c r="I1967" t="s">
        <v>10</v>
      </c>
      <c r="J1967" t="s">
        <v>11</v>
      </c>
      <c r="K1967">
        <v>63.6</v>
      </c>
      <c r="L1967">
        <v>70.900000000000006</v>
      </c>
      <c r="M1967" t="str">
        <f t="shared" si="152"/>
        <v>Pass</v>
      </c>
      <c r="N1967" s="13">
        <f t="shared" si="153"/>
        <v>45070.070180462972</v>
      </c>
      <c r="O1967" s="13">
        <f t="shared" si="154"/>
        <v>45070.070193923617</v>
      </c>
      <c r="P1967">
        <v>459.82</v>
      </c>
    </row>
    <row r="1968" spans="1:16" x14ac:dyDescent="0.2">
      <c r="A1968">
        <v>3869685</v>
      </c>
      <c r="B1968">
        <v>2</v>
      </c>
      <c r="C1968" t="str">
        <f t="shared" si="150"/>
        <v>3869685-2</v>
      </c>
      <c r="D1968" s="13">
        <v>45070.018805034721</v>
      </c>
      <c r="E1968" s="10">
        <f>VLOOKUP(C1968,match_start_times!$E$1:$F$19,2,0)</f>
        <v>5.1388888888888901E-2</v>
      </c>
      <c r="F1968">
        <v>5.1719210000000002</v>
      </c>
      <c r="G1968" s="15" t="str">
        <f t="shared" si="151"/>
        <v>12:00:5.171921 AM</v>
      </c>
      <c r="H1968" t="s">
        <v>12</v>
      </c>
      <c r="I1968" t="s">
        <v>10</v>
      </c>
      <c r="J1968" t="s">
        <v>13</v>
      </c>
      <c r="K1968">
        <v>62.7</v>
      </c>
      <c r="L1968">
        <v>55.5</v>
      </c>
      <c r="M1968" t="str">
        <f t="shared" si="152"/>
        <v>Carry</v>
      </c>
      <c r="N1968" s="13">
        <f t="shared" si="153"/>
        <v>45070.07019392361</v>
      </c>
      <c r="O1968" s="13">
        <f t="shared" si="154"/>
        <v>45070.070253784717</v>
      </c>
      <c r="P1968">
        <v>489.65</v>
      </c>
    </row>
    <row r="1969" spans="1:16" x14ac:dyDescent="0.2">
      <c r="A1969">
        <v>3869685</v>
      </c>
      <c r="B1969">
        <v>2</v>
      </c>
      <c r="C1969" t="str">
        <f t="shared" si="150"/>
        <v>3869685-2</v>
      </c>
      <c r="D1969" s="13">
        <v>45070.018864895843</v>
      </c>
      <c r="E1969" s="10">
        <f>VLOOKUP(C1969,match_start_times!$E$1:$F$19,2,0)</f>
        <v>5.1388888888888901E-2</v>
      </c>
      <c r="F1969">
        <v>0.84575400000000001</v>
      </c>
      <c r="G1969" s="15" t="str">
        <f t="shared" si="151"/>
        <v>12:00:0.845754 AM</v>
      </c>
      <c r="H1969" t="s">
        <v>12</v>
      </c>
      <c r="I1969" t="s">
        <v>10</v>
      </c>
      <c r="J1969" t="s">
        <v>11</v>
      </c>
      <c r="K1969">
        <v>57.8</v>
      </c>
      <c r="L1969">
        <v>45.5</v>
      </c>
      <c r="M1969" t="str">
        <f t="shared" si="152"/>
        <v>Pass</v>
      </c>
      <c r="N1969" s="13">
        <f t="shared" si="153"/>
        <v>45070.070253784732</v>
      </c>
      <c r="O1969" s="13">
        <f t="shared" si="154"/>
        <v>45070.070263576396</v>
      </c>
      <c r="P1969">
        <v>505.91</v>
      </c>
    </row>
    <row r="1970" spans="1:16" x14ac:dyDescent="0.2">
      <c r="A1970">
        <v>3869685</v>
      </c>
      <c r="B1970">
        <v>2</v>
      </c>
      <c r="C1970" t="str">
        <f t="shared" si="150"/>
        <v>3869685-2</v>
      </c>
      <c r="D1970" s="13">
        <v>45070.018873113433</v>
      </c>
      <c r="E1970" s="10">
        <f>VLOOKUP(C1970,match_start_times!$E$1:$F$19,2,0)</f>
        <v>5.1388888888888901E-2</v>
      </c>
      <c r="F1970">
        <v>0.27207100000000001</v>
      </c>
      <c r="G1970" s="15" t="str">
        <f t="shared" si="151"/>
        <v>12:00:0.272071 AM</v>
      </c>
      <c r="H1970" t="s">
        <v>44</v>
      </c>
      <c r="I1970" t="s">
        <v>15</v>
      </c>
      <c r="J1970" t="s">
        <v>17</v>
      </c>
      <c r="K1970">
        <v>53.7</v>
      </c>
      <c r="L1970">
        <v>45.7</v>
      </c>
      <c r="M1970" t="str">
        <f t="shared" si="152"/>
        <v>Pressure</v>
      </c>
      <c r="N1970" s="13">
        <f t="shared" si="153"/>
        <v>45070.070262002322</v>
      </c>
      <c r="O1970" s="13">
        <f t="shared" si="154"/>
        <v>45070.070265150469</v>
      </c>
      <c r="P1970">
        <v>502.82</v>
      </c>
    </row>
    <row r="1971" spans="1:16" x14ac:dyDescent="0.2">
      <c r="A1971">
        <v>3869685</v>
      </c>
      <c r="B1971">
        <v>2</v>
      </c>
      <c r="C1971" t="str">
        <f t="shared" si="150"/>
        <v>3869685-2</v>
      </c>
      <c r="D1971" s="13">
        <v>45070.018874675923</v>
      </c>
      <c r="E1971" s="10">
        <f>VLOOKUP(C1971,match_start_times!$E$1:$F$19,2,0)</f>
        <v>5.1388888888888901E-2</v>
      </c>
      <c r="F1971">
        <v>0.148316</v>
      </c>
      <c r="G1971" s="15" t="str">
        <f t="shared" si="151"/>
        <v>12:00:0.148316 AM</v>
      </c>
      <c r="H1971" t="s">
        <v>16</v>
      </c>
      <c r="I1971" t="s">
        <v>10</v>
      </c>
      <c r="J1971" t="s">
        <v>13</v>
      </c>
      <c r="K1971">
        <v>65.099999999999994</v>
      </c>
      <c r="L1971">
        <v>39.700000000000003</v>
      </c>
      <c r="M1971" t="str">
        <f t="shared" si="152"/>
        <v>Carry</v>
      </c>
      <c r="N1971" s="13">
        <f t="shared" si="153"/>
        <v>45070.070263564812</v>
      </c>
      <c r="O1971" s="13">
        <f t="shared" si="154"/>
        <v>45070.070265277776</v>
      </c>
      <c r="P1971">
        <v>502.82</v>
      </c>
    </row>
    <row r="1972" spans="1:16" x14ac:dyDescent="0.2">
      <c r="A1972">
        <v>3869685</v>
      </c>
      <c r="B1972">
        <v>2</v>
      </c>
      <c r="C1972" t="str">
        <f t="shared" si="150"/>
        <v>3869685-2</v>
      </c>
      <c r="D1972" s="13">
        <v>45070.018876400463</v>
      </c>
      <c r="E1972" s="10">
        <f>VLOOKUP(C1972,match_start_times!$E$1:$F$19,2,0)</f>
        <v>5.1388888888888901E-2</v>
      </c>
      <c r="F1972">
        <v>1.409211</v>
      </c>
      <c r="G1972" s="15" t="str">
        <f t="shared" si="151"/>
        <v>12:00:1.409211 AM</v>
      </c>
      <c r="H1972" t="s">
        <v>16</v>
      </c>
      <c r="I1972" t="s">
        <v>10</v>
      </c>
      <c r="J1972" t="s">
        <v>11</v>
      </c>
      <c r="K1972">
        <v>66.8</v>
      </c>
      <c r="L1972">
        <v>38.9</v>
      </c>
      <c r="M1972" t="str">
        <f t="shared" si="152"/>
        <v>Pass</v>
      </c>
      <c r="N1972" s="13">
        <f t="shared" si="153"/>
        <v>45070.070265289352</v>
      </c>
      <c r="O1972" s="13">
        <f t="shared" si="154"/>
        <v>45070.070281597225</v>
      </c>
      <c r="P1972">
        <v>492.81</v>
      </c>
    </row>
    <row r="1973" spans="1:16" x14ac:dyDescent="0.2">
      <c r="A1973">
        <v>3869685</v>
      </c>
      <c r="B1973">
        <v>2</v>
      </c>
      <c r="C1973" t="str">
        <f t="shared" si="150"/>
        <v>3869685-2</v>
      </c>
      <c r="D1973" s="13">
        <v>45070.018892708344</v>
      </c>
      <c r="E1973" s="10">
        <f>VLOOKUP(C1973,match_start_times!$E$1:$F$19,2,0)</f>
        <v>5.1388888888888901E-2</v>
      </c>
      <c r="F1973">
        <v>1.6344730000000001</v>
      </c>
      <c r="G1973" s="15" t="str">
        <f t="shared" si="151"/>
        <v>12:00:1.634473 AM</v>
      </c>
      <c r="H1973" t="s">
        <v>30</v>
      </c>
      <c r="I1973" t="s">
        <v>10</v>
      </c>
      <c r="J1973" t="s">
        <v>13</v>
      </c>
      <c r="K1973">
        <v>48</v>
      </c>
      <c r="L1973">
        <v>51.5</v>
      </c>
      <c r="M1973" t="str">
        <f t="shared" si="152"/>
        <v>Carry</v>
      </c>
      <c r="N1973" s="13">
        <f t="shared" si="153"/>
        <v>45070.070281597233</v>
      </c>
      <c r="O1973" s="13">
        <f t="shared" si="154"/>
        <v>45070.070300509273</v>
      </c>
      <c r="P1973">
        <v>479.63</v>
      </c>
    </row>
    <row r="1974" spans="1:16" x14ac:dyDescent="0.2">
      <c r="A1974">
        <v>3869685</v>
      </c>
      <c r="B1974">
        <v>2</v>
      </c>
      <c r="C1974" t="str">
        <f t="shared" si="150"/>
        <v>3869685-2</v>
      </c>
      <c r="D1974" s="13">
        <v>45070.018911620369</v>
      </c>
      <c r="E1974" s="10">
        <f>VLOOKUP(C1974,match_start_times!$E$1:$F$19,2,0)</f>
        <v>5.1388888888888901E-2</v>
      </c>
      <c r="F1974">
        <v>1.292003</v>
      </c>
      <c r="G1974" s="15" t="str">
        <f t="shared" si="151"/>
        <v>12:00:1.292003 AM</v>
      </c>
      <c r="H1974" t="s">
        <v>30</v>
      </c>
      <c r="I1974" t="s">
        <v>10</v>
      </c>
      <c r="J1974" t="s">
        <v>11</v>
      </c>
      <c r="K1974">
        <v>48</v>
      </c>
      <c r="L1974">
        <v>51.5</v>
      </c>
      <c r="M1974" t="str">
        <f t="shared" si="152"/>
        <v>Pass</v>
      </c>
      <c r="N1974" s="13">
        <f t="shared" si="153"/>
        <v>45070.070300509258</v>
      </c>
      <c r="O1974" s="13">
        <f t="shared" si="154"/>
        <v>45070.070315462959</v>
      </c>
      <c r="P1974">
        <v>476.45</v>
      </c>
    </row>
    <row r="1975" spans="1:16" x14ac:dyDescent="0.2">
      <c r="A1975">
        <v>3869685</v>
      </c>
      <c r="B1975">
        <v>2</v>
      </c>
      <c r="C1975" t="str">
        <f t="shared" si="150"/>
        <v>3869685-2</v>
      </c>
      <c r="D1975" s="13">
        <v>45070.018926574077</v>
      </c>
      <c r="E1975" s="10">
        <f>VLOOKUP(C1975,match_start_times!$E$1:$F$19,2,0)</f>
        <v>5.1388888888888901E-2</v>
      </c>
      <c r="F1975">
        <v>0.84349699999999994</v>
      </c>
      <c r="G1975" s="15" t="str">
        <f t="shared" si="151"/>
        <v>12:00:0.843497 AM</v>
      </c>
      <c r="H1975" t="s">
        <v>39</v>
      </c>
      <c r="I1975" t="s">
        <v>10</v>
      </c>
      <c r="J1975" t="s">
        <v>13</v>
      </c>
      <c r="K1975">
        <v>56.5</v>
      </c>
      <c r="L1975">
        <v>22.6</v>
      </c>
      <c r="M1975" t="str">
        <f t="shared" si="152"/>
        <v>Carry</v>
      </c>
      <c r="N1975" s="13">
        <f t="shared" si="153"/>
        <v>45070.070315462966</v>
      </c>
      <c r="O1975" s="13">
        <f t="shared" si="154"/>
        <v>45070.070325219909</v>
      </c>
      <c r="P1975">
        <v>490.85</v>
      </c>
    </row>
    <row r="1976" spans="1:16" x14ac:dyDescent="0.2">
      <c r="A1976">
        <v>3869685</v>
      </c>
      <c r="B1976">
        <v>2</v>
      </c>
      <c r="C1976" t="str">
        <f t="shared" si="150"/>
        <v>3869685-2</v>
      </c>
      <c r="D1976" s="13">
        <v>45070.018936342603</v>
      </c>
      <c r="E1976" s="10">
        <f>VLOOKUP(C1976,match_start_times!$E$1:$F$19,2,0)</f>
        <v>5.1388888888888901E-2</v>
      </c>
      <c r="F1976">
        <v>2.2671079999999999</v>
      </c>
      <c r="G1976" s="15" t="str">
        <f t="shared" si="151"/>
        <v>12:00:2.267108 AM</v>
      </c>
      <c r="H1976" t="s">
        <v>39</v>
      </c>
      <c r="I1976" t="s">
        <v>10</v>
      </c>
      <c r="J1976" t="s">
        <v>11</v>
      </c>
      <c r="K1976">
        <v>56.5</v>
      </c>
      <c r="L1976">
        <v>22.6</v>
      </c>
      <c r="M1976" t="str">
        <f t="shared" si="152"/>
        <v>Pass</v>
      </c>
      <c r="N1976" s="13">
        <f t="shared" si="153"/>
        <v>45070.070325231492</v>
      </c>
      <c r="O1976" s="13">
        <f t="shared" si="154"/>
        <v>45070.07035146992</v>
      </c>
      <c r="P1976">
        <v>510.08</v>
      </c>
    </row>
    <row r="1977" spans="1:16" x14ac:dyDescent="0.2">
      <c r="A1977">
        <v>3869685</v>
      </c>
      <c r="B1977">
        <v>2</v>
      </c>
      <c r="C1977" t="str">
        <f t="shared" si="150"/>
        <v>3869685-2</v>
      </c>
      <c r="D1977" s="13">
        <v>45070.018962581024</v>
      </c>
      <c r="E1977" s="10">
        <f>VLOOKUP(C1977,match_start_times!$E$1:$F$19,2,0)</f>
        <v>5.1388888888888901E-2</v>
      </c>
      <c r="F1977">
        <v>3.5406580000000001</v>
      </c>
      <c r="G1977" s="15" t="str">
        <f t="shared" si="151"/>
        <v>12:00:3.540658 AM</v>
      </c>
      <c r="H1977" t="s">
        <v>50</v>
      </c>
      <c r="I1977" t="s">
        <v>10</v>
      </c>
      <c r="J1977" t="s">
        <v>13</v>
      </c>
      <c r="K1977">
        <v>83.9</v>
      </c>
      <c r="L1977">
        <v>4.5999999999999996</v>
      </c>
      <c r="M1977" t="str">
        <f t="shared" si="152"/>
        <v>Carry</v>
      </c>
      <c r="N1977" s="13">
        <f t="shared" si="153"/>
        <v>45070.070351469913</v>
      </c>
      <c r="O1977" s="13">
        <f t="shared" si="154"/>
        <v>45070.070392453708</v>
      </c>
      <c r="P1977">
        <v>527.57000000000005</v>
      </c>
    </row>
    <row r="1978" spans="1:16" x14ac:dyDescent="0.2">
      <c r="A1978">
        <v>3869685</v>
      </c>
      <c r="B1978">
        <v>2</v>
      </c>
      <c r="C1978" t="str">
        <f t="shared" si="150"/>
        <v>3869685-2</v>
      </c>
      <c r="D1978" s="13">
        <v>45070.018999791668</v>
      </c>
      <c r="E1978" s="10">
        <f>VLOOKUP(C1978,match_start_times!$E$1:$F$19,2,0)</f>
        <v>5.1388888888888901E-2</v>
      </c>
      <c r="F1978">
        <v>0.57517699999999994</v>
      </c>
      <c r="G1978" s="15" t="str">
        <f t="shared" si="151"/>
        <v>12:00:0.575177 AM</v>
      </c>
      <c r="H1978" t="s">
        <v>18</v>
      </c>
      <c r="I1978" t="s">
        <v>15</v>
      </c>
      <c r="J1978" t="s">
        <v>17</v>
      </c>
      <c r="K1978">
        <v>26.1</v>
      </c>
      <c r="L1978">
        <v>68.400000000000006</v>
      </c>
      <c r="M1978" t="str">
        <f t="shared" si="152"/>
        <v>Pressure</v>
      </c>
      <c r="N1978" s="13">
        <f t="shared" si="153"/>
        <v>45070.070388680557</v>
      </c>
      <c r="O1978" s="13">
        <f t="shared" si="154"/>
        <v>45070.07039533565</v>
      </c>
      <c r="P1978">
        <v>538.77</v>
      </c>
    </row>
    <row r="1979" spans="1:16" x14ac:dyDescent="0.2">
      <c r="A1979">
        <v>3869685</v>
      </c>
      <c r="B1979">
        <v>2</v>
      </c>
      <c r="C1979" t="str">
        <f t="shared" si="150"/>
        <v>3869685-2</v>
      </c>
      <c r="D1979" s="13">
        <v>45070.019003564812</v>
      </c>
      <c r="E1979" s="10">
        <f>VLOOKUP(C1979,match_start_times!$E$1:$F$19,2,0)</f>
        <v>5.1388888888888901E-2</v>
      </c>
      <c r="F1979">
        <v>0.88891500000000001</v>
      </c>
      <c r="G1979" s="15" t="str">
        <f t="shared" si="151"/>
        <v>12:00:0.888915 AM</v>
      </c>
      <c r="H1979" t="s">
        <v>50</v>
      </c>
      <c r="I1979" t="s">
        <v>10</v>
      </c>
      <c r="J1979" t="s">
        <v>11</v>
      </c>
      <c r="K1979">
        <v>92</v>
      </c>
      <c r="L1979">
        <v>8.1</v>
      </c>
      <c r="M1979" t="str">
        <f t="shared" si="152"/>
        <v>Pass</v>
      </c>
      <c r="N1979" s="13">
        <f t="shared" si="153"/>
        <v>45070.070392453701</v>
      </c>
      <c r="O1979" s="13">
        <f t="shared" si="154"/>
        <v>45070.070402743055</v>
      </c>
      <c r="P1979">
        <v>538.77</v>
      </c>
    </row>
    <row r="1980" spans="1:16" x14ac:dyDescent="0.2">
      <c r="A1980">
        <v>3869685</v>
      </c>
      <c r="B1980">
        <v>2</v>
      </c>
      <c r="C1980" t="str">
        <f t="shared" si="150"/>
        <v>3869685-2</v>
      </c>
      <c r="D1980" s="13">
        <v>45070.019013854173</v>
      </c>
      <c r="E1980" s="10">
        <f>VLOOKUP(C1980,match_start_times!$E$1:$F$19,2,0)</f>
        <v>5.1388888888888901E-2</v>
      </c>
      <c r="F1980">
        <v>1.0489839999999999</v>
      </c>
      <c r="G1980" s="15" t="str">
        <f t="shared" si="151"/>
        <v>12:00:1.048984 AM</v>
      </c>
      <c r="H1980" t="s">
        <v>12</v>
      </c>
      <c r="I1980" t="s">
        <v>10</v>
      </c>
      <c r="J1980" t="s">
        <v>13</v>
      </c>
      <c r="K1980">
        <v>82.4</v>
      </c>
      <c r="L1980">
        <v>22</v>
      </c>
      <c r="M1980" t="str">
        <f t="shared" si="152"/>
        <v>Carry</v>
      </c>
      <c r="N1980" s="13">
        <f t="shared" si="153"/>
        <v>45070.070402743062</v>
      </c>
      <c r="O1980" s="13">
        <f t="shared" si="154"/>
        <v>45070.070414884263</v>
      </c>
      <c r="P1980">
        <v>543.04999999999995</v>
      </c>
    </row>
    <row r="1981" spans="1:16" x14ac:dyDescent="0.2">
      <c r="A1981">
        <v>3869685</v>
      </c>
      <c r="B1981">
        <v>2</v>
      </c>
      <c r="C1981" t="str">
        <f t="shared" si="150"/>
        <v>3869685-2</v>
      </c>
      <c r="D1981" s="13">
        <v>45070.019025995367</v>
      </c>
      <c r="E1981" s="10">
        <f>VLOOKUP(C1981,match_start_times!$E$1:$F$19,2,0)</f>
        <v>5.1388888888888901E-2</v>
      </c>
      <c r="F1981">
        <v>2.806454</v>
      </c>
      <c r="G1981" s="15" t="str">
        <f t="shared" si="151"/>
        <v>12:00:2.806454 AM</v>
      </c>
      <c r="H1981" t="s">
        <v>12</v>
      </c>
      <c r="I1981" t="s">
        <v>10</v>
      </c>
      <c r="J1981" t="s">
        <v>11</v>
      </c>
      <c r="K1981">
        <v>83.1</v>
      </c>
      <c r="L1981">
        <v>22</v>
      </c>
      <c r="M1981" t="str">
        <f t="shared" si="152"/>
        <v>Pass</v>
      </c>
      <c r="N1981" s="13">
        <f t="shared" si="153"/>
        <v>45070.070414884256</v>
      </c>
      <c r="O1981" s="13">
        <f t="shared" si="154"/>
        <v>45070.070447361111</v>
      </c>
      <c r="P1981">
        <v>541.76</v>
      </c>
    </row>
    <row r="1982" spans="1:16" x14ac:dyDescent="0.2">
      <c r="A1982">
        <v>3869685</v>
      </c>
      <c r="B1982">
        <v>2</v>
      </c>
      <c r="C1982" t="str">
        <f t="shared" si="150"/>
        <v>3869685-2</v>
      </c>
      <c r="D1982" s="13">
        <v>45070.019058472222</v>
      </c>
      <c r="E1982" s="10">
        <f>VLOOKUP(C1982,match_start_times!$E$1:$F$19,2,0)</f>
        <v>5.1388888888888901E-2</v>
      </c>
      <c r="F1982">
        <v>0</v>
      </c>
      <c r="G1982" s="15" t="str">
        <f t="shared" si="151"/>
        <v>12:00:0 AM</v>
      </c>
      <c r="H1982" t="s">
        <v>24</v>
      </c>
      <c r="I1982" t="s">
        <v>15</v>
      </c>
      <c r="J1982" t="s">
        <v>35</v>
      </c>
      <c r="K1982">
        <v>14.8</v>
      </c>
      <c r="L1982">
        <v>33.299999999999997</v>
      </c>
      <c r="M1982" t="str">
        <f t="shared" si="152"/>
        <v>Clearance</v>
      </c>
      <c r="N1982" s="13">
        <f t="shared" si="153"/>
        <v>45070.070447361111</v>
      </c>
      <c r="O1982" s="13">
        <f t="shared" si="154"/>
        <v>45070.070447361111</v>
      </c>
      <c r="P1982">
        <v>545.72</v>
      </c>
    </row>
    <row r="1983" spans="1:16" x14ac:dyDescent="0.2">
      <c r="A1983">
        <v>3869685</v>
      </c>
      <c r="B1983">
        <v>2</v>
      </c>
      <c r="C1983" t="str">
        <f t="shared" si="150"/>
        <v>3869685-2</v>
      </c>
      <c r="D1983" s="13">
        <v>45070.019148541673</v>
      </c>
      <c r="E1983" s="10">
        <f>VLOOKUP(C1983,match_start_times!$E$1:$F$19,2,0)</f>
        <v>5.1388888888888901E-2</v>
      </c>
      <c r="F1983">
        <v>1.0819449999999999</v>
      </c>
      <c r="G1983" s="15" t="str">
        <f t="shared" si="151"/>
        <v>12:00:1.081945 AM</v>
      </c>
      <c r="H1983" t="s">
        <v>56</v>
      </c>
      <c r="I1983" t="s">
        <v>10</v>
      </c>
      <c r="J1983" t="s">
        <v>11</v>
      </c>
      <c r="K1983">
        <v>58.5</v>
      </c>
      <c r="L1983">
        <v>0.1</v>
      </c>
      <c r="M1983" t="str">
        <f t="shared" si="152"/>
        <v>Pass</v>
      </c>
      <c r="N1983" s="13">
        <f t="shared" si="153"/>
        <v>45070.070537430562</v>
      </c>
      <c r="O1983" s="13">
        <f t="shared" si="154"/>
        <v>45070.070549953707</v>
      </c>
      <c r="P1983">
        <v>517.42999999999995</v>
      </c>
    </row>
    <row r="1984" spans="1:16" x14ac:dyDescent="0.2">
      <c r="A1984">
        <v>3869685</v>
      </c>
      <c r="B1984">
        <v>2</v>
      </c>
      <c r="C1984" t="str">
        <f t="shared" si="150"/>
        <v>3869685-2</v>
      </c>
      <c r="D1984" s="13">
        <v>45070.019161064818</v>
      </c>
      <c r="E1984" s="10">
        <f>VLOOKUP(C1984,match_start_times!$E$1:$F$19,2,0)</f>
        <v>5.1388888888888901E-2</v>
      </c>
      <c r="F1984">
        <v>2.671802</v>
      </c>
      <c r="G1984" s="15" t="str">
        <f t="shared" si="151"/>
        <v>12:00:2.671802 AM</v>
      </c>
      <c r="H1984" t="s">
        <v>39</v>
      </c>
      <c r="I1984" t="s">
        <v>10</v>
      </c>
      <c r="J1984" t="s">
        <v>13</v>
      </c>
      <c r="K1984">
        <v>48</v>
      </c>
      <c r="L1984">
        <v>5.5</v>
      </c>
      <c r="M1984" t="str">
        <f t="shared" si="152"/>
        <v>Carry</v>
      </c>
      <c r="N1984" s="13">
        <f t="shared" si="153"/>
        <v>45070.070549953707</v>
      </c>
      <c r="O1984" s="13">
        <f t="shared" si="154"/>
        <v>45070.070580879634</v>
      </c>
      <c r="P1984">
        <v>499.76</v>
      </c>
    </row>
    <row r="1985" spans="1:16" x14ac:dyDescent="0.2">
      <c r="A1985">
        <v>3869685</v>
      </c>
      <c r="B1985">
        <v>2</v>
      </c>
      <c r="C1985" t="str">
        <f t="shared" si="150"/>
        <v>3869685-2</v>
      </c>
      <c r="D1985" s="13">
        <v>45070.019191990737</v>
      </c>
      <c r="E1985" s="10">
        <f>VLOOKUP(C1985,match_start_times!$E$1:$F$19,2,0)</f>
        <v>5.1388888888888901E-2</v>
      </c>
      <c r="F1985">
        <v>2.1983969999999999</v>
      </c>
      <c r="G1985" s="15" t="str">
        <f t="shared" si="151"/>
        <v>12:00:2.198397 AM</v>
      </c>
      <c r="H1985" t="s">
        <v>39</v>
      </c>
      <c r="I1985" t="s">
        <v>10</v>
      </c>
      <c r="J1985" t="s">
        <v>11</v>
      </c>
      <c r="K1985">
        <v>54.4</v>
      </c>
      <c r="L1985">
        <v>8.3000000000000007</v>
      </c>
      <c r="M1985" t="str">
        <f t="shared" si="152"/>
        <v>Pass</v>
      </c>
      <c r="N1985" s="13">
        <f t="shared" si="153"/>
        <v>45070.070580879627</v>
      </c>
      <c r="O1985" s="13">
        <f t="shared" si="154"/>
        <v>45070.070606319445</v>
      </c>
      <c r="P1985">
        <v>462.36</v>
      </c>
    </row>
    <row r="1986" spans="1:16" x14ac:dyDescent="0.2">
      <c r="A1986">
        <v>3869685</v>
      </c>
      <c r="B1986">
        <v>2</v>
      </c>
      <c r="C1986" t="str">
        <f t="shared" si="150"/>
        <v>3869685-2</v>
      </c>
      <c r="D1986" s="13">
        <v>45070.019217430563</v>
      </c>
      <c r="E1986" s="10">
        <f>VLOOKUP(C1986,match_start_times!$E$1:$F$19,2,0)</f>
        <v>5.1388888888888901E-2</v>
      </c>
      <c r="F1986">
        <v>7.1489219999999998</v>
      </c>
      <c r="G1986" s="15" t="str">
        <f t="shared" si="151"/>
        <v>12:00:7.148922 AM</v>
      </c>
      <c r="H1986" t="s">
        <v>30</v>
      </c>
      <c r="I1986" t="s">
        <v>10</v>
      </c>
      <c r="J1986" t="s">
        <v>13</v>
      </c>
      <c r="K1986">
        <v>48</v>
      </c>
      <c r="L1986">
        <v>47</v>
      </c>
      <c r="M1986" t="str">
        <f t="shared" si="152"/>
        <v>Carry</v>
      </c>
      <c r="N1986" s="13">
        <f t="shared" si="153"/>
        <v>45070.070606319452</v>
      </c>
      <c r="O1986" s="13">
        <f t="shared" si="154"/>
        <v>45070.070689062508</v>
      </c>
      <c r="P1986">
        <v>419.02</v>
      </c>
    </row>
    <row r="1987" spans="1:16" x14ac:dyDescent="0.2">
      <c r="A1987">
        <v>3869685</v>
      </c>
      <c r="B1987">
        <v>2</v>
      </c>
      <c r="C1987" t="str">
        <f t="shared" ref="C1987:C2050" si="155">A1987&amp;"-"&amp;B1987</f>
        <v>3869685-2</v>
      </c>
      <c r="D1987" s="13">
        <v>45070.019300173612</v>
      </c>
      <c r="E1987" s="10">
        <f>VLOOKUP(C1987,match_start_times!$E$1:$F$19,2,0)</f>
        <v>5.1388888888888901E-2</v>
      </c>
      <c r="F1987">
        <v>1.781053</v>
      </c>
      <c r="G1987" s="15" t="str">
        <f t="shared" ref="G1987:G2050" si="156">"12:00:"&amp;F1987&amp;" AM"</f>
        <v>12:00:1.781053 AM</v>
      </c>
      <c r="H1987" t="s">
        <v>30</v>
      </c>
      <c r="I1987" t="s">
        <v>10</v>
      </c>
      <c r="J1987" t="s">
        <v>11</v>
      </c>
      <c r="K1987">
        <v>70</v>
      </c>
      <c r="L1987">
        <v>52.3</v>
      </c>
      <c r="M1987" t="str">
        <f t="shared" ref="M1987:M2050" si="157">J1987</f>
        <v>Pass</v>
      </c>
      <c r="N1987" s="13">
        <f t="shared" ref="N1987:N2050" si="158">D1987+E1987</f>
        <v>45070.070689062501</v>
      </c>
      <c r="O1987" s="13">
        <f t="shared" ref="O1987:O2050" si="159">N1987+G1987</f>
        <v>45070.070709675929</v>
      </c>
      <c r="P1987">
        <v>384.54</v>
      </c>
    </row>
    <row r="1988" spans="1:16" x14ac:dyDescent="0.2">
      <c r="A1988">
        <v>3869685</v>
      </c>
      <c r="B1988">
        <v>2</v>
      </c>
      <c r="C1988" t="str">
        <f t="shared" si="155"/>
        <v>3869685-2</v>
      </c>
      <c r="D1988" s="13">
        <v>45070.01932078704</v>
      </c>
      <c r="E1988" s="10">
        <f>VLOOKUP(C1988,match_start_times!$E$1:$F$19,2,0)</f>
        <v>5.1388888888888901E-2</v>
      </c>
      <c r="F1988">
        <v>0.85728099999999996</v>
      </c>
      <c r="G1988" s="15" t="str">
        <f t="shared" si="156"/>
        <v>12:00:0.857281 AM</v>
      </c>
      <c r="H1988" t="s">
        <v>31</v>
      </c>
      <c r="I1988" t="s">
        <v>10</v>
      </c>
      <c r="J1988" t="s">
        <v>13</v>
      </c>
      <c r="K1988">
        <v>79</v>
      </c>
      <c r="L1988">
        <v>74.2</v>
      </c>
      <c r="M1988" t="str">
        <f t="shared" si="157"/>
        <v>Carry</v>
      </c>
      <c r="N1988" s="13">
        <f t="shared" si="158"/>
        <v>45070.070709675929</v>
      </c>
      <c r="O1988" s="13">
        <f t="shared" si="159"/>
        <v>45070.070719594907</v>
      </c>
      <c r="P1988">
        <v>374.2</v>
      </c>
    </row>
    <row r="1989" spans="1:16" x14ac:dyDescent="0.2">
      <c r="A1989">
        <v>3869685</v>
      </c>
      <c r="B1989">
        <v>2</v>
      </c>
      <c r="C1989" t="str">
        <f t="shared" si="155"/>
        <v>3869685-2</v>
      </c>
      <c r="D1989" s="13">
        <v>45070.019330717587</v>
      </c>
      <c r="E1989" s="10">
        <f>VLOOKUP(C1989,match_start_times!$E$1:$F$19,2,0)</f>
        <v>5.1388888888888901E-2</v>
      </c>
      <c r="F1989">
        <v>1.2509110000000001</v>
      </c>
      <c r="G1989" s="15" t="str">
        <f t="shared" si="156"/>
        <v>12:00:1.250911 AM</v>
      </c>
      <c r="H1989" t="s">
        <v>31</v>
      </c>
      <c r="I1989" t="s">
        <v>10</v>
      </c>
      <c r="J1989" t="s">
        <v>11</v>
      </c>
      <c r="K1989">
        <v>79</v>
      </c>
      <c r="L1989">
        <v>74.2</v>
      </c>
      <c r="M1989" t="str">
        <f t="shared" si="157"/>
        <v>Pass</v>
      </c>
      <c r="N1989" s="13">
        <f t="shared" si="158"/>
        <v>45070.070719606476</v>
      </c>
      <c r="O1989" s="13">
        <f t="shared" si="159"/>
        <v>45070.070734085646</v>
      </c>
      <c r="P1989">
        <v>383.41</v>
      </c>
    </row>
    <row r="1990" spans="1:16" x14ac:dyDescent="0.2">
      <c r="A1990">
        <v>3869685</v>
      </c>
      <c r="B1990">
        <v>2</v>
      </c>
      <c r="C1990" t="str">
        <f t="shared" si="155"/>
        <v>3869685-2</v>
      </c>
      <c r="D1990" s="13">
        <v>45070.019341250001</v>
      </c>
      <c r="E1990" s="10">
        <f>VLOOKUP(C1990,match_start_times!$E$1:$F$19,2,0)</f>
        <v>5.1388888888888901E-2</v>
      </c>
      <c r="F1990">
        <v>0.1882309999999999</v>
      </c>
      <c r="G1990" s="15" t="str">
        <f t="shared" si="156"/>
        <v>12:00:0.188231 AM</v>
      </c>
      <c r="H1990" t="s">
        <v>24</v>
      </c>
      <c r="I1990" t="s">
        <v>15</v>
      </c>
      <c r="J1990" t="s">
        <v>17</v>
      </c>
      <c r="K1990">
        <v>25.7</v>
      </c>
      <c r="L1990">
        <v>11.1</v>
      </c>
      <c r="M1990" t="str">
        <f t="shared" si="157"/>
        <v>Pressure</v>
      </c>
      <c r="N1990" s="13">
        <f t="shared" si="158"/>
        <v>45070.07073013889</v>
      </c>
      <c r="O1990" s="13">
        <f t="shared" si="159"/>
        <v>45070.070732314816</v>
      </c>
      <c r="P1990">
        <v>386.89</v>
      </c>
    </row>
    <row r="1991" spans="1:16" x14ac:dyDescent="0.2">
      <c r="A1991">
        <v>3869685</v>
      </c>
      <c r="B1991">
        <v>2</v>
      </c>
      <c r="C1991" t="str">
        <f t="shared" si="155"/>
        <v>3869685-2</v>
      </c>
      <c r="D1991" s="13">
        <v>45070.019345046298</v>
      </c>
      <c r="E1991" s="10">
        <f>VLOOKUP(C1991,match_start_times!$E$1:$F$19,2,0)</f>
        <v>5.1388888888888901E-2</v>
      </c>
      <c r="F1991">
        <v>0</v>
      </c>
      <c r="G1991" s="15" t="str">
        <f t="shared" si="156"/>
        <v>12:00:0 AM</v>
      </c>
      <c r="H1991" t="s">
        <v>55</v>
      </c>
      <c r="I1991" t="s">
        <v>10</v>
      </c>
      <c r="J1991" t="s">
        <v>47</v>
      </c>
      <c r="K1991">
        <v>93.5</v>
      </c>
      <c r="L1991">
        <v>73.099999999999994</v>
      </c>
      <c r="M1991" t="str">
        <f t="shared" si="157"/>
        <v>Dispossessed</v>
      </c>
      <c r="N1991" s="13">
        <f t="shared" si="158"/>
        <v>45070.070733935187</v>
      </c>
      <c r="O1991" s="13">
        <f t="shared" si="159"/>
        <v>45070.070733935187</v>
      </c>
      <c r="P1991">
        <v>386.89</v>
      </c>
    </row>
    <row r="1992" spans="1:16" x14ac:dyDescent="0.2">
      <c r="A1992">
        <v>3869685</v>
      </c>
      <c r="B1992">
        <v>2</v>
      </c>
      <c r="C1992" t="str">
        <f t="shared" si="155"/>
        <v>3869685-2</v>
      </c>
      <c r="D1992" s="13">
        <v>45070.019345046298</v>
      </c>
      <c r="E1992" s="10">
        <f>VLOOKUP(C1992,match_start_times!$E$1:$F$19,2,0)</f>
        <v>5.1388888888888901E-2</v>
      </c>
      <c r="F1992">
        <v>0</v>
      </c>
      <c r="G1992" s="15" t="str">
        <f t="shared" si="156"/>
        <v>12:00:0 AM</v>
      </c>
      <c r="H1992" t="s">
        <v>24</v>
      </c>
      <c r="I1992" t="s">
        <v>15</v>
      </c>
      <c r="J1992" t="s">
        <v>37</v>
      </c>
      <c r="K1992">
        <v>26.6</v>
      </c>
      <c r="L1992">
        <v>7</v>
      </c>
      <c r="M1992" t="str">
        <f t="shared" si="157"/>
        <v>Duel</v>
      </c>
      <c r="N1992" s="13">
        <f t="shared" si="158"/>
        <v>45070.070733935187</v>
      </c>
      <c r="O1992" s="13">
        <f t="shared" si="159"/>
        <v>45070.070733935187</v>
      </c>
      <c r="P1992">
        <v>386.89</v>
      </c>
    </row>
    <row r="1993" spans="1:16" x14ac:dyDescent="0.2">
      <c r="A1993">
        <v>3869685</v>
      </c>
      <c r="B1993">
        <v>2</v>
      </c>
      <c r="C1993" t="str">
        <f t="shared" si="155"/>
        <v>3869685-2</v>
      </c>
      <c r="D1993" s="13">
        <v>45070.019377581018</v>
      </c>
      <c r="E1993" s="10">
        <f>VLOOKUP(C1993,match_start_times!$E$1:$F$19,2,0)</f>
        <v>5.1388888888888901E-2</v>
      </c>
      <c r="F1993">
        <v>1.378498</v>
      </c>
      <c r="G1993" s="15" t="str">
        <f t="shared" si="156"/>
        <v>12:00:1.378498 AM</v>
      </c>
      <c r="H1993" t="s">
        <v>55</v>
      </c>
      <c r="I1993" t="s">
        <v>10</v>
      </c>
      <c r="J1993" t="s">
        <v>11</v>
      </c>
      <c r="K1993">
        <v>93.5</v>
      </c>
      <c r="L1993">
        <v>80</v>
      </c>
      <c r="M1993" t="str">
        <f t="shared" si="157"/>
        <v>Pass</v>
      </c>
      <c r="N1993" s="13">
        <f t="shared" si="158"/>
        <v>45070.070766469908</v>
      </c>
      <c r="O1993" s="13">
        <f t="shared" si="159"/>
        <v>45070.070782418981</v>
      </c>
      <c r="P1993">
        <v>412.16</v>
      </c>
    </row>
    <row r="1994" spans="1:16" x14ac:dyDescent="0.2">
      <c r="A1994">
        <v>3869685</v>
      </c>
      <c r="B1994">
        <v>2</v>
      </c>
      <c r="C1994" t="str">
        <f t="shared" si="155"/>
        <v>3869685-2</v>
      </c>
      <c r="D1994" s="13">
        <v>45070.019393530092</v>
      </c>
      <c r="E1994" s="10">
        <f>VLOOKUP(C1994,match_start_times!$E$1:$F$19,2,0)</f>
        <v>5.1388888888888901E-2</v>
      </c>
      <c r="F1994">
        <v>1.0607059999999999</v>
      </c>
      <c r="G1994" s="15" t="str">
        <f t="shared" si="156"/>
        <v>12:00:1.060706 AM</v>
      </c>
      <c r="H1994" t="s">
        <v>16</v>
      </c>
      <c r="I1994" t="s">
        <v>10</v>
      </c>
      <c r="J1994" t="s">
        <v>13</v>
      </c>
      <c r="K1994">
        <v>78.3</v>
      </c>
      <c r="L1994">
        <v>71.400000000000006</v>
      </c>
      <c r="M1994" t="str">
        <f t="shared" si="157"/>
        <v>Carry</v>
      </c>
      <c r="N1994" s="13">
        <f t="shared" si="158"/>
        <v>45070.070782418981</v>
      </c>
      <c r="O1994" s="13">
        <f t="shared" si="159"/>
        <v>45070.070794699073</v>
      </c>
      <c r="P1994">
        <v>414.37</v>
      </c>
    </row>
    <row r="1995" spans="1:16" x14ac:dyDescent="0.2">
      <c r="A1995">
        <v>3869685</v>
      </c>
      <c r="B1995">
        <v>2</v>
      </c>
      <c r="C1995" t="str">
        <f t="shared" si="155"/>
        <v>3869685-2</v>
      </c>
      <c r="D1995" s="13">
        <v>45070.019405810177</v>
      </c>
      <c r="E1995" s="10">
        <f>VLOOKUP(C1995,match_start_times!$E$1:$F$19,2,0)</f>
        <v>5.1388888888888901E-2</v>
      </c>
      <c r="F1995">
        <v>0.72757399999999994</v>
      </c>
      <c r="G1995" s="15" t="str">
        <f t="shared" si="156"/>
        <v>12:00:0.727574 AM</v>
      </c>
      <c r="H1995" t="s">
        <v>16</v>
      </c>
      <c r="I1995" t="s">
        <v>10</v>
      </c>
      <c r="J1995" t="s">
        <v>11</v>
      </c>
      <c r="K1995">
        <v>78.3</v>
      </c>
      <c r="L1995">
        <v>71.400000000000006</v>
      </c>
      <c r="M1995" t="str">
        <f t="shared" si="157"/>
        <v>Pass</v>
      </c>
      <c r="N1995" s="13">
        <f t="shared" si="158"/>
        <v>45070.070794699066</v>
      </c>
      <c r="O1995" s="13">
        <f t="shared" si="159"/>
        <v>45070.070803124989</v>
      </c>
      <c r="P1995">
        <v>397.12</v>
      </c>
    </row>
    <row r="1996" spans="1:16" x14ac:dyDescent="0.2">
      <c r="A1996">
        <v>3869685</v>
      </c>
      <c r="B1996">
        <v>2</v>
      </c>
      <c r="C1996" t="str">
        <f t="shared" si="155"/>
        <v>3869685-2</v>
      </c>
      <c r="D1996" s="13">
        <v>45070.019414236107</v>
      </c>
      <c r="E1996" s="10">
        <f>VLOOKUP(C1996,match_start_times!$E$1:$F$19,2,0)</f>
        <v>5.1388888888888901E-2</v>
      </c>
      <c r="F1996">
        <v>0.87188299999999996</v>
      </c>
      <c r="G1996" s="15" t="str">
        <f t="shared" si="156"/>
        <v>12:00:0.871883 AM</v>
      </c>
      <c r="H1996" t="s">
        <v>55</v>
      </c>
      <c r="I1996" t="s">
        <v>10</v>
      </c>
      <c r="J1996" t="s">
        <v>13</v>
      </c>
      <c r="K1996">
        <v>82.6</v>
      </c>
      <c r="L1996">
        <v>73.7</v>
      </c>
      <c r="M1996" t="str">
        <f t="shared" si="157"/>
        <v>Carry</v>
      </c>
      <c r="N1996" s="13">
        <f t="shared" si="158"/>
        <v>45070.070803124996</v>
      </c>
      <c r="O1996" s="13">
        <f t="shared" si="159"/>
        <v>45070.070813217586</v>
      </c>
      <c r="P1996">
        <v>379.9</v>
      </c>
    </row>
    <row r="1997" spans="1:16" x14ac:dyDescent="0.2">
      <c r="A1997">
        <v>3869685</v>
      </c>
      <c r="B1997">
        <v>2</v>
      </c>
      <c r="C1997" t="str">
        <f t="shared" si="155"/>
        <v>3869685-2</v>
      </c>
      <c r="D1997" s="13">
        <v>45070.019424317128</v>
      </c>
      <c r="E1997" s="10">
        <f>VLOOKUP(C1997,match_start_times!$E$1:$F$19,2,0)</f>
        <v>5.1388888888888901E-2</v>
      </c>
      <c r="F1997">
        <v>1.661054</v>
      </c>
      <c r="G1997" s="15" t="str">
        <f t="shared" si="156"/>
        <v>12:00:1.661054 AM</v>
      </c>
      <c r="H1997" t="s">
        <v>55</v>
      </c>
      <c r="I1997" t="s">
        <v>10</v>
      </c>
      <c r="J1997" t="s">
        <v>11</v>
      </c>
      <c r="K1997">
        <v>83.9</v>
      </c>
      <c r="L1997">
        <v>75</v>
      </c>
      <c r="M1997" t="str">
        <f t="shared" si="157"/>
        <v>Pass</v>
      </c>
      <c r="N1997" s="13">
        <f t="shared" si="158"/>
        <v>45070.070813206017</v>
      </c>
      <c r="O1997" s="13">
        <f t="shared" si="159"/>
        <v>45070.070832430552</v>
      </c>
      <c r="P1997">
        <v>368.13</v>
      </c>
    </row>
    <row r="1998" spans="1:16" x14ac:dyDescent="0.2">
      <c r="A1998">
        <v>3869685</v>
      </c>
      <c r="B1998">
        <v>2</v>
      </c>
      <c r="C1998" t="str">
        <f t="shared" si="155"/>
        <v>3869685-2</v>
      </c>
      <c r="D1998" s="13">
        <v>45070.019443553239</v>
      </c>
      <c r="E1998" s="10">
        <f>VLOOKUP(C1998,match_start_times!$E$1:$F$19,2,0)</f>
        <v>5.1388888888888901E-2</v>
      </c>
      <c r="F1998">
        <v>0.94409500000000002</v>
      </c>
      <c r="G1998" s="15" t="str">
        <f t="shared" si="156"/>
        <v>12:00:0.944095 AM</v>
      </c>
      <c r="H1998" t="s">
        <v>30</v>
      </c>
      <c r="I1998" t="s">
        <v>10</v>
      </c>
      <c r="J1998" t="s">
        <v>13</v>
      </c>
      <c r="K1998">
        <v>61.9</v>
      </c>
      <c r="L1998">
        <v>61.8</v>
      </c>
      <c r="M1998" t="str">
        <f t="shared" si="157"/>
        <v>Carry</v>
      </c>
      <c r="N1998" s="13">
        <f t="shared" si="158"/>
        <v>45070.070832442128</v>
      </c>
      <c r="O1998" s="13">
        <f t="shared" si="159"/>
        <v>45070.070843368056</v>
      </c>
      <c r="P1998">
        <v>358.21</v>
      </c>
    </row>
    <row r="1999" spans="1:16" x14ac:dyDescent="0.2">
      <c r="A1999">
        <v>3869685</v>
      </c>
      <c r="B1999">
        <v>2</v>
      </c>
      <c r="C1999" t="str">
        <f t="shared" si="155"/>
        <v>3869685-2</v>
      </c>
      <c r="D1999" s="13">
        <v>45070.019454479167</v>
      </c>
      <c r="E1999" s="10">
        <f>VLOOKUP(C1999,match_start_times!$E$1:$F$19,2,0)</f>
        <v>5.1388888888888901E-2</v>
      </c>
      <c r="F1999">
        <v>1.3123739999999999</v>
      </c>
      <c r="G1999" s="15" t="str">
        <f t="shared" si="156"/>
        <v>12:00:1.312374 AM</v>
      </c>
      <c r="H1999" t="s">
        <v>30</v>
      </c>
      <c r="I1999" t="s">
        <v>10</v>
      </c>
      <c r="J1999" t="s">
        <v>11</v>
      </c>
      <c r="K1999">
        <v>61.9</v>
      </c>
      <c r="L1999">
        <v>58.8</v>
      </c>
      <c r="M1999" t="str">
        <f t="shared" si="157"/>
        <v>Pass</v>
      </c>
      <c r="N1999" s="13">
        <f t="shared" si="158"/>
        <v>45070.070843368056</v>
      </c>
      <c r="O1999" s="13">
        <f t="shared" si="159"/>
        <v>45070.070858553241</v>
      </c>
      <c r="P1999">
        <v>362.68</v>
      </c>
    </row>
    <row r="2000" spans="1:16" x14ac:dyDescent="0.2">
      <c r="A2000">
        <v>3869685</v>
      </c>
      <c r="B2000">
        <v>2</v>
      </c>
      <c r="C2000" t="str">
        <f t="shared" si="155"/>
        <v>3869685-2</v>
      </c>
      <c r="D2000" s="13">
        <v>45070.019469664352</v>
      </c>
      <c r="E2000" s="10">
        <f>VLOOKUP(C2000,match_start_times!$E$1:$F$19,2,0)</f>
        <v>5.1388888888888901E-2</v>
      </c>
      <c r="F2000">
        <v>4.8204349999999998</v>
      </c>
      <c r="G2000" s="15" t="str">
        <f t="shared" si="156"/>
        <v>12:00:4.820435 AM</v>
      </c>
      <c r="H2000" t="s">
        <v>39</v>
      </c>
      <c r="I2000" t="s">
        <v>10</v>
      </c>
      <c r="J2000" t="s">
        <v>13</v>
      </c>
      <c r="K2000">
        <v>64.2</v>
      </c>
      <c r="L2000">
        <v>34.200000000000003</v>
      </c>
      <c r="M2000" t="str">
        <f t="shared" si="157"/>
        <v>Carry</v>
      </c>
      <c r="N2000" s="13">
        <f t="shared" si="158"/>
        <v>45070.070858553241</v>
      </c>
      <c r="O2000" s="13">
        <f t="shared" si="159"/>
        <v>45070.070914340278</v>
      </c>
      <c r="P2000">
        <v>388.21</v>
      </c>
    </row>
    <row r="2001" spans="1:16" x14ac:dyDescent="0.2">
      <c r="A2001">
        <v>3869685</v>
      </c>
      <c r="B2001">
        <v>2</v>
      </c>
      <c r="C2001" t="str">
        <f t="shared" si="155"/>
        <v>3869685-2</v>
      </c>
      <c r="D2001" s="13">
        <v>45070.019525451389</v>
      </c>
      <c r="E2001" s="10">
        <f>VLOOKUP(C2001,match_start_times!$E$1:$F$19,2,0)</f>
        <v>5.1388888888888901E-2</v>
      </c>
      <c r="F2001">
        <v>0.840202</v>
      </c>
      <c r="G2001" s="15" t="str">
        <f t="shared" si="156"/>
        <v>12:00:0.840202 AM</v>
      </c>
      <c r="H2001" t="s">
        <v>39</v>
      </c>
      <c r="I2001" t="s">
        <v>10</v>
      </c>
      <c r="J2001" t="s">
        <v>11</v>
      </c>
      <c r="K2001">
        <v>82.8</v>
      </c>
      <c r="L2001">
        <v>19.2</v>
      </c>
      <c r="M2001" t="str">
        <f t="shared" si="157"/>
        <v>Pass</v>
      </c>
      <c r="N2001" s="13">
        <f t="shared" si="158"/>
        <v>45070.070914340278</v>
      </c>
      <c r="O2001" s="13">
        <f t="shared" si="159"/>
        <v>45070.0709240625</v>
      </c>
      <c r="P2001">
        <v>414.34</v>
      </c>
    </row>
    <row r="2002" spans="1:16" x14ac:dyDescent="0.2">
      <c r="A2002">
        <v>3869685</v>
      </c>
      <c r="B2002">
        <v>2</v>
      </c>
      <c r="C2002" t="str">
        <f t="shared" si="155"/>
        <v>3869685-2</v>
      </c>
      <c r="D2002" s="13">
        <v>45070.019535185187</v>
      </c>
      <c r="E2002" s="10">
        <f>VLOOKUP(C2002,match_start_times!$E$1:$F$19,2,0)</f>
        <v>5.1388888888888901E-2</v>
      </c>
      <c r="F2002">
        <v>0</v>
      </c>
      <c r="G2002" s="15" t="str">
        <f t="shared" si="156"/>
        <v>12:00:0 AM</v>
      </c>
      <c r="H2002" t="s">
        <v>21</v>
      </c>
      <c r="I2002" t="s">
        <v>15</v>
      </c>
      <c r="J2002" t="s">
        <v>41</v>
      </c>
      <c r="K2002">
        <v>22.7</v>
      </c>
      <c r="L2002">
        <v>59</v>
      </c>
      <c r="M2002" t="str">
        <f t="shared" si="157"/>
        <v>Interception</v>
      </c>
      <c r="N2002" s="13">
        <f t="shared" si="158"/>
        <v>45070.070924074076</v>
      </c>
      <c r="O2002" s="13">
        <f t="shared" si="159"/>
        <v>45070.070924074076</v>
      </c>
      <c r="P2002">
        <v>414.34</v>
      </c>
    </row>
    <row r="2003" spans="1:16" x14ac:dyDescent="0.2">
      <c r="A2003">
        <v>3869685</v>
      </c>
      <c r="B2003">
        <v>2</v>
      </c>
      <c r="C2003" t="str">
        <f t="shared" si="155"/>
        <v>3869685-2</v>
      </c>
      <c r="D2003" s="13">
        <v>45070.019535185187</v>
      </c>
      <c r="E2003" s="10">
        <f>VLOOKUP(C2003,match_start_times!$E$1:$F$19,2,0)</f>
        <v>5.1388888888888901E-2</v>
      </c>
      <c r="F2003">
        <v>1.6751860000000001</v>
      </c>
      <c r="G2003" s="15" t="str">
        <f t="shared" si="156"/>
        <v>12:00:1.675186 AM</v>
      </c>
      <c r="H2003" t="s">
        <v>21</v>
      </c>
      <c r="I2003" t="s">
        <v>15</v>
      </c>
      <c r="J2003" t="s">
        <v>13</v>
      </c>
      <c r="K2003">
        <v>22.7</v>
      </c>
      <c r="L2003">
        <v>59</v>
      </c>
      <c r="M2003" t="str">
        <f t="shared" si="157"/>
        <v>Carry</v>
      </c>
      <c r="N2003" s="13">
        <f t="shared" si="158"/>
        <v>45070.070924074076</v>
      </c>
      <c r="O2003" s="13">
        <f t="shared" si="159"/>
        <v>45070.070943460647</v>
      </c>
      <c r="P2003">
        <v>443.47</v>
      </c>
    </row>
    <row r="2004" spans="1:16" x14ac:dyDescent="0.2">
      <c r="A2004">
        <v>3869685</v>
      </c>
      <c r="B2004">
        <v>2</v>
      </c>
      <c r="C2004" t="str">
        <f t="shared" si="155"/>
        <v>3869685-2</v>
      </c>
      <c r="D2004" s="13">
        <v>45070.019554571758</v>
      </c>
      <c r="E2004" s="10">
        <f>VLOOKUP(C2004,match_start_times!$E$1:$F$19,2,0)</f>
        <v>5.1388888888888901E-2</v>
      </c>
      <c r="F2004">
        <v>0</v>
      </c>
      <c r="G2004" s="15" t="str">
        <f t="shared" si="156"/>
        <v>12:00:0 AM</v>
      </c>
      <c r="H2004" t="s">
        <v>12</v>
      </c>
      <c r="I2004" t="s">
        <v>10</v>
      </c>
      <c r="J2004" t="s">
        <v>19</v>
      </c>
      <c r="K2004">
        <v>83.1</v>
      </c>
      <c r="L2004">
        <v>16</v>
      </c>
      <c r="M2004" t="str">
        <f t="shared" si="157"/>
        <v>Foul Committed</v>
      </c>
      <c r="N2004" s="13">
        <f t="shared" si="158"/>
        <v>45070.070943460647</v>
      </c>
      <c r="O2004" s="13">
        <f t="shared" si="159"/>
        <v>45070.070943460647</v>
      </c>
      <c r="P2004">
        <v>475.36</v>
      </c>
    </row>
    <row r="2005" spans="1:16" x14ac:dyDescent="0.2">
      <c r="A2005">
        <v>3869685</v>
      </c>
      <c r="B2005">
        <v>2</v>
      </c>
      <c r="C2005" t="str">
        <f t="shared" si="155"/>
        <v>3869685-2</v>
      </c>
      <c r="D2005" s="13">
        <v>45070.019554571758</v>
      </c>
      <c r="E2005" s="10">
        <f>VLOOKUP(C2005,match_start_times!$E$1:$F$19,2,0)</f>
        <v>5.1388888888888901E-2</v>
      </c>
      <c r="F2005">
        <v>0</v>
      </c>
      <c r="G2005" s="15" t="str">
        <f t="shared" si="156"/>
        <v>12:00:0 AM</v>
      </c>
      <c r="H2005" t="s">
        <v>21</v>
      </c>
      <c r="I2005" t="s">
        <v>15</v>
      </c>
      <c r="J2005" t="s">
        <v>20</v>
      </c>
      <c r="K2005">
        <v>37</v>
      </c>
      <c r="L2005">
        <v>64.099999999999994</v>
      </c>
      <c r="M2005" t="str">
        <f t="shared" si="157"/>
        <v>Foul Won</v>
      </c>
      <c r="N2005" s="13">
        <f t="shared" si="158"/>
        <v>45070.070943460647</v>
      </c>
      <c r="O2005" s="13">
        <f t="shared" si="159"/>
        <v>45070.070943460647</v>
      </c>
      <c r="P2005">
        <v>475.36</v>
      </c>
    </row>
    <row r="2006" spans="1:16" x14ac:dyDescent="0.2">
      <c r="A2006">
        <v>3869685</v>
      </c>
      <c r="B2006">
        <v>2</v>
      </c>
      <c r="C2006" t="str">
        <f t="shared" si="155"/>
        <v>3869685-2</v>
      </c>
      <c r="D2006" s="13">
        <v>45070.020261319441</v>
      </c>
      <c r="E2006" s="10">
        <f>VLOOKUP(C2006,match_start_times!$E$1:$F$19,2,0)</f>
        <v>5.1388888888888901E-2</v>
      </c>
      <c r="F2006">
        <v>3.28241</v>
      </c>
      <c r="G2006" s="15" t="str">
        <f t="shared" si="156"/>
        <v>12:00:3.28241 AM</v>
      </c>
      <c r="H2006" t="s">
        <v>26</v>
      </c>
      <c r="I2006" t="s">
        <v>15</v>
      </c>
      <c r="J2006" t="s">
        <v>11</v>
      </c>
      <c r="K2006">
        <v>36.4</v>
      </c>
      <c r="L2006">
        <v>62.6</v>
      </c>
      <c r="M2006" t="str">
        <f t="shared" si="157"/>
        <v>Pass</v>
      </c>
      <c r="N2006" s="13">
        <f t="shared" si="158"/>
        <v>45070.071650208331</v>
      </c>
      <c r="O2006" s="13">
        <f t="shared" si="159"/>
        <v>45070.071688194439</v>
      </c>
      <c r="P2006">
        <v>391.67</v>
      </c>
    </row>
    <row r="2007" spans="1:16" x14ac:dyDescent="0.2">
      <c r="A2007">
        <v>3869685</v>
      </c>
      <c r="B2007">
        <v>2</v>
      </c>
      <c r="C2007" t="str">
        <f t="shared" si="155"/>
        <v>3869685-2</v>
      </c>
      <c r="D2007" s="13">
        <v>45070.020299305557</v>
      </c>
      <c r="E2007" s="10">
        <f>VLOOKUP(C2007,match_start_times!$E$1:$F$19,2,0)</f>
        <v>5.1388888888888901E-2</v>
      </c>
      <c r="F2007">
        <v>1.2895749999999999</v>
      </c>
      <c r="G2007" s="15" t="str">
        <f t="shared" si="156"/>
        <v>12:00:1.289575 AM</v>
      </c>
      <c r="H2007" t="s">
        <v>39</v>
      </c>
      <c r="I2007" t="s">
        <v>10</v>
      </c>
      <c r="J2007" t="s">
        <v>11</v>
      </c>
      <c r="K2007">
        <v>28.1</v>
      </c>
      <c r="L2007">
        <v>16.8</v>
      </c>
      <c r="M2007" t="str">
        <f t="shared" si="157"/>
        <v>Pass</v>
      </c>
      <c r="N2007" s="13">
        <f t="shared" si="158"/>
        <v>45070.071688194446</v>
      </c>
      <c r="O2007" s="13">
        <f t="shared" si="159"/>
        <v>45070.071703125002</v>
      </c>
      <c r="P2007">
        <v>369.2</v>
      </c>
    </row>
    <row r="2008" spans="1:16" x14ac:dyDescent="0.2">
      <c r="A2008">
        <v>3869685</v>
      </c>
      <c r="B2008">
        <v>2</v>
      </c>
      <c r="C2008" t="str">
        <f t="shared" si="155"/>
        <v>3869685-2</v>
      </c>
      <c r="D2008" s="13">
        <v>45070.020299305557</v>
      </c>
      <c r="E2008" s="10">
        <f>VLOOKUP(C2008,match_start_times!$E$1:$F$19,2,0)</f>
        <v>5.1388888888888901E-2</v>
      </c>
      <c r="F2008">
        <v>0</v>
      </c>
      <c r="G2008" s="15" t="str">
        <f t="shared" si="156"/>
        <v>12:00:0 AM</v>
      </c>
      <c r="H2008" t="s">
        <v>44</v>
      </c>
      <c r="I2008" t="s">
        <v>15</v>
      </c>
      <c r="J2008" t="s">
        <v>37</v>
      </c>
      <c r="K2008">
        <v>92</v>
      </c>
      <c r="L2008">
        <v>63.3</v>
      </c>
      <c r="M2008" t="str">
        <f t="shared" si="157"/>
        <v>Duel</v>
      </c>
      <c r="N2008" s="13">
        <f t="shared" si="158"/>
        <v>45070.071688194446</v>
      </c>
      <c r="O2008" s="13">
        <f t="shared" si="159"/>
        <v>45070.071688194446</v>
      </c>
      <c r="P2008">
        <v>376.21</v>
      </c>
    </row>
    <row r="2009" spans="1:16" x14ac:dyDescent="0.2">
      <c r="A2009">
        <v>3869685</v>
      </c>
      <c r="B2009">
        <v>2</v>
      </c>
      <c r="C2009" t="str">
        <f t="shared" si="155"/>
        <v>3869685-2</v>
      </c>
      <c r="D2009" s="13">
        <v>45070.020314236113</v>
      </c>
      <c r="E2009" s="10">
        <f>VLOOKUP(C2009,match_start_times!$E$1:$F$19,2,0)</f>
        <v>5.1388888888888901E-2</v>
      </c>
      <c r="F2009">
        <v>0</v>
      </c>
      <c r="G2009" s="15" t="str">
        <f t="shared" si="156"/>
        <v>12:00:0 AM</v>
      </c>
      <c r="H2009" t="s">
        <v>40</v>
      </c>
      <c r="I2009" t="s">
        <v>15</v>
      </c>
      <c r="J2009" t="s">
        <v>28</v>
      </c>
      <c r="K2009">
        <v>75.099999999999994</v>
      </c>
      <c r="L2009">
        <v>65.599999999999994</v>
      </c>
      <c r="M2009" t="str">
        <f t="shared" si="157"/>
        <v>Ball Recovery</v>
      </c>
      <c r="N2009" s="13">
        <f t="shared" si="158"/>
        <v>45070.071703125002</v>
      </c>
      <c r="O2009" s="13">
        <f t="shared" si="159"/>
        <v>45070.071703125002</v>
      </c>
      <c r="P2009">
        <v>377.97</v>
      </c>
    </row>
    <row r="2010" spans="1:16" x14ac:dyDescent="0.2">
      <c r="A2010">
        <v>3869685</v>
      </c>
      <c r="B2010">
        <v>2</v>
      </c>
      <c r="C2010" t="str">
        <f t="shared" si="155"/>
        <v>3869685-2</v>
      </c>
      <c r="D2010" s="13">
        <v>45070.020331712964</v>
      </c>
      <c r="E2010" s="10">
        <f>VLOOKUP(C2010,match_start_times!$E$1:$F$19,2,0)</f>
        <v>5.1388888888888901E-2</v>
      </c>
      <c r="F2010">
        <v>0</v>
      </c>
      <c r="G2010" s="15" t="str">
        <f t="shared" si="156"/>
        <v>12:00:0 AM</v>
      </c>
      <c r="H2010" t="s">
        <v>43</v>
      </c>
      <c r="I2010" t="s">
        <v>10</v>
      </c>
      <c r="J2010" t="s">
        <v>28</v>
      </c>
      <c r="K2010">
        <v>59.1</v>
      </c>
      <c r="L2010">
        <v>7.6</v>
      </c>
      <c r="M2010" t="str">
        <f t="shared" si="157"/>
        <v>Ball Recovery</v>
      </c>
      <c r="N2010" s="13">
        <f t="shared" si="158"/>
        <v>45070.071720601853</v>
      </c>
      <c r="O2010" s="13">
        <f t="shared" si="159"/>
        <v>45070.071720601853</v>
      </c>
      <c r="P2010">
        <v>377.45</v>
      </c>
    </row>
    <row r="2011" spans="1:16" x14ac:dyDescent="0.2">
      <c r="A2011">
        <v>3869685</v>
      </c>
      <c r="B2011">
        <v>2</v>
      </c>
      <c r="C2011" t="str">
        <f t="shared" si="155"/>
        <v>3869685-2</v>
      </c>
      <c r="D2011" s="13">
        <v>45070.020331712964</v>
      </c>
      <c r="E2011" s="10">
        <f>VLOOKUP(C2011,match_start_times!$E$1:$F$19,2,0)</f>
        <v>5.1388888888888901E-2</v>
      </c>
      <c r="F2011">
        <v>3.6377709999999999</v>
      </c>
      <c r="G2011" s="15" t="str">
        <f t="shared" si="156"/>
        <v>12:00:3.637771 AM</v>
      </c>
      <c r="H2011" t="s">
        <v>43</v>
      </c>
      <c r="I2011" t="s">
        <v>10</v>
      </c>
      <c r="J2011" t="s">
        <v>13</v>
      </c>
      <c r="K2011">
        <v>59.1</v>
      </c>
      <c r="L2011">
        <v>7.6</v>
      </c>
      <c r="M2011" t="str">
        <f t="shared" si="157"/>
        <v>Carry</v>
      </c>
      <c r="N2011" s="13">
        <f t="shared" si="158"/>
        <v>45070.071720601853</v>
      </c>
      <c r="O2011" s="13">
        <f t="shared" si="159"/>
        <v>45070.071762708336</v>
      </c>
      <c r="P2011">
        <v>416.66</v>
      </c>
    </row>
    <row r="2012" spans="1:16" x14ac:dyDescent="0.2">
      <c r="A2012">
        <v>3869685</v>
      </c>
      <c r="B2012">
        <v>2</v>
      </c>
      <c r="C2012" t="str">
        <f t="shared" si="155"/>
        <v>3869685-2</v>
      </c>
      <c r="D2012" s="13">
        <v>45070.020360960647</v>
      </c>
      <c r="E2012" s="10">
        <f>VLOOKUP(C2012,match_start_times!$E$1:$F$19,2,0)</f>
        <v>5.1388888888888901E-2</v>
      </c>
      <c r="F2012">
        <v>1.3644309999999999</v>
      </c>
      <c r="G2012" s="15" t="str">
        <f t="shared" si="156"/>
        <v>12:00:1.364431 AM</v>
      </c>
      <c r="H2012" t="s">
        <v>40</v>
      </c>
      <c r="I2012" t="s">
        <v>15</v>
      </c>
      <c r="J2012" t="s">
        <v>17</v>
      </c>
      <c r="K2012">
        <v>55.2</v>
      </c>
      <c r="L2012">
        <v>74.2</v>
      </c>
      <c r="M2012" t="str">
        <f t="shared" si="157"/>
        <v>Pressure</v>
      </c>
      <c r="N2012" s="13">
        <f t="shared" si="158"/>
        <v>45070.071749849536</v>
      </c>
      <c r="O2012" s="13">
        <f t="shared" si="159"/>
        <v>45070.071765636574</v>
      </c>
      <c r="P2012">
        <v>437.79</v>
      </c>
    </row>
    <row r="2013" spans="1:16" x14ac:dyDescent="0.2">
      <c r="A2013">
        <v>3869685</v>
      </c>
      <c r="B2013">
        <v>2</v>
      </c>
      <c r="C2013" t="str">
        <f t="shared" si="155"/>
        <v>3869685-2</v>
      </c>
      <c r="D2013" s="13">
        <v>45070.020373819447</v>
      </c>
      <c r="E2013" s="10">
        <f>VLOOKUP(C2013,match_start_times!$E$1:$F$19,2,0)</f>
        <v>5.1388888888888901E-2</v>
      </c>
      <c r="F2013">
        <v>0</v>
      </c>
      <c r="G2013" s="15" t="str">
        <f t="shared" si="156"/>
        <v>12:00:0 AM</v>
      </c>
      <c r="H2013" t="s">
        <v>43</v>
      </c>
      <c r="I2013" t="s">
        <v>10</v>
      </c>
      <c r="J2013" t="s">
        <v>32</v>
      </c>
      <c r="K2013">
        <v>75.099999999999994</v>
      </c>
      <c r="L2013">
        <v>4.5999999999999996</v>
      </c>
      <c r="M2013" t="str">
        <f t="shared" si="157"/>
        <v>Miscontrol</v>
      </c>
      <c r="N2013" s="13">
        <f t="shared" si="158"/>
        <v>45070.071762708336</v>
      </c>
      <c r="O2013" s="13">
        <f t="shared" si="159"/>
        <v>45070.071762708336</v>
      </c>
      <c r="P2013">
        <v>445.28</v>
      </c>
    </row>
    <row r="2014" spans="1:16" x14ac:dyDescent="0.2">
      <c r="A2014">
        <v>3869685</v>
      </c>
      <c r="B2014">
        <v>2</v>
      </c>
      <c r="C2014" t="str">
        <f t="shared" si="155"/>
        <v>3869685-2</v>
      </c>
      <c r="D2014" s="13">
        <v>45070.020383425923</v>
      </c>
      <c r="E2014" s="10">
        <f>VLOOKUP(C2014,match_start_times!$E$1:$F$19,2,0)</f>
        <v>5.1388888888888901E-2</v>
      </c>
      <c r="F2014">
        <v>0.3350789999999999</v>
      </c>
      <c r="G2014" s="15" t="str">
        <f t="shared" si="156"/>
        <v>12:00:0.335079 AM</v>
      </c>
      <c r="H2014" t="s">
        <v>43</v>
      </c>
      <c r="I2014" t="s">
        <v>10</v>
      </c>
      <c r="J2014" t="s">
        <v>17</v>
      </c>
      <c r="K2014">
        <v>82.2</v>
      </c>
      <c r="L2014">
        <v>5.7</v>
      </c>
      <c r="M2014" t="str">
        <f t="shared" si="157"/>
        <v>Pressure</v>
      </c>
      <c r="N2014" s="13">
        <f t="shared" si="158"/>
        <v>45070.071772314812</v>
      </c>
      <c r="O2014" s="13">
        <f t="shared" si="159"/>
        <v>45070.071776192126</v>
      </c>
      <c r="P2014">
        <v>469.85</v>
      </c>
    </row>
    <row r="2015" spans="1:16" x14ac:dyDescent="0.2">
      <c r="A2015">
        <v>3869685</v>
      </c>
      <c r="B2015">
        <v>2</v>
      </c>
      <c r="C2015" t="str">
        <f t="shared" si="155"/>
        <v>3869685-2</v>
      </c>
      <c r="D2015" s="13">
        <v>45070.020393923609</v>
      </c>
      <c r="E2015" s="10">
        <f>VLOOKUP(C2015,match_start_times!$E$1:$F$19,2,0)</f>
        <v>5.1388888888888901E-2</v>
      </c>
      <c r="F2015">
        <v>0</v>
      </c>
      <c r="G2015" s="15" t="str">
        <f t="shared" si="156"/>
        <v>12:00:0 AM</v>
      </c>
      <c r="H2015" t="s">
        <v>21</v>
      </c>
      <c r="I2015" t="s">
        <v>15</v>
      </c>
      <c r="J2015" t="s">
        <v>28</v>
      </c>
      <c r="K2015">
        <v>29.6</v>
      </c>
      <c r="L2015">
        <v>76.3</v>
      </c>
      <c r="M2015" t="str">
        <f t="shared" si="157"/>
        <v>Ball Recovery</v>
      </c>
      <c r="N2015" s="13">
        <f t="shared" si="158"/>
        <v>45070.071782812498</v>
      </c>
      <c r="O2015" s="13">
        <f t="shared" si="159"/>
        <v>45070.071782812498</v>
      </c>
      <c r="P2015">
        <v>490.9</v>
      </c>
    </row>
    <row r="2016" spans="1:16" x14ac:dyDescent="0.2">
      <c r="A2016">
        <v>3869685</v>
      </c>
      <c r="B2016">
        <v>2</v>
      </c>
      <c r="C2016" t="str">
        <f t="shared" si="155"/>
        <v>3869685-2</v>
      </c>
      <c r="D2016" s="13">
        <v>45070.020393923609</v>
      </c>
      <c r="E2016" s="10">
        <f>VLOOKUP(C2016,match_start_times!$E$1:$F$19,2,0)</f>
        <v>5.1388888888888901E-2</v>
      </c>
      <c r="F2016">
        <v>1.95357</v>
      </c>
      <c r="G2016" s="15" t="str">
        <f t="shared" si="156"/>
        <v>12:00:1.95357 AM</v>
      </c>
      <c r="H2016" t="s">
        <v>21</v>
      </c>
      <c r="I2016" t="s">
        <v>15</v>
      </c>
      <c r="J2016" t="s">
        <v>13</v>
      </c>
      <c r="K2016">
        <v>29.6</v>
      </c>
      <c r="L2016">
        <v>76.3</v>
      </c>
      <c r="M2016" t="str">
        <f t="shared" si="157"/>
        <v>Carry</v>
      </c>
      <c r="N2016" s="13">
        <f t="shared" si="158"/>
        <v>45070.071782812498</v>
      </c>
      <c r="O2016" s="13">
        <f t="shared" si="159"/>
        <v>45070.071805428241</v>
      </c>
      <c r="P2016">
        <v>533.35</v>
      </c>
    </row>
    <row r="2017" spans="1:16" x14ac:dyDescent="0.2">
      <c r="A2017">
        <v>3869685</v>
      </c>
      <c r="B2017">
        <v>2</v>
      </c>
      <c r="C2017" t="str">
        <f t="shared" si="155"/>
        <v>3869685-2</v>
      </c>
      <c r="D2017" s="13">
        <v>45070.020416527783</v>
      </c>
      <c r="E2017" s="10">
        <f>VLOOKUP(C2017,match_start_times!$E$1:$F$19,2,0)</f>
        <v>5.1388888888888901E-2</v>
      </c>
      <c r="F2017">
        <v>0.86657899999999999</v>
      </c>
      <c r="G2017" s="15" t="str">
        <f t="shared" si="156"/>
        <v>12:00:0.866579 AM</v>
      </c>
      <c r="H2017" t="s">
        <v>21</v>
      </c>
      <c r="I2017" t="s">
        <v>15</v>
      </c>
      <c r="J2017" t="s">
        <v>11</v>
      </c>
      <c r="K2017">
        <v>17.600000000000001</v>
      </c>
      <c r="L2017">
        <v>76.3</v>
      </c>
      <c r="M2017" t="str">
        <f t="shared" si="157"/>
        <v>Pass</v>
      </c>
      <c r="N2017" s="13">
        <f t="shared" si="158"/>
        <v>45070.071805416672</v>
      </c>
      <c r="O2017" s="13">
        <f t="shared" si="159"/>
        <v>45070.071815451396</v>
      </c>
      <c r="P2017">
        <v>552.98</v>
      </c>
    </row>
    <row r="2018" spans="1:16" x14ac:dyDescent="0.2">
      <c r="A2018">
        <v>3869685</v>
      </c>
      <c r="B2018">
        <v>2</v>
      </c>
      <c r="C2018" t="str">
        <f t="shared" si="155"/>
        <v>3869685-2</v>
      </c>
      <c r="D2018" s="13">
        <v>45070.0204265625</v>
      </c>
      <c r="E2018" s="10">
        <f>VLOOKUP(C2018,match_start_times!$E$1:$F$19,2,0)</f>
        <v>5.1388888888888901E-2</v>
      </c>
      <c r="F2018">
        <v>6.0871999999999898E-2</v>
      </c>
      <c r="G2018" s="15" t="str">
        <f t="shared" si="156"/>
        <v>12:00:0.0608719999999999 AM</v>
      </c>
      <c r="H2018" t="s">
        <v>40</v>
      </c>
      <c r="I2018" t="s">
        <v>15</v>
      </c>
      <c r="J2018" t="s">
        <v>13</v>
      </c>
      <c r="K2018">
        <v>19.7</v>
      </c>
      <c r="L2018">
        <v>68</v>
      </c>
      <c r="M2018" t="str">
        <f t="shared" si="157"/>
        <v>Carry</v>
      </c>
      <c r="N2018" s="13">
        <f t="shared" si="158"/>
        <v>45070.071815451389</v>
      </c>
      <c r="O2018" s="13">
        <f t="shared" si="159"/>
        <v>45070.071816157404</v>
      </c>
      <c r="P2018">
        <v>552.98</v>
      </c>
    </row>
    <row r="2019" spans="1:16" x14ac:dyDescent="0.2">
      <c r="A2019">
        <v>3869685</v>
      </c>
      <c r="B2019">
        <v>2</v>
      </c>
      <c r="C2019" t="str">
        <f t="shared" si="155"/>
        <v>3869685-2</v>
      </c>
      <c r="D2019" s="13">
        <v>45070.020427268522</v>
      </c>
      <c r="E2019" s="10">
        <f>VLOOKUP(C2019,match_start_times!$E$1:$F$19,2,0)</f>
        <v>5.1388888888888901E-2</v>
      </c>
      <c r="F2019">
        <v>0.95936699999999997</v>
      </c>
      <c r="G2019" s="15" t="str">
        <f t="shared" si="156"/>
        <v>12:00:0.959367 AM</v>
      </c>
      <c r="H2019" t="s">
        <v>40</v>
      </c>
      <c r="I2019" t="s">
        <v>15</v>
      </c>
      <c r="J2019" t="s">
        <v>11</v>
      </c>
      <c r="K2019">
        <v>19.7</v>
      </c>
      <c r="L2019">
        <v>68</v>
      </c>
      <c r="M2019" t="str">
        <f t="shared" si="157"/>
        <v>Pass</v>
      </c>
      <c r="N2019" s="13">
        <f t="shared" si="158"/>
        <v>45070.071816157411</v>
      </c>
      <c r="O2019" s="13">
        <f t="shared" si="159"/>
        <v>45070.07182725695</v>
      </c>
      <c r="P2019">
        <v>559.02</v>
      </c>
    </row>
    <row r="2020" spans="1:16" x14ac:dyDescent="0.2">
      <c r="A2020">
        <v>3869685</v>
      </c>
      <c r="B2020">
        <v>2</v>
      </c>
      <c r="C2020" t="str">
        <f t="shared" si="155"/>
        <v>3869685-2</v>
      </c>
      <c r="D2020" s="13">
        <v>45070.020438368047</v>
      </c>
      <c r="E2020" s="10">
        <f>VLOOKUP(C2020,match_start_times!$E$1:$F$19,2,0)</f>
        <v>5.1388888888888901E-2</v>
      </c>
      <c r="F2020">
        <v>3.6083080000000001</v>
      </c>
      <c r="G2020" s="15" t="str">
        <f t="shared" si="156"/>
        <v>12:00:3.608308 AM</v>
      </c>
      <c r="H2020" t="s">
        <v>18</v>
      </c>
      <c r="I2020" t="s">
        <v>15</v>
      </c>
      <c r="J2020" t="s">
        <v>13</v>
      </c>
      <c r="K2020">
        <v>33</v>
      </c>
      <c r="L2020">
        <v>75.900000000000006</v>
      </c>
      <c r="M2020" t="str">
        <f t="shared" si="157"/>
        <v>Carry</v>
      </c>
      <c r="N2020" s="13">
        <f t="shared" si="158"/>
        <v>45070.071827256936</v>
      </c>
      <c r="O2020" s="13">
        <f t="shared" si="159"/>
        <v>45070.071869016196</v>
      </c>
      <c r="P2020">
        <v>580.92999999999995</v>
      </c>
    </row>
    <row r="2021" spans="1:16" x14ac:dyDescent="0.2">
      <c r="A2021">
        <v>3869685</v>
      </c>
      <c r="B2021">
        <v>2</v>
      </c>
      <c r="C2021" t="str">
        <f t="shared" si="155"/>
        <v>3869685-2</v>
      </c>
      <c r="D2021" s="13">
        <v>45070.02048013889</v>
      </c>
      <c r="E2021" s="10">
        <f>VLOOKUP(C2021,match_start_times!$E$1:$F$19,2,0)</f>
        <v>5.1388888888888901E-2</v>
      </c>
      <c r="F2021">
        <v>3.4151820000000002</v>
      </c>
      <c r="G2021" s="15" t="str">
        <f t="shared" si="156"/>
        <v>12:00:3.415182 AM</v>
      </c>
      <c r="H2021" t="s">
        <v>18</v>
      </c>
      <c r="I2021" t="s">
        <v>15</v>
      </c>
      <c r="J2021" t="s">
        <v>11</v>
      </c>
      <c r="K2021">
        <v>45</v>
      </c>
      <c r="L2021">
        <v>70.5</v>
      </c>
      <c r="M2021" t="str">
        <f t="shared" si="157"/>
        <v>Pass</v>
      </c>
      <c r="N2021" s="13">
        <f t="shared" si="158"/>
        <v>45070.071869027779</v>
      </c>
      <c r="O2021" s="13">
        <f t="shared" si="159"/>
        <v>45070.07190855324</v>
      </c>
      <c r="P2021">
        <v>616.28</v>
      </c>
    </row>
    <row r="2022" spans="1:16" x14ac:dyDescent="0.2">
      <c r="A2022">
        <v>3869685</v>
      </c>
      <c r="B2022">
        <v>2</v>
      </c>
      <c r="C2022" t="str">
        <f t="shared" si="155"/>
        <v>3869685-2</v>
      </c>
      <c r="D2022" s="13">
        <v>45070.020506805558</v>
      </c>
      <c r="E2022" s="10">
        <f>VLOOKUP(C2022,match_start_times!$E$1:$F$19,2,0)</f>
        <v>5.1388888888888901E-2</v>
      </c>
      <c r="F2022">
        <v>6.7310790000000003</v>
      </c>
      <c r="G2022" s="15" t="str">
        <f t="shared" si="156"/>
        <v>12:00:6.731079 AM</v>
      </c>
      <c r="H2022" t="s">
        <v>39</v>
      </c>
      <c r="I2022" t="s">
        <v>10</v>
      </c>
      <c r="J2022" t="s">
        <v>17</v>
      </c>
      <c r="K2022">
        <v>33.6</v>
      </c>
      <c r="L2022">
        <v>14.5</v>
      </c>
      <c r="M2022" t="str">
        <f t="shared" si="157"/>
        <v>Pressure</v>
      </c>
      <c r="N2022" s="13">
        <f t="shared" si="158"/>
        <v>45070.071895694447</v>
      </c>
      <c r="O2022" s="13">
        <f t="shared" si="159"/>
        <v>45070.071973599537</v>
      </c>
      <c r="P2022">
        <v>641.38</v>
      </c>
    </row>
    <row r="2023" spans="1:16" x14ac:dyDescent="0.2">
      <c r="A2023">
        <v>3869685</v>
      </c>
      <c r="B2023">
        <v>2</v>
      </c>
      <c r="C2023" t="str">
        <f t="shared" si="155"/>
        <v>3869685-2</v>
      </c>
      <c r="D2023" s="13">
        <v>45070.020519664351</v>
      </c>
      <c r="E2023" s="10">
        <f>VLOOKUP(C2023,match_start_times!$E$1:$F$19,2,0)</f>
        <v>5.1388888888888901E-2</v>
      </c>
      <c r="F2023">
        <v>6.5592459999999999</v>
      </c>
      <c r="G2023" s="15" t="str">
        <f t="shared" si="156"/>
        <v>12:00:6.559246 AM</v>
      </c>
      <c r="H2023" t="s">
        <v>44</v>
      </c>
      <c r="I2023" t="s">
        <v>15</v>
      </c>
      <c r="J2023" t="s">
        <v>13</v>
      </c>
      <c r="K2023">
        <v>90.9</v>
      </c>
      <c r="L2023">
        <v>64.8</v>
      </c>
      <c r="M2023" t="str">
        <f t="shared" si="157"/>
        <v>Carry</v>
      </c>
      <c r="N2023" s="13">
        <f t="shared" si="158"/>
        <v>45070.07190855324</v>
      </c>
      <c r="O2023" s="13">
        <f t="shared" si="159"/>
        <v>45070.071984467591</v>
      </c>
      <c r="P2023">
        <v>635.35</v>
      </c>
    </row>
    <row r="2024" spans="1:16" x14ac:dyDescent="0.2">
      <c r="A2024">
        <v>3869685</v>
      </c>
      <c r="B2024">
        <v>2</v>
      </c>
      <c r="C2024" t="str">
        <f t="shared" si="155"/>
        <v>3869685-2</v>
      </c>
      <c r="D2024" s="13">
        <v>45070.020595578702</v>
      </c>
      <c r="E2024" s="10">
        <f>VLOOKUP(C2024,match_start_times!$E$1:$F$19,2,0)</f>
        <v>5.1388888888888901E-2</v>
      </c>
      <c r="F2024">
        <v>0.86656199999999994</v>
      </c>
      <c r="G2024" s="15" t="str">
        <f t="shared" si="156"/>
        <v>12:00:0.866562 AM</v>
      </c>
      <c r="H2024" t="s">
        <v>44</v>
      </c>
      <c r="I2024" t="s">
        <v>15</v>
      </c>
      <c r="J2024" t="s">
        <v>11</v>
      </c>
      <c r="K2024">
        <v>108.9</v>
      </c>
      <c r="L2024">
        <v>74.2</v>
      </c>
      <c r="M2024" t="str">
        <f t="shared" si="157"/>
        <v>Pass</v>
      </c>
      <c r="N2024" s="13">
        <f t="shared" si="158"/>
        <v>45070.071984467591</v>
      </c>
      <c r="O2024" s="13">
        <f t="shared" si="159"/>
        <v>45070.071994502316</v>
      </c>
      <c r="P2024">
        <v>585.94000000000005</v>
      </c>
    </row>
    <row r="2025" spans="1:16" x14ac:dyDescent="0.2">
      <c r="A2025">
        <v>3869685</v>
      </c>
      <c r="B2025">
        <v>2</v>
      </c>
      <c r="C2025" t="str">
        <f t="shared" si="155"/>
        <v>3869685-2</v>
      </c>
      <c r="D2025" s="13">
        <v>45070.020605613427</v>
      </c>
      <c r="E2025" s="10">
        <f>VLOOKUP(C2025,match_start_times!$E$1:$F$19,2,0)</f>
        <v>5.1388888888888901E-2</v>
      </c>
      <c r="F2025">
        <v>0.972549</v>
      </c>
      <c r="G2025" s="15" t="str">
        <f t="shared" si="156"/>
        <v>12:00:0.972549 AM</v>
      </c>
      <c r="H2025" t="s">
        <v>14</v>
      </c>
      <c r="I2025" t="s">
        <v>15</v>
      </c>
      <c r="J2025" t="s">
        <v>13</v>
      </c>
      <c r="K2025">
        <v>95.9</v>
      </c>
      <c r="L2025">
        <v>75.900000000000006</v>
      </c>
      <c r="M2025" t="str">
        <f t="shared" si="157"/>
        <v>Carry</v>
      </c>
      <c r="N2025" s="13">
        <f t="shared" si="158"/>
        <v>45070.071994502316</v>
      </c>
      <c r="O2025" s="13">
        <f t="shared" si="159"/>
        <v>45070.07200576389</v>
      </c>
      <c r="P2025">
        <v>561.98</v>
      </c>
    </row>
    <row r="2026" spans="1:16" x14ac:dyDescent="0.2">
      <c r="A2026">
        <v>3869685</v>
      </c>
      <c r="B2026">
        <v>2</v>
      </c>
      <c r="C2026" t="str">
        <f t="shared" si="155"/>
        <v>3869685-2</v>
      </c>
      <c r="D2026" s="13">
        <v>45070.020606932871</v>
      </c>
      <c r="E2026" s="10">
        <f>VLOOKUP(C2026,match_start_times!$E$1:$F$19,2,0)</f>
        <v>5.1388888888888901E-2</v>
      </c>
      <c r="F2026">
        <v>0.69325199999999998</v>
      </c>
      <c r="G2026" s="15" t="str">
        <f t="shared" si="156"/>
        <v>12:00:0.693252 AM</v>
      </c>
      <c r="H2026" t="s">
        <v>56</v>
      </c>
      <c r="I2026" t="s">
        <v>10</v>
      </c>
      <c r="J2026" t="s">
        <v>17</v>
      </c>
      <c r="K2026">
        <v>18</v>
      </c>
      <c r="L2026">
        <v>5.3</v>
      </c>
      <c r="M2026" t="str">
        <f t="shared" si="157"/>
        <v>Pressure</v>
      </c>
      <c r="N2026" s="13">
        <f t="shared" si="158"/>
        <v>45070.07199582176</v>
      </c>
      <c r="O2026" s="13">
        <f t="shared" si="159"/>
        <v>45070.072003842593</v>
      </c>
      <c r="P2026">
        <v>561.98</v>
      </c>
    </row>
    <row r="2027" spans="1:16" x14ac:dyDescent="0.2">
      <c r="A2027">
        <v>3869685</v>
      </c>
      <c r="B2027">
        <v>2</v>
      </c>
      <c r="C2027" t="str">
        <f t="shared" si="155"/>
        <v>3869685-2</v>
      </c>
      <c r="D2027" s="13">
        <v>45070.020616863418</v>
      </c>
      <c r="E2027" s="10">
        <f>VLOOKUP(C2027,match_start_times!$E$1:$F$19,2,0)</f>
        <v>5.1388888888888901E-2</v>
      </c>
      <c r="F2027">
        <v>2.0524930000000001</v>
      </c>
      <c r="G2027" s="15" t="str">
        <f t="shared" si="156"/>
        <v>12:00:2.052493 AM</v>
      </c>
      <c r="H2027" t="s">
        <v>14</v>
      </c>
      <c r="I2027" t="s">
        <v>15</v>
      </c>
      <c r="J2027" t="s">
        <v>11</v>
      </c>
      <c r="K2027">
        <v>92.9</v>
      </c>
      <c r="L2027">
        <v>77</v>
      </c>
      <c r="M2027" t="str">
        <f t="shared" si="157"/>
        <v>Pass</v>
      </c>
      <c r="N2027" s="13">
        <f t="shared" si="158"/>
        <v>45070.072005752307</v>
      </c>
      <c r="O2027" s="13">
        <f t="shared" si="159"/>
        <v>45070.072029502306</v>
      </c>
      <c r="P2027">
        <v>550.27</v>
      </c>
    </row>
    <row r="2028" spans="1:16" x14ac:dyDescent="0.2">
      <c r="A2028">
        <v>3869685</v>
      </c>
      <c r="B2028">
        <v>2</v>
      </c>
      <c r="C2028" t="str">
        <f t="shared" si="155"/>
        <v>3869685-2</v>
      </c>
      <c r="D2028" s="13">
        <v>45070.020640625</v>
      </c>
      <c r="E2028" s="10">
        <f>VLOOKUP(C2028,match_start_times!$E$1:$F$19,2,0)</f>
        <v>5.1388888888888901E-2</v>
      </c>
      <c r="F2028">
        <v>0</v>
      </c>
      <c r="G2028" s="15" t="str">
        <f t="shared" si="156"/>
        <v>12:00:0 AM</v>
      </c>
      <c r="H2028" t="s">
        <v>55</v>
      </c>
      <c r="I2028" t="s">
        <v>10</v>
      </c>
      <c r="J2028" t="s">
        <v>28</v>
      </c>
      <c r="K2028">
        <v>33.4</v>
      </c>
      <c r="L2028">
        <v>24.5</v>
      </c>
      <c r="M2028" t="str">
        <f t="shared" si="157"/>
        <v>Ball Recovery</v>
      </c>
      <c r="N2028" s="13">
        <f t="shared" si="158"/>
        <v>45070.072029513889</v>
      </c>
      <c r="O2028" s="13">
        <f t="shared" si="159"/>
        <v>45070.072029513889</v>
      </c>
      <c r="P2028">
        <v>539.79999999999995</v>
      </c>
    </row>
    <row r="2029" spans="1:16" x14ac:dyDescent="0.2">
      <c r="A2029">
        <v>3869685</v>
      </c>
      <c r="B2029">
        <v>2</v>
      </c>
      <c r="C2029" t="str">
        <f t="shared" si="155"/>
        <v>3869685-2</v>
      </c>
      <c r="D2029" s="13">
        <v>45070.020640625</v>
      </c>
      <c r="E2029" s="10">
        <f>VLOOKUP(C2029,match_start_times!$E$1:$F$19,2,0)</f>
        <v>5.1388888888888901E-2</v>
      </c>
      <c r="F2029">
        <v>4.1738439999999999</v>
      </c>
      <c r="G2029" s="15" t="str">
        <f t="shared" si="156"/>
        <v>12:00:4.173844 AM</v>
      </c>
      <c r="H2029" t="s">
        <v>55</v>
      </c>
      <c r="I2029" t="s">
        <v>10</v>
      </c>
      <c r="J2029" t="s">
        <v>13</v>
      </c>
      <c r="K2029">
        <v>33.4</v>
      </c>
      <c r="L2029">
        <v>24.5</v>
      </c>
      <c r="M2029" t="str">
        <f t="shared" si="157"/>
        <v>Carry</v>
      </c>
      <c r="N2029" s="13">
        <f t="shared" si="158"/>
        <v>45070.072029513889</v>
      </c>
      <c r="O2029" s="13">
        <f t="shared" si="159"/>
        <v>45070.072077824072</v>
      </c>
      <c r="P2029">
        <v>528.66999999999996</v>
      </c>
    </row>
    <row r="2030" spans="1:16" x14ac:dyDescent="0.2">
      <c r="A2030">
        <v>3869685</v>
      </c>
      <c r="B2030">
        <v>2</v>
      </c>
      <c r="C2030" t="str">
        <f t="shared" si="155"/>
        <v>3869685-2</v>
      </c>
      <c r="D2030" s="13">
        <v>45070.020656053239</v>
      </c>
      <c r="E2030" s="10">
        <f>VLOOKUP(C2030,match_start_times!$E$1:$F$19,2,0)</f>
        <v>5.1388888888888901E-2</v>
      </c>
      <c r="F2030">
        <v>1.4997050000000001</v>
      </c>
      <c r="G2030" s="15" t="str">
        <f t="shared" si="156"/>
        <v>12:00:1.499705 AM</v>
      </c>
      <c r="H2030" t="s">
        <v>44</v>
      </c>
      <c r="I2030" t="s">
        <v>15</v>
      </c>
      <c r="J2030" t="s">
        <v>17</v>
      </c>
      <c r="K2030">
        <v>86.5</v>
      </c>
      <c r="L2030">
        <v>62.2</v>
      </c>
      <c r="M2030" t="str">
        <f t="shared" si="157"/>
        <v>Pressure</v>
      </c>
      <c r="N2030" s="13">
        <f t="shared" si="158"/>
        <v>45070.072044942128</v>
      </c>
      <c r="O2030" s="13">
        <f t="shared" si="159"/>
        <v>45070.072062303239</v>
      </c>
      <c r="P2030">
        <v>529.74</v>
      </c>
    </row>
    <row r="2031" spans="1:16" x14ac:dyDescent="0.2">
      <c r="A2031">
        <v>3869685</v>
      </c>
      <c r="B2031">
        <v>2</v>
      </c>
      <c r="C2031" t="str">
        <f t="shared" si="155"/>
        <v>3869685-2</v>
      </c>
      <c r="D2031" s="13">
        <v>45070.020688923607</v>
      </c>
      <c r="E2031" s="10">
        <f>VLOOKUP(C2031,match_start_times!$E$1:$F$19,2,0)</f>
        <v>5.1388888888888901E-2</v>
      </c>
      <c r="F2031">
        <v>0</v>
      </c>
      <c r="G2031" s="15" t="str">
        <f t="shared" si="156"/>
        <v>12:00:0 AM</v>
      </c>
      <c r="H2031" t="s">
        <v>44</v>
      </c>
      <c r="I2031" t="s">
        <v>15</v>
      </c>
      <c r="J2031" t="s">
        <v>48</v>
      </c>
      <c r="K2031">
        <v>71.900000000000006</v>
      </c>
      <c r="L2031">
        <v>56.9</v>
      </c>
      <c r="M2031" t="str">
        <f t="shared" si="157"/>
        <v>Dribbled Past</v>
      </c>
      <c r="N2031" s="13">
        <f t="shared" si="158"/>
        <v>45070.072077812496</v>
      </c>
      <c r="O2031" s="13">
        <f t="shared" si="159"/>
        <v>45070.072077812496</v>
      </c>
      <c r="P2031">
        <v>517.35</v>
      </c>
    </row>
    <row r="2032" spans="1:16" x14ac:dyDescent="0.2">
      <c r="A2032">
        <v>3869685</v>
      </c>
      <c r="B2032">
        <v>2</v>
      </c>
      <c r="C2032" t="str">
        <f t="shared" si="155"/>
        <v>3869685-2</v>
      </c>
      <c r="D2032" s="13">
        <v>45070.020688923607</v>
      </c>
      <c r="E2032" s="10">
        <f>VLOOKUP(C2032,match_start_times!$E$1:$F$19,2,0)</f>
        <v>5.1388888888888901E-2</v>
      </c>
      <c r="F2032">
        <v>0</v>
      </c>
      <c r="G2032" s="15" t="str">
        <f t="shared" si="156"/>
        <v>12:00:0 AM</v>
      </c>
      <c r="H2032" t="s">
        <v>55</v>
      </c>
      <c r="I2032" t="s">
        <v>10</v>
      </c>
      <c r="J2032" t="s">
        <v>42</v>
      </c>
      <c r="K2032">
        <v>48.2</v>
      </c>
      <c r="L2032">
        <v>23.2</v>
      </c>
      <c r="M2032" t="str">
        <f t="shared" si="157"/>
        <v>Dribble</v>
      </c>
      <c r="N2032" s="13">
        <f t="shared" si="158"/>
        <v>45070.072077812496</v>
      </c>
      <c r="O2032" s="13">
        <f t="shared" si="159"/>
        <v>45070.072077812496</v>
      </c>
      <c r="P2032">
        <v>517.35</v>
      </c>
    </row>
    <row r="2033" spans="1:16" x14ac:dyDescent="0.2">
      <c r="A2033">
        <v>3869685</v>
      </c>
      <c r="B2033">
        <v>2</v>
      </c>
      <c r="C2033" t="str">
        <f t="shared" si="155"/>
        <v>3869685-2</v>
      </c>
      <c r="D2033" s="13">
        <v>45070.020688923607</v>
      </c>
      <c r="E2033" s="10">
        <f>VLOOKUP(C2033,match_start_times!$E$1:$F$19,2,0)</f>
        <v>5.1388888888888901E-2</v>
      </c>
      <c r="F2033">
        <v>0.55881799999999993</v>
      </c>
      <c r="G2033" s="15" t="str">
        <f t="shared" si="156"/>
        <v>12:00:0.558818 AM</v>
      </c>
      <c r="H2033" t="s">
        <v>55</v>
      </c>
      <c r="I2033" t="s">
        <v>10</v>
      </c>
      <c r="J2033" t="s">
        <v>13</v>
      </c>
      <c r="K2033">
        <v>48.2</v>
      </c>
      <c r="L2033">
        <v>23.2</v>
      </c>
      <c r="M2033" t="str">
        <f t="shared" si="157"/>
        <v>Carry</v>
      </c>
      <c r="N2033" s="13">
        <f t="shared" si="158"/>
        <v>45070.072077812496</v>
      </c>
      <c r="O2033" s="13">
        <f t="shared" si="159"/>
        <v>45070.072084282401</v>
      </c>
      <c r="P2033">
        <v>521.08000000000004</v>
      </c>
    </row>
    <row r="2034" spans="1:16" x14ac:dyDescent="0.2">
      <c r="A2034">
        <v>3869685</v>
      </c>
      <c r="B2034">
        <v>2</v>
      </c>
      <c r="C2034" t="str">
        <f t="shared" si="155"/>
        <v>3869685-2</v>
      </c>
      <c r="D2034" s="13">
        <v>45070.020695393519</v>
      </c>
      <c r="E2034" s="10">
        <f>VLOOKUP(C2034,match_start_times!$E$1:$F$19,2,0)</f>
        <v>5.1388888888888901E-2</v>
      </c>
      <c r="F2034">
        <v>0</v>
      </c>
      <c r="G2034" s="15" t="str">
        <f t="shared" si="156"/>
        <v>12:00:0 AM</v>
      </c>
      <c r="H2034" t="s">
        <v>44</v>
      </c>
      <c r="I2034" t="s">
        <v>15</v>
      </c>
      <c r="J2034" t="s">
        <v>19</v>
      </c>
      <c r="K2034">
        <v>72.099999999999994</v>
      </c>
      <c r="L2034">
        <v>54.3</v>
      </c>
      <c r="M2034" t="str">
        <f t="shared" si="157"/>
        <v>Foul Committed</v>
      </c>
      <c r="N2034" s="13">
        <f t="shared" si="158"/>
        <v>45070.072084282408</v>
      </c>
      <c r="O2034" s="13">
        <f t="shared" si="159"/>
        <v>45070.072084282408</v>
      </c>
      <c r="P2034">
        <v>519.76</v>
      </c>
    </row>
    <row r="2035" spans="1:16" x14ac:dyDescent="0.2">
      <c r="A2035">
        <v>3869685</v>
      </c>
      <c r="B2035">
        <v>2</v>
      </c>
      <c r="C2035" t="str">
        <f t="shared" si="155"/>
        <v>3869685-2</v>
      </c>
      <c r="D2035" s="13">
        <v>45070.020695393519</v>
      </c>
      <c r="E2035" s="10">
        <f>VLOOKUP(C2035,match_start_times!$E$1:$F$19,2,0)</f>
        <v>5.1388888888888901E-2</v>
      </c>
      <c r="F2035">
        <v>0</v>
      </c>
      <c r="G2035" s="15" t="str">
        <f t="shared" si="156"/>
        <v>12:00:0 AM</v>
      </c>
      <c r="H2035" t="s">
        <v>55</v>
      </c>
      <c r="I2035" t="s">
        <v>10</v>
      </c>
      <c r="J2035" t="s">
        <v>20</v>
      </c>
      <c r="K2035">
        <v>48</v>
      </c>
      <c r="L2035">
        <v>25.8</v>
      </c>
      <c r="M2035" t="str">
        <f t="shared" si="157"/>
        <v>Foul Won</v>
      </c>
      <c r="N2035" s="13">
        <f t="shared" si="158"/>
        <v>45070.072084282408</v>
      </c>
      <c r="O2035" s="13">
        <f t="shared" si="159"/>
        <v>45070.072084282408</v>
      </c>
      <c r="P2035">
        <v>519.76</v>
      </c>
    </row>
    <row r="2036" spans="1:16" x14ac:dyDescent="0.2">
      <c r="A2036">
        <v>3869685</v>
      </c>
      <c r="B2036">
        <v>2</v>
      </c>
      <c r="C2036" t="str">
        <f t="shared" si="155"/>
        <v>3869685-2</v>
      </c>
      <c r="D2036" s="13">
        <v>45070.020695393519</v>
      </c>
      <c r="E2036" s="10">
        <f>VLOOKUP(C2036,match_start_times!$E$1:$F$19,2,0)</f>
        <v>5.1388888888888901E-2</v>
      </c>
      <c r="F2036">
        <v>0.47396199999999999</v>
      </c>
      <c r="G2036" s="15" t="str">
        <f t="shared" si="156"/>
        <v>12:00:0.473962 AM</v>
      </c>
      <c r="H2036" t="s">
        <v>55</v>
      </c>
      <c r="I2036" t="s">
        <v>10</v>
      </c>
      <c r="J2036" t="s">
        <v>13</v>
      </c>
      <c r="K2036">
        <v>48</v>
      </c>
      <c r="L2036">
        <v>25.8</v>
      </c>
      <c r="M2036" t="str">
        <f t="shared" si="157"/>
        <v>Carry</v>
      </c>
      <c r="N2036" s="13">
        <f t="shared" si="158"/>
        <v>45070.072084282408</v>
      </c>
      <c r="O2036" s="13">
        <f t="shared" si="159"/>
        <v>45070.072089768517</v>
      </c>
      <c r="P2036">
        <v>519.76</v>
      </c>
    </row>
    <row r="2037" spans="1:16" x14ac:dyDescent="0.2">
      <c r="A2037">
        <v>3869685</v>
      </c>
      <c r="B2037">
        <v>2</v>
      </c>
      <c r="C2037" t="str">
        <f t="shared" si="155"/>
        <v>3869685-2</v>
      </c>
      <c r="D2037" s="13">
        <v>45070.020700879628</v>
      </c>
      <c r="E2037" s="10">
        <f>VLOOKUP(C2037,match_start_times!$E$1:$F$19,2,0)</f>
        <v>5.1388888888888901E-2</v>
      </c>
      <c r="F2037">
        <v>2.4479869999999999</v>
      </c>
      <c r="G2037" s="15" t="str">
        <f t="shared" si="156"/>
        <v>12:00:2.447987 AM</v>
      </c>
      <c r="H2037" t="s">
        <v>55</v>
      </c>
      <c r="I2037" t="s">
        <v>10</v>
      </c>
      <c r="J2037" t="s">
        <v>11</v>
      </c>
      <c r="K2037">
        <v>47.1</v>
      </c>
      <c r="L2037">
        <v>29.2</v>
      </c>
      <c r="M2037" t="str">
        <f t="shared" si="157"/>
        <v>Pass</v>
      </c>
      <c r="N2037" s="13">
        <f t="shared" si="158"/>
        <v>45070.072089768517</v>
      </c>
      <c r="O2037" s="13">
        <f t="shared" si="159"/>
        <v>45070.072118101853</v>
      </c>
      <c r="P2037">
        <v>510.09</v>
      </c>
    </row>
    <row r="2038" spans="1:16" x14ac:dyDescent="0.2">
      <c r="A2038">
        <v>3869685</v>
      </c>
      <c r="B2038">
        <v>2</v>
      </c>
      <c r="C2038" t="str">
        <f t="shared" si="155"/>
        <v>3869685-2</v>
      </c>
      <c r="D2038" s="13">
        <v>45070.020729212963</v>
      </c>
      <c r="E2038" s="10">
        <f>VLOOKUP(C2038,match_start_times!$E$1:$F$19,2,0)</f>
        <v>5.1388888888888901E-2</v>
      </c>
      <c r="F2038">
        <v>4.9008149999999997</v>
      </c>
      <c r="G2038" s="15" t="str">
        <f t="shared" si="156"/>
        <v>12:00:4.900815 AM</v>
      </c>
      <c r="H2038" t="s">
        <v>30</v>
      </c>
      <c r="I2038" t="s">
        <v>10</v>
      </c>
      <c r="J2038" t="s">
        <v>13</v>
      </c>
      <c r="K2038">
        <v>42.6</v>
      </c>
      <c r="L2038">
        <v>50.2</v>
      </c>
      <c r="M2038" t="str">
        <f t="shared" si="157"/>
        <v>Carry</v>
      </c>
      <c r="N2038" s="13">
        <f t="shared" si="158"/>
        <v>45070.072118101853</v>
      </c>
      <c r="O2038" s="13">
        <f t="shared" si="159"/>
        <v>45070.07217482639</v>
      </c>
      <c r="P2038">
        <v>443.42</v>
      </c>
    </row>
    <row r="2039" spans="1:16" x14ac:dyDescent="0.2">
      <c r="A2039">
        <v>3869685</v>
      </c>
      <c r="B2039">
        <v>2</v>
      </c>
      <c r="C2039" t="str">
        <f t="shared" si="155"/>
        <v>3869685-2</v>
      </c>
      <c r="D2039" s="13">
        <v>45070.0207859375</v>
      </c>
      <c r="E2039" s="10">
        <f>VLOOKUP(C2039,match_start_times!$E$1:$F$19,2,0)</f>
        <v>5.1388888888888901E-2</v>
      </c>
      <c r="F2039">
        <v>1.7776689999999999</v>
      </c>
      <c r="G2039" s="15" t="str">
        <f t="shared" si="156"/>
        <v>12:00:1.777669 AM</v>
      </c>
      <c r="H2039" t="s">
        <v>30</v>
      </c>
      <c r="I2039" t="s">
        <v>10</v>
      </c>
      <c r="J2039" t="s">
        <v>11</v>
      </c>
      <c r="K2039">
        <v>67.400000000000006</v>
      </c>
      <c r="L2039">
        <v>57.9</v>
      </c>
      <c r="M2039" t="str">
        <f t="shared" si="157"/>
        <v>Pass</v>
      </c>
      <c r="N2039" s="13">
        <f t="shared" si="158"/>
        <v>45070.07217482639</v>
      </c>
      <c r="O2039" s="13">
        <f t="shared" si="159"/>
        <v>45070.072195405097</v>
      </c>
      <c r="P2039">
        <v>368.13</v>
      </c>
    </row>
    <row r="2040" spans="1:16" x14ac:dyDescent="0.2">
      <c r="A2040">
        <v>3869685</v>
      </c>
      <c r="B2040">
        <v>2</v>
      </c>
      <c r="C2040" t="str">
        <f t="shared" si="155"/>
        <v>3869685-2</v>
      </c>
      <c r="D2040" s="13">
        <v>45070.021140231482</v>
      </c>
      <c r="E2040" s="10">
        <f>VLOOKUP(C2040,match_start_times!$E$1:$F$19,2,0)</f>
        <v>5.1388888888888901E-2</v>
      </c>
      <c r="F2040">
        <v>1.2561629999999999</v>
      </c>
      <c r="G2040" s="15" t="str">
        <f t="shared" si="156"/>
        <v>12:00:1.256163 AM</v>
      </c>
      <c r="H2040" t="s">
        <v>24</v>
      </c>
      <c r="I2040" t="s">
        <v>15</v>
      </c>
      <c r="J2040" t="s">
        <v>11</v>
      </c>
      <c r="K2040">
        <v>48.4</v>
      </c>
      <c r="L2040">
        <v>0.1</v>
      </c>
      <c r="M2040" t="str">
        <f t="shared" si="157"/>
        <v>Pass</v>
      </c>
      <c r="N2040" s="13">
        <f t="shared" si="158"/>
        <v>45070.072529120371</v>
      </c>
      <c r="O2040" s="13">
        <f t="shared" si="159"/>
        <v>45070.072543657407</v>
      </c>
      <c r="P2040">
        <v>465.77</v>
      </c>
    </row>
    <row r="2041" spans="1:16" x14ac:dyDescent="0.2">
      <c r="A2041">
        <v>3869685</v>
      </c>
      <c r="B2041">
        <v>2</v>
      </c>
      <c r="C2041" t="str">
        <f t="shared" si="155"/>
        <v>3869685-2</v>
      </c>
      <c r="D2041" s="13">
        <v>45070.021154768518</v>
      </c>
      <c r="E2041" s="10">
        <f>VLOOKUP(C2041,match_start_times!$E$1:$F$19,2,0)</f>
        <v>5.1388888888888901E-2</v>
      </c>
      <c r="F2041">
        <v>0</v>
      </c>
      <c r="G2041" s="15" t="str">
        <f t="shared" si="156"/>
        <v>12:00:0 AM</v>
      </c>
      <c r="H2041" t="s">
        <v>30</v>
      </c>
      <c r="I2041" t="s">
        <v>10</v>
      </c>
      <c r="J2041" t="s">
        <v>41</v>
      </c>
      <c r="K2041">
        <v>48.2</v>
      </c>
      <c r="L2041">
        <v>73.900000000000006</v>
      </c>
      <c r="M2041" t="str">
        <f t="shared" si="157"/>
        <v>Interception</v>
      </c>
      <c r="N2041" s="13">
        <f t="shared" si="158"/>
        <v>45070.072543657407</v>
      </c>
      <c r="O2041" s="13">
        <f t="shared" si="159"/>
        <v>45070.072543657407</v>
      </c>
      <c r="P2041">
        <v>465.55</v>
      </c>
    </row>
    <row r="2042" spans="1:16" x14ac:dyDescent="0.2">
      <c r="A2042">
        <v>3869685</v>
      </c>
      <c r="B2042">
        <v>2</v>
      </c>
      <c r="C2042" t="str">
        <f t="shared" si="155"/>
        <v>3869685-2</v>
      </c>
      <c r="D2042" s="13">
        <v>45070.021274537037</v>
      </c>
      <c r="E2042" s="10">
        <f>VLOOKUP(C2042,match_start_times!$E$1:$F$19,2,0)</f>
        <v>5.1388888888888901E-2</v>
      </c>
      <c r="F2042">
        <v>1.1822090000000001</v>
      </c>
      <c r="G2042" s="15" t="str">
        <f t="shared" si="156"/>
        <v>12:00:1.182209 AM</v>
      </c>
      <c r="H2042" t="s">
        <v>24</v>
      </c>
      <c r="I2042" t="s">
        <v>15</v>
      </c>
      <c r="J2042" t="s">
        <v>11</v>
      </c>
      <c r="K2042">
        <v>61.4</v>
      </c>
      <c r="L2042">
        <v>0.1</v>
      </c>
      <c r="M2042" t="str">
        <f t="shared" si="157"/>
        <v>Pass</v>
      </c>
      <c r="N2042" s="13">
        <f t="shared" si="158"/>
        <v>45070.072663425926</v>
      </c>
      <c r="O2042" s="13">
        <f t="shared" si="159"/>
        <v>45070.07267710648</v>
      </c>
      <c r="P2042">
        <v>326.3</v>
      </c>
    </row>
    <row r="2043" spans="1:16" x14ac:dyDescent="0.2">
      <c r="A2043">
        <v>3869685</v>
      </c>
      <c r="B2043">
        <v>2</v>
      </c>
      <c r="C2043" t="str">
        <f t="shared" si="155"/>
        <v>3869685-2</v>
      </c>
      <c r="D2043" s="13">
        <v>45070.021288217591</v>
      </c>
      <c r="E2043" s="10">
        <f>VLOOKUP(C2043,match_start_times!$E$1:$F$19,2,0)</f>
        <v>5.1388888888888901E-2</v>
      </c>
      <c r="F2043">
        <v>0</v>
      </c>
      <c r="G2043" s="15" t="str">
        <f t="shared" si="156"/>
        <v>12:00:0 AM</v>
      </c>
      <c r="H2043" t="s">
        <v>44</v>
      </c>
      <c r="I2043" t="s">
        <v>15</v>
      </c>
      <c r="J2043" t="s">
        <v>32</v>
      </c>
      <c r="K2043">
        <v>56.1</v>
      </c>
      <c r="L2043">
        <v>33.299999999999997</v>
      </c>
      <c r="M2043" t="str">
        <f t="shared" si="157"/>
        <v>Miscontrol</v>
      </c>
      <c r="N2043" s="13">
        <f t="shared" si="158"/>
        <v>45070.07267710648</v>
      </c>
      <c r="O2043" s="13">
        <f t="shared" si="159"/>
        <v>45070.07267710648</v>
      </c>
      <c r="P2043">
        <v>318.75</v>
      </c>
    </row>
    <row r="2044" spans="1:16" x14ac:dyDescent="0.2">
      <c r="A2044">
        <v>3869685</v>
      </c>
      <c r="B2044">
        <v>2</v>
      </c>
      <c r="C2044" t="str">
        <f t="shared" si="155"/>
        <v>3869685-2</v>
      </c>
      <c r="D2044" s="13">
        <v>45070.021311145843</v>
      </c>
      <c r="E2044" s="10">
        <f>VLOOKUP(C2044,match_start_times!$E$1:$F$19,2,0)</f>
        <v>5.1388888888888901E-2</v>
      </c>
      <c r="F2044">
        <v>1.5655809999999999</v>
      </c>
      <c r="G2044" s="15" t="str">
        <f t="shared" si="156"/>
        <v>12:00:1.565581 AM</v>
      </c>
      <c r="H2044" t="s">
        <v>52</v>
      </c>
      <c r="I2044" t="s">
        <v>10</v>
      </c>
      <c r="J2044" t="s">
        <v>11</v>
      </c>
      <c r="K2044">
        <v>54.2</v>
      </c>
      <c r="L2044">
        <v>38.200000000000003</v>
      </c>
      <c r="M2044" t="str">
        <f t="shared" si="157"/>
        <v>Pass</v>
      </c>
      <c r="N2044" s="13">
        <f t="shared" si="158"/>
        <v>45070.072700034732</v>
      </c>
      <c r="O2044" s="13">
        <f t="shared" si="159"/>
        <v>45070.072718159732</v>
      </c>
      <c r="P2044">
        <v>299.68</v>
      </c>
    </row>
    <row r="2045" spans="1:16" x14ac:dyDescent="0.2">
      <c r="A2045">
        <v>3869685</v>
      </c>
      <c r="B2045">
        <v>2</v>
      </c>
      <c r="C2045" t="str">
        <f t="shared" si="155"/>
        <v>3869685-2</v>
      </c>
      <c r="D2045" s="13">
        <v>45070.021329270843</v>
      </c>
      <c r="E2045" s="10">
        <f>VLOOKUP(C2045,match_start_times!$E$1:$F$19,2,0)</f>
        <v>5.1388888888888901E-2</v>
      </c>
      <c r="F2045">
        <v>0</v>
      </c>
      <c r="G2045" s="15" t="str">
        <f t="shared" si="156"/>
        <v>12:00:0 AM</v>
      </c>
      <c r="H2045" t="s">
        <v>22</v>
      </c>
      <c r="I2045" t="s">
        <v>15</v>
      </c>
      <c r="J2045" t="s">
        <v>28</v>
      </c>
      <c r="K2045">
        <v>49.2</v>
      </c>
      <c r="L2045">
        <v>20.5</v>
      </c>
      <c r="M2045" t="str">
        <f t="shared" si="157"/>
        <v>Ball Recovery</v>
      </c>
      <c r="N2045" s="13">
        <f t="shared" si="158"/>
        <v>45070.072718159732</v>
      </c>
      <c r="O2045" s="13">
        <f t="shared" si="159"/>
        <v>45070.072718159732</v>
      </c>
      <c r="P2045">
        <v>297.51</v>
      </c>
    </row>
    <row r="2046" spans="1:16" x14ac:dyDescent="0.2">
      <c r="A2046">
        <v>3869685</v>
      </c>
      <c r="B2046">
        <v>2</v>
      </c>
      <c r="C2046" t="str">
        <f t="shared" si="155"/>
        <v>3869685-2</v>
      </c>
      <c r="D2046" s="13">
        <v>45070.021329270843</v>
      </c>
      <c r="E2046" s="10">
        <f>VLOOKUP(C2046,match_start_times!$E$1:$F$19,2,0)</f>
        <v>5.1388888888888901E-2</v>
      </c>
      <c r="F2046">
        <v>2.1357409999999999</v>
      </c>
      <c r="G2046" s="15" t="str">
        <f t="shared" si="156"/>
        <v>12:00:2.135741 AM</v>
      </c>
      <c r="H2046" t="s">
        <v>22</v>
      </c>
      <c r="I2046" t="s">
        <v>15</v>
      </c>
      <c r="J2046" t="s">
        <v>13</v>
      </c>
      <c r="K2046">
        <v>49.2</v>
      </c>
      <c r="L2046">
        <v>20.5</v>
      </c>
      <c r="M2046" t="str">
        <f t="shared" si="157"/>
        <v>Carry</v>
      </c>
      <c r="N2046" s="13">
        <f t="shared" si="158"/>
        <v>45070.072718159732</v>
      </c>
      <c r="O2046" s="13">
        <f t="shared" si="159"/>
        <v>45070.072742881952</v>
      </c>
      <c r="P2046">
        <v>306.94</v>
      </c>
    </row>
    <row r="2047" spans="1:16" x14ac:dyDescent="0.2">
      <c r="A2047">
        <v>3869685</v>
      </c>
      <c r="B2047">
        <v>2</v>
      </c>
      <c r="C2047" t="str">
        <f t="shared" si="155"/>
        <v>3869685-2</v>
      </c>
      <c r="D2047" s="13">
        <v>45070.021345428242</v>
      </c>
      <c r="E2047" s="10">
        <f>VLOOKUP(C2047,match_start_times!$E$1:$F$19,2,0)</f>
        <v>5.1388888888888901E-2</v>
      </c>
      <c r="F2047">
        <v>0.47101199999999999</v>
      </c>
      <c r="G2047" s="15" t="str">
        <f t="shared" si="156"/>
        <v>12:00:0.471012 AM</v>
      </c>
      <c r="H2047" t="s">
        <v>50</v>
      </c>
      <c r="I2047" t="s">
        <v>10</v>
      </c>
      <c r="J2047" t="s">
        <v>17</v>
      </c>
      <c r="K2047">
        <v>66.599999999999994</v>
      </c>
      <c r="L2047">
        <v>57.7</v>
      </c>
      <c r="M2047" t="str">
        <f t="shared" si="157"/>
        <v>Pressure</v>
      </c>
      <c r="N2047" s="13">
        <f t="shared" si="158"/>
        <v>45070.072734317131</v>
      </c>
      <c r="O2047" s="13">
        <f t="shared" si="159"/>
        <v>45070.072739768519</v>
      </c>
      <c r="P2047">
        <v>294.52</v>
      </c>
    </row>
    <row r="2048" spans="1:16" x14ac:dyDescent="0.2">
      <c r="A2048">
        <v>3869685</v>
      </c>
      <c r="B2048">
        <v>2</v>
      </c>
      <c r="C2048" t="str">
        <f t="shared" si="155"/>
        <v>3869685-2</v>
      </c>
      <c r="D2048" s="13">
        <v>45070.021353993063</v>
      </c>
      <c r="E2048" s="10">
        <f>VLOOKUP(C2048,match_start_times!$E$1:$F$19,2,0)</f>
        <v>5.1388888888888901E-2</v>
      </c>
      <c r="F2048">
        <v>1.2731889999999999</v>
      </c>
      <c r="G2048" s="15" t="str">
        <f t="shared" si="156"/>
        <v>12:00:1.273189 AM</v>
      </c>
      <c r="H2048" t="s">
        <v>22</v>
      </c>
      <c r="I2048" t="s">
        <v>15</v>
      </c>
      <c r="J2048" t="s">
        <v>11</v>
      </c>
      <c r="K2048">
        <v>59.9</v>
      </c>
      <c r="L2048">
        <v>22</v>
      </c>
      <c r="M2048" t="str">
        <f t="shared" si="157"/>
        <v>Pass</v>
      </c>
      <c r="N2048" s="13">
        <f t="shared" si="158"/>
        <v>45070.072742881952</v>
      </c>
      <c r="O2048" s="13">
        <f t="shared" si="159"/>
        <v>45070.072757615751</v>
      </c>
      <c r="P2048">
        <v>316.79000000000002</v>
      </c>
    </row>
    <row r="2049" spans="1:16" x14ac:dyDescent="0.2">
      <c r="A2049">
        <v>3869685</v>
      </c>
      <c r="B2049">
        <v>2</v>
      </c>
      <c r="C2049" t="str">
        <f t="shared" si="155"/>
        <v>3869685-2</v>
      </c>
      <c r="D2049" s="13">
        <v>45070.021368726862</v>
      </c>
      <c r="E2049" s="10">
        <f>VLOOKUP(C2049,match_start_times!$E$1:$F$19,2,0)</f>
        <v>5.1388888888888901E-2</v>
      </c>
      <c r="F2049">
        <v>0</v>
      </c>
      <c r="G2049" s="15" t="str">
        <f t="shared" si="156"/>
        <v>12:00:0 AM</v>
      </c>
      <c r="H2049" t="s">
        <v>56</v>
      </c>
      <c r="I2049" t="s">
        <v>10</v>
      </c>
      <c r="J2049" t="s">
        <v>28</v>
      </c>
      <c r="K2049">
        <v>38.799999999999997</v>
      </c>
      <c r="L2049">
        <v>41.9</v>
      </c>
      <c r="M2049" t="str">
        <f t="shared" si="157"/>
        <v>Ball Recovery</v>
      </c>
      <c r="N2049" s="13">
        <f t="shared" si="158"/>
        <v>45070.072757615751</v>
      </c>
      <c r="O2049" s="13">
        <f t="shared" si="159"/>
        <v>45070.072757615751</v>
      </c>
      <c r="P2049">
        <v>323.94</v>
      </c>
    </row>
    <row r="2050" spans="1:16" x14ac:dyDescent="0.2">
      <c r="A2050">
        <v>3869685</v>
      </c>
      <c r="B2050">
        <v>2</v>
      </c>
      <c r="C2050" t="str">
        <f t="shared" si="155"/>
        <v>3869685-2</v>
      </c>
      <c r="D2050" s="13">
        <v>45070.021368726862</v>
      </c>
      <c r="E2050" s="10">
        <f>VLOOKUP(C2050,match_start_times!$E$1:$F$19,2,0)</f>
        <v>5.1388888888888901E-2</v>
      </c>
      <c r="F2050">
        <v>2.7292939999999999</v>
      </c>
      <c r="G2050" s="15" t="str">
        <f t="shared" si="156"/>
        <v>12:00:2.729294 AM</v>
      </c>
      <c r="H2050" t="s">
        <v>56</v>
      </c>
      <c r="I2050" t="s">
        <v>10</v>
      </c>
      <c r="J2050" t="s">
        <v>13</v>
      </c>
      <c r="K2050">
        <v>38.799999999999997</v>
      </c>
      <c r="L2050">
        <v>41.9</v>
      </c>
      <c r="M2050" t="str">
        <f t="shared" si="157"/>
        <v>Carry</v>
      </c>
      <c r="N2050" s="13">
        <f t="shared" si="158"/>
        <v>45070.072757615751</v>
      </c>
      <c r="O2050" s="13">
        <f t="shared" si="159"/>
        <v>45070.072789201397</v>
      </c>
      <c r="P2050">
        <v>349.97</v>
      </c>
    </row>
    <row r="2051" spans="1:16" x14ac:dyDescent="0.2">
      <c r="A2051">
        <v>3869685</v>
      </c>
      <c r="B2051">
        <v>2</v>
      </c>
      <c r="C2051" t="str">
        <f t="shared" ref="C2051:C2114" si="160">A2051&amp;"-"&amp;B2051</f>
        <v>3869685-2</v>
      </c>
      <c r="D2051" s="13">
        <v>45070.0214003125</v>
      </c>
      <c r="E2051" s="10">
        <f>VLOOKUP(C2051,match_start_times!$E$1:$F$19,2,0)</f>
        <v>5.1388888888888901E-2</v>
      </c>
      <c r="F2051">
        <v>1.533128</v>
      </c>
      <c r="G2051" s="15" t="str">
        <f t="shared" ref="G2051:G2114" si="161">"12:00:"&amp;F2051&amp;" AM"</f>
        <v>12:00:1.533128 AM</v>
      </c>
      <c r="H2051" t="s">
        <v>56</v>
      </c>
      <c r="I2051" t="s">
        <v>10</v>
      </c>
      <c r="J2051" t="s">
        <v>11</v>
      </c>
      <c r="K2051">
        <v>41.6</v>
      </c>
      <c r="L2051">
        <v>34.200000000000003</v>
      </c>
      <c r="M2051" t="str">
        <f t="shared" ref="M2051:M2114" si="162">J2051</f>
        <v>Pass</v>
      </c>
      <c r="N2051" s="13">
        <f t="shared" ref="N2051:N2114" si="163">D2051+E2051</f>
        <v>45070.072789201389</v>
      </c>
      <c r="O2051" s="13">
        <f t="shared" ref="O2051:O2114" si="164">N2051+G2051</f>
        <v>45070.072806944445</v>
      </c>
      <c r="P2051">
        <v>378.78</v>
      </c>
    </row>
    <row r="2052" spans="1:16" x14ac:dyDescent="0.2">
      <c r="A2052">
        <v>3869685</v>
      </c>
      <c r="B2052">
        <v>2</v>
      </c>
      <c r="C2052" t="str">
        <f t="shared" si="160"/>
        <v>3869685-2</v>
      </c>
      <c r="D2052" s="13">
        <v>45070.021418055563</v>
      </c>
      <c r="E2052" s="10">
        <f>VLOOKUP(C2052,match_start_times!$E$1:$F$19,2,0)</f>
        <v>5.1388888888888901E-2</v>
      </c>
      <c r="F2052">
        <v>3.5498319999999999</v>
      </c>
      <c r="G2052" s="15" t="str">
        <f t="shared" si="161"/>
        <v>12:00:3.549832 AM</v>
      </c>
      <c r="H2052" t="s">
        <v>52</v>
      </c>
      <c r="I2052" t="s">
        <v>10</v>
      </c>
      <c r="J2052" t="s">
        <v>13</v>
      </c>
      <c r="K2052">
        <v>54.6</v>
      </c>
      <c r="L2052">
        <v>18.5</v>
      </c>
      <c r="M2052" t="str">
        <f t="shared" si="162"/>
        <v>Carry</v>
      </c>
      <c r="N2052" s="13">
        <f t="shared" si="163"/>
        <v>45070.072806944452</v>
      </c>
      <c r="O2052" s="13">
        <f t="shared" si="164"/>
        <v>45070.072848032418</v>
      </c>
      <c r="P2052">
        <v>381.68</v>
      </c>
    </row>
    <row r="2053" spans="1:16" x14ac:dyDescent="0.2">
      <c r="A2053">
        <v>3869685</v>
      </c>
      <c r="B2053">
        <v>2</v>
      </c>
      <c r="C2053" t="str">
        <f t="shared" si="160"/>
        <v>3869685-2</v>
      </c>
      <c r="D2053" s="13">
        <v>45070.021459143521</v>
      </c>
      <c r="E2053" s="10">
        <f>VLOOKUP(C2053,match_start_times!$E$1:$F$19,2,0)</f>
        <v>5.1388888888888901E-2</v>
      </c>
      <c r="F2053">
        <v>1.2980860000000001</v>
      </c>
      <c r="G2053" s="15" t="str">
        <f t="shared" si="161"/>
        <v>12:00:1.298086 AM</v>
      </c>
      <c r="H2053" t="s">
        <v>52</v>
      </c>
      <c r="I2053" t="s">
        <v>10</v>
      </c>
      <c r="J2053" t="s">
        <v>11</v>
      </c>
      <c r="K2053">
        <v>62.9</v>
      </c>
      <c r="L2053">
        <v>16.399999999999999</v>
      </c>
      <c r="M2053" t="str">
        <f t="shared" si="162"/>
        <v>Pass</v>
      </c>
      <c r="N2053" s="13">
        <f t="shared" si="163"/>
        <v>45070.072848032411</v>
      </c>
      <c r="O2053" s="13">
        <f t="shared" si="164"/>
        <v>45070.07286305556</v>
      </c>
      <c r="P2053">
        <v>364.86</v>
      </c>
    </row>
    <row r="2054" spans="1:16" x14ac:dyDescent="0.2">
      <c r="A2054">
        <v>3869685</v>
      </c>
      <c r="B2054">
        <v>2</v>
      </c>
      <c r="C2054" t="str">
        <f t="shared" si="160"/>
        <v>3869685-2</v>
      </c>
      <c r="D2054" s="13">
        <v>45070.021474166657</v>
      </c>
      <c r="E2054" s="10">
        <f>VLOOKUP(C2054,match_start_times!$E$1:$F$19,2,0)</f>
        <v>5.1388888888888901E-2</v>
      </c>
      <c r="F2054">
        <v>5.2528259999999998</v>
      </c>
      <c r="G2054" s="15" t="str">
        <f t="shared" si="161"/>
        <v>12:00:5.252826 AM</v>
      </c>
      <c r="H2054" t="s">
        <v>12</v>
      </c>
      <c r="I2054" t="s">
        <v>10</v>
      </c>
      <c r="J2054" t="s">
        <v>13</v>
      </c>
      <c r="K2054">
        <v>55.9</v>
      </c>
      <c r="L2054">
        <v>32.9</v>
      </c>
      <c r="M2054" t="str">
        <f t="shared" si="162"/>
        <v>Carry</v>
      </c>
      <c r="N2054" s="13">
        <f t="shared" si="163"/>
        <v>45070.072863055546</v>
      </c>
      <c r="O2054" s="13">
        <f t="shared" si="164"/>
        <v>45070.072923854153</v>
      </c>
      <c r="P2054">
        <v>377.57</v>
      </c>
    </row>
    <row r="2055" spans="1:16" x14ac:dyDescent="0.2">
      <c r="A2055">
        <v>3869685</v>
      </c>
      <c r="B2055">
        <v>2</v>
      </c>
      <c r="C2055" t="str">
        <f t="shared" si="160"/>
        <v>3869685-2</v>
      </c>
      <c r="D2055" s="13">
        <v>45070.021534965279</v>
      </c>
      <c r="E2055" s="10">
        <f>VLOOKUP(C2055,match_start_times!$E$1:$F$19,2,0)</f>
        <v>5.1388888888888901E-2</v>
      </c>
      <c r="F2055">
        <v>1.368746</v>
      </c>
      <c r="G2055" s="15" t="str">
        <f t="shared" si="161"/>
        <v>12:00:1.368746 AM</v>
      </c>
      <c r="H2055" t="s">
        <v>12</v>
      </c>
      <c r="I2055" t="s">
        <v>10</v>
      </c>
      <c r="J2055" t="s">
        <v>11</v>
      </c>
      <c r="K2055">
        <v>78.599999999999994</v>
      </c>
      <c r="L2055">
        <v>29.7</v>
      </c>
      <c r="M2055" t="str">
        <f t="shared" si="162"/>
        <v>Pass</v>
      </c>
      <c r="N2055" s="13">
        <f t="shared" si="163"/>
        <v>45070.072923854168</v>
      </c>
      <c r="O2055" s="13">
        <f t="shared" si="164"/>
        <v>45070.072939699072</v>
      </c>
      <c r="P2055">
        <v>405.87</v>
      </c>
    </row>
    <row r="2056" spans="1:16" x14ac:dyDescent="0.2">
      <c r="A2056">
        <v>3869685</v>
      </c>
      <c r="B2056">
        <v>2</v>
      </c>
      <c r="C2056" t="str">
        <f t="shared" si="160"/>
        <v>3869685-2</v>
      </c>
      <c r="D2056" s="13">
        <v>45070.021550810183</v>
      </c>
      <c r="E2056" s="10">
        <f>VLOOKUP(C2056,match_start_times!$E$1:$F$19,2,0)</f>
        <v>5.1388888888888901E-2</v>
      </c>
      <c r="F2056">
        <v>2.1749399999999999</v>
      </c>
      <c r="G2056" s="15" t="str">
        <f t="shared" si="161"/>
        <v>12:00:2.17494 AM</v>
      </c>
      <c r="H2056" t="s">
        <v>14</v>
      </c>
      <c r="I2056" t="s">
        <v>15</v>
      </c>
      <c r="J2056" t="s">
        <v>11</v>
      </c>
      <c r="K2056">
        <v>27.8</v>
      </c>
      <c r="L2056">
        <v>64.3</v>
      </c>
      <c r="M2056" t="str">
        <f t="shared" si="162"/>
        <v>Pass</v>
      </c>
      <c r="N2056" s="13">
        <f t="shared" si="163"/>
        <v>45070.072939699072</v>
      </c>
      <c r="O2056" s="13">
        <f t="shared" si="164"/>
        <v>45070.072964872685</v>
      </c>
      <c r="P2056">
        <v>420.32</v>
      </c>
    </row>
    <row r="2057" spans="1:16" x14ac:dyDescent="0.2">
      <c r="A2057">
        <v>3869685</v>
      </c>
      <c r="B2057">
        <v>2</v>
      </c>
      <c r="C2057" t="str">
        <f t="shared" si="160"/>
        <v>3869685-2</v>
      </c>
      <c r="D2057" s="13">
        <v>45070.021575983803</v>
      </c>
      <c r="E2057" s="10">
        <f>VLOOKUP(C2057,match_start_times!$E$1:$F$19,2,0)</f>
        <v>5.1388888888888901E-2</v>
      </c>
      <c r="F2057">
        <v>0.77474299999999996</v>
      </c>
      <c r="G2057" s="15" t="str">
        <f t="shared" si="161"/>
        <v>12:00:0.774743 AM</v>
      </c>
      <c r="H2057" t="s">
        <v>33</v>
      </c>
      <c r="I2057" t="s">
        <v>15</v>
      </c>
      <c r="J2057" t="s">
        <v>13</v>
      </c>
      <c r="K2057">
        <v>43.5</v>
      </c>
      <c r="L2057">
        <v>61.8</v>
      </c>
      <c r="M2057" t="str">
        <f t="shared" si="162"/>
        <v>Carry</v>
      </c>
      <c r="N2057" s="13">
        <f t="shared" si="163"/>
        <v>45070.072964872692</v>
      </c>
      <c r="O2057" s="13">
        <f t="shared" si="164"/>
        <v>45070.072973842602</v>
      </c>
      <c r="P2057">
        <v>432.86</v>
      </c>
    </row>
    <row r="2058" spans="1:16" x14ac:dyDescent="0.2">
      <c r="A2058">
        <v>3869685</v>
      </c>
      <c r="B2058">
        <v>2</v>
      </c>
      <c r="C2058" t="str">
        <f t="shared" si="160"/>
        <v>3869685-2</v>
      </c>
      <c r="D2058" s="13">
        <v>45070.021584953713</v>
      </c>
      <c r="E2058" s="10">
        <f>VLOOKUP(C2058,match_start_times!$E$1:$F$19,2,0)</f>
        <v>5.1388888888888901E-2</v>
      </c>
      <c r="F2058">
        <v>2.7619319999999998</v>
      </c>
      <c r="G2058" s="15" t="str">
        <f t="shared" si="161"/>
        <v>12:00:2.761932 AM</v>
      </c>
      <c r="H2058" t="s">
        <v>33</v>
      </c>
      <c r="I2058" t="s">
        <v>15</v>
      </c>
      <c r="J2058" t="s">
        <v>11</v>
      </c>
      <c r="K2058">
        <v>49</v>
      </c>
      <c r="L2058">
        <v>66.5</v>
      </c>
      <c r="M2058" t="str">
        <f t="shared" si="162"/>
        <v>Pass</v>
      </c>
      <c r="N2058" s="13">
        <f t="shared" si="163"/>
        <v>45070.072973842602</v>
      </c>
      <c r="O2058" s="13">
        <f t="shared" si="164"/>
        <v>45070.073005810191</v>
      </c>
      <c r="P2058">
        <v>431.3</v>
      </c>
    </row>
    <row r="2059" spans="1:16" x14ac:dyDescent="0.2">
      <c r="A2059">
        <v>3869685</v>
      </c>
      <c r="B2059">
        <v>2</v>
      </c>
      <c r="C2059" t="str">
        <f t="shared" si="160"/>
        <v>3869685-2</v>
      </c>
      <c r="D2059" s="13">
        <v>45070.021616909733</v>
      </c>
      <c r="E2059" s="10">
        <f>VLOOKUP(C2059,match_start_times!$E$1:$F$19,2,0)</f>
        <v>5.1388888888888901E-2</v>
      </c>
      <c r="F2059">
        <v>3.0129630000000001</v>
      </c>
      <c r="G2059" s="15" t="str">
        <f t="shared" si="161"/>
        <v>12:00:3.012963 AM</v>
      </c>
      <c r="H2059" t="s">
        <v>18</v>
      </c>
      <c r="I2059" t="s">
        <v>15</v>
      </c>
      <c r="J2059" t="s">
        <v>13</v>
      </c>
      <c r="K2059">
        <v>73</v>
      </c>
      <c r="L2059">
        <v>73.7</v>
      </c>
      <c r="M2059" t="str">
        <f t="shared" si="162"/>
        <v>Carry</v>
      </c>
      <c r="N2059" s="13">
        <f t="shared" si="163"/>
        <v>45070.073005798622</v>
      </c>
      <c r="O2059" s="13">
        <f t="shared" si="164"/>
        <v>45070.073040671305</v>
      </c>
      <c r="P2059">
        <v>454.96</v>
      </c>
    </row>
    <row r="2060" spans="1:16" x14ac:dyDescent="0.2">
      <c r="A2060">
        <v>3869685</v>
      </c>
      <c r="B2060">
        <v>2</v>
      </c>
      <c r="C2060" t="str">
        <f t="shared" si="160"/>
        <v>3869685-2</v>
      </c>
      <c r="D2060" s="13">
        <v>45070.021624814814</v>
      </c>
      <c r="E2060" s="10">
        <f>VLOOKUP(C2060,match_start_times!$E$1:$F$19,2,0)</f>
        <v>5.1388888888888901E-2</v>
      </c>
      <c r="F2060">
        <v>2.173632</v>
      </c>
      <c r="G2060" s="15" t="str">
        <f t="shared" si="161"/>
        <v>12:00:2.173632 AM</v>
      </c>
      <c r="H2060" t="s">
        <v>56</v>
      </c>
      <c r="I2060" t="s">
        <v>10</v>
      </c>
      <c r="J2060" t="s">
        <v>17</v>
      </c>
      <c r="K2060">
        <v>41.1</v>
      </c>
      <c r="L2060">
        <v>7.4</v>
      </c>
      <c r="M2060" t="str">
        <f t="shared" si="162"/>
        <v>Pressure</v>
      </c>
      <c r="N2060" s="13">
        <f t="shared" si="163"/>
        <v>45070.073013703703</v>
      </c>
      <c r="O2060" s="13">
        <f t="shared" si="164"/>
        <v>45070.073038865739</v>
      </c>
      <c r="P2060">
        <v>459.59</v>
      </c>
    </row>
    <row r="2061" spans="1:16" x14ac:dyDescent="0.2">
      <c r="A2061">
        <v>3869685</v>
      </c>
      <c r="B2061">
        <v>2</v>
      </c>
      <c r="C2061" t="str">
        <f t="shared" si="160"/>
        <v>3869685-2</v>
      </c>
      <c r="D2061" s="13">
        <v>45070.021651782408</v>
      </c>
      <c r="E2061" s="10">
        <f>VLOOKUP(C2061,match_start_times!$E$1:$F$19,2,0)</f>
        <v>5.1388888888888901E-2</v>
      </c>
      <c r="F2061">
        <v>0</v>
      </c>
      <c r="G2061" s="15" t="str">
        <f t="shared" si="161"/>
        <v>12:00:0 AM</v>
      </c>
      <c r="H2061" t="s">
        <v>56</v>
      </c>
      <c r="I2061" t="s">
        <v>10</v>
      </c>
      <c r="J2061" t="s">
        <v>19</v>
      </c>
      <c r="K2061">
        <v>40.700000000000003</v>
      </c>
      <c r="L2061">
        <v>3.6</v>
      </c>
      <c r="M2061" t="str">
        <f t="shared" si="162"/>
        <v>Foul Committed</v>
      </c>
      <c r="N2061" s="13">
        <f t="shared" si="163"/>
        <v>45070.073040671297</v>
      </c>
      <c r="O2061" s="13">
        <f t="shared" si="164"/>
        <v>45070.073040671297</v>
      </c>
      <c r="P2061">
        <v>473.02</v>
      </c>
    </row>
    <row r="2062" spans="1:16" x14ac:dyDescent="0.2">
      <c r="A2062">
        <v>3869685</v>
      </c>
      <c r="B2062">
        <v>2</v>
      </c>
      <c r="C2062" t="str">
        <f t="shared" si="160"/>
        <v>3869685-2</v>
      </c>
      <c r="D2062" s="13">
        <v>45070.021651782408</v>
      </c>
      <c r="E2062" s="10">
        <f>VLOOKUP(C2062,match_start_times!$E$1:$F$19,2,0)</f>
        <v>5.1388888888888901E-2</v>
      </c>
      <c r="F2062">
        <v>0</v>
      </c>
      <c r="G2062" s="15" t="str">
        <f t="shared" si="161"/>
        <v>12:00:0 AM</v>
      </c>
      <c r="H2062" t="s">
        <v>18</v>
      </c>
      <c r="I2062" t="s">
        <v>15</v>
      </c>
      <c r="J2062" t="s">
        <v>20</v>
      </c>
      <c r="K2062">
        <v>79.400000000000006</v>
      </c>
      <c r="L2062">
        <v>76.5</v>
      </c>
      <c r="M2062" t="str">
        <f t="shared" si="162"/>
        <v>Foul Won</v>
      </c>
      <c r="N2062" s="13">
        <f t="shared" si="163"/>
        <v>45070.073040671297</v>
      </c>
      <c r="O2062" s="13">
        <f t="shared" si="164"/>
        <v>45070.073040671297</v>
      </c>
      <c r="P2062">
        <v>473.02</v>
      </c>
    </row>
    <row r="2063" spans="1:16" x14ac:dyDescent="0.2">
      <c r="A2063">
        <v>3869685</v>
      </c>
      <c r="B2063">
        <v>2</v>
      </c>
      <c r="C2063" t="str">
        <f t="shared" si="160"/>
        <v>3869685-2</v>
      </c>
      <c r="D2063" s="13">
        <v>45070.021994907409</v>
      </c>
      <c r="E2063" s="10">
        <f>VLOOKUP(C2063,match_start_times!$E$1:$F$19,2,0)</f>
        <v>5.1388888888888901E-2</v>
      </c>
      <c r="F2063">
        <v>0.96621999999999997</v>
      </c>
      <c r="G2063" s="15" t="str">
        <f t="shared" si="161"/>
        <v>12:00:0.96622 AM</v>
      </c>
      <c r="H2063" t="s">
        <v>14</v>
      </c>
      <c r="I2063" t="s">
        <v>15</v>
      </c>
      <c r="J2063" t="s">
        <v>11</v>
      </c>
      <c r="K2063">
        <v>79.400000000000006</v>
      </c>
      <c r="L2063">
        <v>76.5</v>
      </c>
      <c r="M2063" t="str">
        <f t="shared" si="162"/>
        <v>Pass</v>
      </c>
      <c r="N2063" s="13">
        <f t="shared" si="163"/>
        <v>45070.073383796298</v>
      </c>
      <c r="O2063" s="13">
        <f t="shared" si="164"/>
        <v>45070.073394976855</v>
      </c>
      <c r="P2063">
        <v>334.31</v>
      </c>
    </row>
    <row r="2064" spans="1:16" x14ac:dyDescent="0.2">
      <c r="A2064">
        <v>3869685</v>
      </c>
      <c r="B2064">
        <v>2</v>
      </c>
      <c r="C2064" t="str">
        <f t="shared" si="160"/>
        <v>3869685-2</v>
      </c>
      <c r="D2064" s="13">
        <v>45070.022044155092</v>
      </c>
      <c r="E2064" s="10">
        <f>VLOOKUP(C2064,match_start_times!$E$1:$F$19,2,0)</f>
        <v>5.1388888888888901E-2</v>
      </c>
      <c r="F2064">
        <v>1.843774</v>
      </c>
      <c r="G2064" s="15" t="str">
        <f t="shared" si="161"/>
        <v>12:00:1.843774 AM</v>
      </c>
      <c r="H2064" t="s">
        <v>33</v>
      </c>
      <c r="I2064" t="s">
        <v>15</v>
      </c>
      <c r="J2064" t="s">
        <v>11</v>
      </c>
      <c r="K2064">
        <v>85.6</v>
      </c>
      <c r="L2064">
        <v>72.7</v>
      </c>
      <c r="M2064" t="str">
        <f t="shared" si="162"/>
        <v>Pass</v>
      </c>
      <c r="N2064" s="13">
        <f t="shared" si="163"/>
        <v>45070.073433043981</v>
      </c>
      <c r="O2064" s="13">
        <f t="shared" si="164"/>
        <v>45070.073454386576</v>
      </c>
      <c r="P2064">
        <v>326.14</v>
      </c>
    </row>
    <row r="2065" spans="1:16" x14ac:dyDescent="0.2">
      <c r="A2065">
        <v>3869685</v>
      </c>
      <c r="B2065">
        <v>2</v>
      </c>
      <c r="C2065" t="str">
        <f t="shared" si="160"/>
        <v>3869685-2</v>
      </c>
      <c r="D2065" s="13">
        <v>45070.022065497687</v>
      </c>
      <c r="E2065" s="10">
        <f>VLOOKUP(C2065,match_start_times!$E$1:$F$19,2,0)</f>
        <v>5.1388888888888901E-2</v>
      </c>
      <c r="F2065">
        <v>0.1868169999999999</v>
      </c>
      <c r="G2065" s="15" t="str">
        <f t="shared" si="161"/>
        <v>12:00:0.186817 AM</v>
      </c>
      <c r="H2065" t="s">
        <v>14</v>
      </c>
      <c r="I2065" t="s">
        <v>15</v>
      </c>
      <c r="J2065" t="s">
        <v>13</v>
      </c>
      <c r="K2065">
        <v>75.8</v>
      </c>
      <c r="L2065">
        <v>68</v>
      </c>
      <c r="M2065" t="str">
        <f t="shared" si="162"/>
        <v>Carry</v>
      </c>
      <c r="N2065" s="13">
        <f t="shared" si="163"/>
        <v>45070.073454386576</v>
      </c>
      <c r="O2065" s="13">
        <f t="shared" si="164"/>
        <v>45070.073456550926</v>
      </c>
      <c r="P2065">
        <v>315.31</v>
      </c>
    </row>
    <row r="2066" spans="1:16" x14ac:dyDescent="0.2">
      <c r="A2066">
        <v>3869685</v>
      </c>
      <c r="B2066">
        <v>2</v>
      </c>
      <c r="C2066" t="str">
        <f t="shared" si="160"/>
        <v>3869685-2</v>
      </c>
      <c r="D2066" s="13">
        <v>45070.022067662037</v>
      </c>
      <c r="E2066" s="10">
        <f>VLOOKUP(C2066,match_start_times!$E$1:$F$19,2,0)</f>
        <v>5.1388888888888901E-2</v>
      </c>
      <c r="F2066">
        <v>0.96365699999999999</v>
      </c>
      <c r="G2066" s="15" t="str">
        <f t="shared" si="161"/>
        <v>12:00:0.963657 AM</v>
      </c>
      <c r="H2066" t="s">
        <v>14</v>
      </c>
      <c r="I2066" t="s">
        <v>15</v>
      </c>
      <c r="J2066" t="s">
        <v>11</v>
      </c>
      <c r="K2066">
        <v>75.8</v>
      </c>
      <c r="L2066">
        <v>68.2</v>
      </c>
      <c r="M2066" t="str">
        <f t="shared" si="162"/>
        <v>Pass</v>
      </c>
      <c r="N2066" s="13">
        <f t="shared" si="163"/>
        <v>45070.073456550926</v>
      </c>
      <c r="O2066" s="13">
        <f t="shared" si="164"/>
        <v>45070.073467708331</v>
      </c>
      <c r="P2066">
        <v>321.7</v>
      </c>
    </row>
    <row r="2067" spans="1:16" x14ac:dyDescent="0.2">
      <c r="A2067">
        <v>3869685</v>
      </c>
      <c r="B2067">
        <v>2</v>
      </c>
      <c r="C2067" t="str">
        <f t="shared" si="160"/>
        <v>3869685-2</v>
      </c>
      <c r="D2067" s="13">
        <v>45070.022078807873</v>
      </c>
      <c r="E2067" s="10">
        <f>VLOOKUP(C2067,match_start_times!$E$1:$F$19,2,0)</f>
        <v>5.1388888888888901E-2</v>
      </c>
      <c r="F2067">
        <v>1.2203740000000001</v>
      </c>
      <c r="G2067" s="15" t="str">
        <f t="shared" si="161"/>
        <v>12:00:1.220374 AM</v>
      </c>
      <c r="H2067" t="s">
        <v>33</v>
      </c>
      <c r="I2067" t="s">
        <v>15</v>
      </c>
      <c r="J2067" t="s">
        <v>13</v>
      </c>
      <c r="K2067">
        <v>86.7</v>
      </c>
      <c r="L2067">
        <v>75.7</v>
      </c>
      <c r="M2067" t="str">
        <f t="shared" si="162"/>
        <v>Carry</v>
      </c>
      <c r="N2067" s="13">
        <f t="shared" si="163"/>
        <v>45070.073467696762</v>
      </c>
      <c r="O2067" s="13">
        <f t="shared" si="164"/>
        <v>45070.073481817133</v>
      </c>
      <c r="P2067">
        <v>325.45999999999998</v>
      </c>
    </row>
    <row r="2068" spans="1:16" x14ac:dyDescent="0.2">
      <c r="A2068">
        <v>3869685</v>
      </c>
      <c r="B2068">
        <v>2</v>
      </c>
      <c r="C2068" t="str">
        <f t="shared" si="160"/>
        <v>3869685-2</v>
      </c>
      <c r="D2068" s="13">
        <v>45070.022092939813</v>
      </c>
      <c r="E2068" s="10">
        <f>VLOOKUP(C2068,match_start_times!$E$1:$F$19,2,0)</f>
        <v>5.1388888888888901E-2</v>
      </c>
      <c r="F2068">
        <v>1.081885</v>
      </c>
      <c r="G2068" s="15" t="str">
        <f t="shared" si="161"/>
        <v>12:00:1.081885 AM</v>
      </c>
      <c r="H2068" t="s">
        <v>33</v>
      </c>
      <c r="I2068" t="s">
        <v>15</v>
      </c>
      <c r="J2068" t="s">
        <v>11</v>
      </c>
      <c r="K2068">
        <v>86.7</v>
      </c>
      <c r="L2068">
        <v>76.099999999999994</v>
      </c>
      <c r="M2068" t="str">
        <f t="shared" si="162"/>
        <v>Pass</v>
      </c>
      <c r="N2068" s="13">
        <f t="shared" si="163"/>
        <v>45070.073481828702</v>
      </c>
      <c r="O2068" s="13">
        <f t="shared" si="164"/>
        <v>45070.073494351847</v>
      </c>
      <c r="P2068">
        <v>328.51</v>
      </c>
    </row>
    <row r="2069" spans="1:16" x14ac:dyDescent="0.2">
      <c r="A2069">
        <v>3869685</v>
      </c>
      <c r="B2069">
        <v>2</v>
      </c>
      <c r="C2069" t="str">
        <f t="shared" si="160"/>
        <v>3869685-2</v>
      </c>
      <c r="D2069" s="13">
        <v>45070.022105462973</v>
      </c>
      <c r="E2069" s="10">
        <f>VLOOKUP(C2069,match_start_times!$E$1:$F$19,2,0)</f>
        <v>5.1388888888888901E-2</v>
      </c>
      <c r="F2069">
        <v>4.2450539999999997</v>
      </c>
      <c r="G2069" s="15" t="str">
        <f t="shared" si="161"/>
        <v>12:00:4.245054 AM</v>
      </c>
      <c r="H2069" t="s">
        <v>18</v>
      </c>
      <c r="I2069" t="s">
        <v>15</v>
      </c>
      <c r="J2069" t="s">
        <v>13</v>
      </c>
      <c r="K2069">
        <v>95.9</v>
      </c>
      <c r="L2069">
        <v>77.8</v>
      </c>
      <c r="M2069" t="str">
        <f t="shared" si="162"/>
        <v>Carry</v>
      </c>
      <c r="N2069" s="13">
        <f t="shared" si="163"/>
        <v>45070.073494351862</v>
      </c>
      <c r="O2069" s="13">
        <f t="shared" si="164"/>
        <v>45070.073543483806</v>
      </c>
      <c r="P2069">
        <v>390.97</v>
      </c>
    </row>
    <row r="2070" spans="1:16" x14ac:dyDescent="0.2">
      <c r="A2070">
        <v>3869685</v>
      </c>
      <c r="B2070">
        <v>2</v>
      </c>
      <c r="C2070" t="str">
        <f t="shared" si="160"/>
        <v>3869685-2</v>
      </c>
      <c r="D2070" s="13">
        <v>45070.022118576388</v>
      </c>
      <c r="E2070" s="10">
        <f>VLOOKUP(C2070,match_start_times!$E$1:$F$19,2,0)</f>
        <v>5.1388888888888901E-2</v>
      </c>
      <c r="F2070">
        <v>0.70940799999999993</v>
      </c>
      <c r="G2070" s="15" t="str">
        <f t="shared" si="161"/>
        <v>12:00:0.709408 AM</v>
      </c>
      <c r="H2070" t="s">
        <v>52</v>
      </c>
      <c r="I2070" t="s">
        <v>10</v>
      </c>
      <c r="J2070" t="s">
        <v>17</v>
      </c>
      <c r="K2070">
        <v>22.3</v>
      </c>
      <c r="L2070">
        <v>5.3</v>
      </c>
      <c r="M2070" t="str">
        <f t="shared" si="162"/>
        <v>Pressure</v>
      </c>
      <c r="N2070" s="13">
        <f t="shared" si="163"/>
        <v>45070.073507465277</v>
      </c>
      <c r="O2070" s="13">
        <f t="shared" si="164"/>
        <v>45070.073515671298</v>
      </c>
      <c r="P2070">
        <v>386.79</v>
      </c>
    </row>
    <row r="2071" spans="1:16" x14ac:dyDescent="0.2">
      <c r="A2071">
        <v>3869685</v>
      </c>
      <c r="B2071">
        <v>2</v>
      </c>
      <c r="C2071" t="str">
        <f t="shared" si="160"/>
        <v>3869685-2</v>
      </c>
      <c r="D2071" s="13">
        <v>45070.02215459491</v>
      </c>
      <c r="E2071" s="10">
        <f>VLOOKUP(C2071,match_start_times!$E$1:$F$19,2,0)</f>
        <v>5.1388888888888901E-2</v>
      </c>
      <c r="F2071">
        <v>0.64070799999999994</v>
      </c>
      <c r="G2071" s="15" t="str">
        <f t="shared" si="161"/>
        <v>12:00:0.640708 AM</v>
      </c>
      <c r="H2071" t="s">
        <v>18</v>
      </c>
      <c r="I2071" t="s">
        <v>15</v>
      </c>
      <c r="J2071" t="s">
        <v>11</v>
      </c>
      <c r="K2071">
        <v>95.2</v>
      </c>
      <c r="L2071">
        <v>55.4</v>
      </c>
      <c r="M2071" t="str">
        <f t="shared" si="162"/>
        <v>Pass</v>
      </c>
      <c r="N2071" s="13">
        <f t="shared" si="163"/>
        <v>45070.073543483799</v>
      </c>
      <c r="O2071" s="13">
        <f t="shared" si="164"/>
        <v>45070.07355090278</v>
      </c>
      <c r="P2071">
        <v>448.63</v>
      </c>
    </row>
    <row r="2072" spans="1:16" x14ac:dyDescent="0.2">
      <c r="A2072">
        <v>3869685</v>
      </c>
      <c r="B2072">
        <v>2</v>
      </c>
      <c r="C2072" t="str">
        <f t="shared" si="160"/>
        <v>3869685-2</v>
      </c>
      <c r="D2072" s="13">
        <v>45070.022162002308</v>
      </c>
      <c r="E2072" s="10">
        <f>VLOOKUP(C2072,match_start_times!$E$1:$F$19,2,0)</f>
        <v>5.1388888888888901E-2</v>
      </c>
      <c r="F2072">
        <v>1.2859430000000001</v>
      </c>
      <c r="G2072" s="15" t="str">
        <f t="shared" si="161"/>
        <v>12:00:1.285943 AM</v>
      </c>
      <c r="H2072" t="s">
        <v>25</v>
      </c>
      <c r="I2072" t="s">
        <v>15</v>
      </c>
      <c r="J2072" t="s">
        <v>13</v>
      </c>
      <c r="K2072">
        <v>87.3</v>
      </c>
      <c r="L2072">
        <v>55.4</v>
      </c>
      <c r="M2072" t="str">
        <f t="shared" si="162"/>
        <v>Carry</v>
      </c>
      <c r="N2072" s="13">
        <f t="shared" si="163"/>
        <v>45070.073550891197</v>
      </c>
      <c r="O2072" s="13">
        <f t="shared" si="164"/>
        <v>45070.073565775456</v>
      </c>
      <c r="P2072">
        <v>439.04</v>
      </c>
    </row>
    <row r="2073" spans="1:16" x14ac:dyDescent="0.2">
      <c r="A2073">
        <v>3869685</v>
      </c>
      <c r="B2073">
        <v>2</v>
      </c>
      <c r="C2073" t="str">
        <f t="shared" si="160"/>
        <v>3869685-2</v>
      </c>
      <c r="D2073" s="13">
        <v>45070.022176886567</v>
      </c>
      <c r="E2073" s="10">
        <f>VLOOKUP(C2073,match_start_times!$E$1:$F$19,2,0)</f>
        <v>5.1388888888888901E-2</v>
      </c>
      <c r="F2073">
        <v>0.79944300000000001</v>
      </c>
      <c r="G2073" s="15" t="str">
        <f t="shared" si="161"/>
        <v>12:00:0.799443 AM</v>
      </c>
      <c r="H2073" t="s">
        <v>25</v>
      </c>
      <c r="I2073" t="s">
        <v>15</v>
      </c>
      <c r="J2073" t="s">
        <v>11</v>
      </c>
      <c r="K2073">
        <v>87.3</v>
      </c>
      <c r="L2073">
        <v>55.4</v>
      </c>
      <c r="M2073" t="str">
        <f t="shared" si="162"/>
        <v>Pass</v>
      </c>
      <c r="N2073" s="13">
        <f t="shared" si="163"/>
        <v>45070.073565775456</v>
      </c>
      <c r="O2073" s="13">
        <f t="shared" si="164"/>
        <v>45070.07357502314</v>
      </c>
      <c r="P2073">
        <v>434.52</v>
      </c>
    </row>
    <row r="2074" spans="1:16" x14ac:dyDescent="0.2">
      <c r="A2074">
        <v>3869685</v>
      </c>
      <c r="B2074">
        <v>2</v>
      </c>
      <c r="C2074" t="str">
        <f t="shared" si="160"/>
        <v>3869685-2</v>
      </c>
      <c r="D2074" s="13">
        <v>45070.022186145827</v>
      </c>
      <c r="E2074" s="10">
        <f>VLOOKUP(C2074,match_start_times!$E$1:$F$19,2,0)</f>
        <v>5.1388888888888901E-2</v>
      </c>
      <c r="F2074">
        <v>0.55780099999999999</v>
      </c>
      <c r="G2074" s="15" t="str">
        <f t="shared" si="161"/>
        <v>12:00:0.557801 AM</v>
      </c>
      <c r="H2074" t="s">
        <v>40</v>
      </c>
      <c r="I2074" t="s">
        <v>15</v>
      </c>
      <c r="J2074" t="s">
        <v>13</v>
      </c>
      <c r="K2074">
        <v>80.3</v>
      </c>
      <c r="L2074">
        <v>51.3</v>
      </c>
      <c r="M2074" t="str">
        <f t="shared" si="162"/>
        <v>Carry</v>
      </c>
      <c r="N2074" s="13">
        <f t="shared" si="163"/>
        <v>45070.073575034716</v>
      </c>
      <c r="O2074" s="13">
        <f t="shared" si="164"/>
        <v>45070.073581493052</v>
      </c>
      <c r="P2074">
        <v>422.7</v>
      </c>
    </row>
    <row r="2075" spans="1:16" x14ac:dyDescent="0.2">
      <c r="A2075">
        <v>3869685</v>
      </c>
      <c r="B2075">
        <v>2</v>
      </c>
      <c r="C2075" t="str">
        <f t="shared" si="160"/>
        <v>3869685-2</v>
      </c>
      <c r="D2075" s="13">
        <v>45070.022192592587</v>
      </c>
      <c r="E2075" s="10">
        <f>VLOOKUP(C2075,match_start_times!$E$1:$F$19,2,0)</f>
        <v>5.1388888888888901E-2</v>
      </c>
      <c r="F2075">
        <v>1.266133</v>
      </c>
      <c r="G2075" s="15" t="str">
        <f t="shared" si="161"/>
        <v>12:00:1.266133 AM</v>
      </c>
      <c r="H2075" t="s">
        <v>40</v>
      </c>
      <c r="I2075" t="s">
        <v>15</v>
      </c>
      <c r="J2075" t="s">
        <v>11</v>
      </c>
      <c r="K2075">
        <v>80</v>
      </c>
      <c r="L2075">
        <v>51.3</v>
      </c>
      <c r="M2075" t="str">
        <f t="shared" si="162"/>
        <v>Pass</v>
      </c>
      <c r="N2075" s="13">
        <f t="shared" si="163"/>
        <v>45070.073581481476</v>
      </c>
      <c r="O2075" s="13">
        <f t="shared" si="164"/>
        <v>45070.073596134251</v>
      </c>
      <c r="P2075">
        <v>417.34</v>
      </c>
    </row>
    <row r="2076" spans="1:16" x14ac:dyDescent="0.2">
      <c r="A2076">
        <v>3869685</v>
      </c>
      <c r="B2076">
        <v>2</v>
      </c>
      <c r="C2076" t="str">
        <f t="shared" si="160"/>
        <v>3869685-2</v>
      </c>
      <c r="D2076" s="13">
        <v>45070.022207256938</v>
      </c>
      <c r="E2076" s="10">
        <f>VLOOKUP(C2076,match_start_times!$E$1:$F$19,2,0)</f>
        <v>5.1388888888888901E-2</v>
      </c>
      <c r="F2076">
        <v>1.3571899999999999</v>
      </c>
      <c r="G2076" s="15" t="str">
        <f t="shared" si="161"/>
        <v>12:00:1.35719 AM</v>
      </c>
      <c r="H2076" t="s">
        <v>33</v>
      </c>
      <c r="I2076" t="s">
        <v>15</v>
      </c>
      <c r="J2076" t="s">
        <v>13</v>
      </c>
      <c r="K2076">
        <v>87.3</v>
      </c>
      <c r="L2076">
        <v>69.7</v>
      </c>
      <c r="M2076" t="str">
        <f t="shared" si="162"/>
        <v>Carry</v>
      </c>
      <c r="N2076" s="13">
        <f t="shared" si="163"/>
        <v>45070.073596145827</v>
      </c>
      <c r="O2076" s="13">
        <f t="shared" si="164"/>
        <v>45070.073611851847</v>
      </c>
      <c r="P2076">
        <v>455.24</v>
      </c>
    </row>
    <row r="2077" spans="1:16" x14ac:dyDescent="0.2">
      <c r="A2077">
        <v>3869685</v>
      </c>
      <c r="B2077">
        <v>2</v>
      </c>
      <c r="C2077" t="str">
        <f t="shared" si="160"/>
        <v>3869685-2</v>
      </c>
      <c r="D2077" s="13">
        <v>45070.022222962973</v>
      </c>
      <c r="E2077" s="10">
        <f>VLOOKUP(C2077,match_start_times!$E$1:$F$19,2,0)</f>
        <v>5.1388888888888901E-2</v>
      </c>
      <c r="F2077">
        <v>1.4532700000000001</v>
      </c>
      <c r="G2077" s="15" t="str">
        <f t="shared" si="161"/>
        <v>12:00:1.45327 AM</v>
      </c>
      <c r="H2077" t="s">
        <v>33</v>
      </c>
      <c r="I2077" t="s">
        <v>15</v>
      </c>
      <c r="J2077" t="s">
        <v>11</v>
      </c>
      <c r="K2077">
        <v>92.9</v>
      </c>
      <c r="L2077">
        <v>64.8</v>
      </c>
      <c r="M2077" t="str">
        <f t="shared" si="162"/>
        <v>Pass</v>
      </c>
      <c r="N2077" s="13">
        <f t="shared" si="163"/>
        <v>45070.073611851862</v>
      </c>
      <c r="O2077" s="13">
        <f t="shared" si="164"/>
        <v>45070.073628668993</v>
      </c>
      <c r="P2077">
        <v>493.66</v>
      </c>
    </row>
    <row r="2078" spans="1:16" x14ac:dyDescent="0.2">
      <c r="A2078">
        <v>3869685</v>
      </c>
      <c r="B2078">
        <v>2</v>
      </c>
      <c r="C2078" t="str">
        <f t="shared" si="160"/>
        <v>3869685-2</v>
      </c>
      <c r="D2078" s="13">
        <v>45070.02223978009</v>
      </c>
      <c r="E2078" s="10">
        <f>VLOOKUP(C2078,match_start_times!$E$1:$F$19,2,0)</f>
        <v>5.1388888888888901E-2</v>
      </c>
      <c r="F2078">
        <v>1.3537870000000001</v>
      </c>
      <c r="G2078" s="15" t="str">
        <f t="shared" si="161"/>
        <v>12:00:1.353787 AM</v>
      </c>
      <c r="H2078" t="s">
        <v>18</v>
      </c>
      <c r="I2078" t="s">
        <v>15</v>
      </c>
      <c r="J2078" t="s">
        <v>13</v>
      </c>
      <c r="K2078">
        <v>108.5</v>
      </c>
      <c r="L2078">
        <v>59.2</v>
      </c>
      <c r="M2078" t="str">
        <f t="shared" si="162"/>
        <v>Carry</v>
      </c>
      <c r="N2078" s="13">
        <f t="shared" si="163"/>
        <v>45070.073628668979</v>
      </c>
      <c r="O2078" s="13">
        <f t="shared" si="164"/>
        <v>45070.073644340278</v>
      </c>
      <c r="P2078">
        <v>537.4</v>
      </c>
    </row>
    <row r="2079" spans="1:16" x14ac:dyDescent="0.2">
      <c r="A2079">
        <v>3869685</v>
      </c>
      <c r="B2079">
        <v>2</v>
      </c>
      <c r="C2079" t="str">
        <f t="shared" si="160"/>
        <v>3869685-2</v>
      </c>
      <c r="D2079" s="13">
        <v>45070.022242789353</v>
      </c>
      <c r="E2079" s="10">
        <f>VLOOKUP(C2079,match_start_times!$E$1:$F$19,2,0)</f>
        <v>5.1388888888888901E-2</v>
      </c>
      <c r="F2079">
        <v>0.99163199999999996</v>
      </c>
      <c r="G2079" s="15" t="str">
        <f t="shared" si="161"/>
        <v>12:00:0.991632 AM</v>
      </c>
      <c r="H2079" t="s">
        <v>39</v>
      </c>
      <c r="I2079" t="s">
        <v>10</v>
      </c>
      <c r="J2079" t="s">
        <v>17</v>
      </c>
      <c r="K2079">
        <v>11.4</v>
      </c>
      <c r="L2079">
        <v>21.3</v>
      </c>
      <c r="M2079" t="str">
        <f t="shared" si="162"/>
        <v>Pressure</v>
      </c>
      <c r="N2079" s="13">
        <f t="shared" si="163"/>
        <v>45070.073631678242</v>
      </c>
      <c r="O2079" s="13">
        <f t="shared" si="164"/>
        <v>45070.073643159725</v>
      </c>
      <c r="P2079">
        <v>537.4</v>
      </c>
    </row>
    <row r="2080" spans="1:16" x14ac:dyDescent="0.2">
      <c r="A2080">
        <v>3869685</v>
      </c>
      <c r="B2080">
        <v>2</v>
      </c>
      <c r="C2080" t="str">
        <f t="shared" si="160"/>
        <v>3869685-2</v>
      </c>
      <c r="D2080" s="13">
        <v>45070.022255451389</v>
      </c>
      <c r="E2080" s="10">
        <f>VLOOKUP(C2080,match_start_times!$E$1:$F$19,2,0)</f>
        <v>5.1388888888888901E-2</v>
      </c>
      <c r="F2080">
        <v>0.70458799999999999</v>
      </c>
      <c r="G2080" s="15" t="str">
        <f t="shared" si="161"/>
        <v>12:00:0.704588 AM</v>
      </c>
      <c r="H2080" t="s">
        <v>18</v>
      </c>
      <c r="I2080" t="s">
        <v>15</v>
      </c>
      <c r="J2080" t="s">
        <v>11</v>
      </c>
      <c r="K2080">
        <v>112.1</v>
      </c>
      <c r="L2080">
        <v>59.8</v>
      </c>
      <c r="M2080" t="str">
        <f t="shared" si="162"/>
        <v>Pass</v>
      </c>
      <c r="N2080" s="13">
        <f t="shared" si="163"/>
        <v>45070.073644340278</v>
      </c>
      <c r="O2080" s="13">
        <f t="shared" si="164"/>
        <v>45070.073652500003</v>
      </c>
      <c r="P2080">
        <v>586.28</v>
      </c>
    </row>
    <row r="2081" spans="1:16" x14ac:dyDescent="0.2">
      <c r="A2081">
        <v>3869685</v>
      </c>
      <c r="B2081">
        <v>2</v>
      </c>
      <c r="C2081" t="str">
        <f t="shared" si="160"/>
        <v>3869685-2</v>
      </c>
      <c r="D2081" s="13">
        <v>45070.022263599538</v>
      </c>
      <c r="E2081" s="10">
        <f>VLOOKUP(C2081,match_start_times!$E$1:$F$19,2,0)</f>
        <v>5.1388888888888901E-2</v>
      </c>
      <c r="F2081">
        <v>0</v>
      </c>
      <c r="G2081" s="15" t="str">
        <f t="shared" si="161"/>
        <v>12:00:0 AM</v>
      </c>
      <c r="H2081" t="s">
        <v>36</v>
      </c>
      <c r="I2081" t="s">
        <v>10</v>
      </c>
      <c r="J2081" t="s">
        <v>28</v>
      </c>
      <c r="K2081">
        <v>2.2000000000000002</v>
      </c>
      <c r="L2081">
        <v>38</v>
      </c>
      <c r="M2081" t="str">
        <f t="shared" si="162"/>
        <v>Ball Recovery</v>
      </c>
      <c r="N2081" s="13">
        <f t="shared" si="163"/>
        <v>45070.073652488427</v>
      </c>
      <c r="O2081" s="13">
        <f t="shared" si="164"/>
        <v>45070.073652488427</v>
      </c>
      <c r="P2081">
        <v>619.74</v>
      </c>
    </row>
    <row r="2082" spans="1:16" x14ac:dyDescent="0.2">
      <c r="A2082">
        <v>3869685</v>
      </c>
      <c r="B2082">
        <v>2</v>
      </c>
      <c r="C2082" t="str">
        <f t="shared" si="160"/>
        <v>3869685-2</v>
      </c>
      <c r="D2082" s="13">
        <v>45070.022314803238</v>
      </c>
      <c r="E2082" s="10">
        <f>VLOOKUP(C2082,match_start_times!$E$1:$F$19,2,0)</f>
        <v>5.1388888888888901E-2</v>
      </c>
      <c r="F2082">
        <v>4.0806610000000001</v>
      </c>
      <c r="G2082" s="15" t="str">
        <f t="shared" si="161"/>
        <v>12:00:4.080661 AM</v>
      </c>
      <c r="H2082" t="s">
        <v>36</v>
      </c>
      <c r="I2082" t="s">
        <v>10</v>
      </c>
      <c r="J2082" t="s">
        <v>11</v>
      </c>
      <c r="K2082">
        <v>13.7</v>
      </c>
      <c r="L2082">
        <v>42.7</v>
      </c>
      <c r="M2082" t="str">
        <f t="shared" si="162"/>
        <v>Pass</v>
      </c>
      <c r="N2082" s="13">
        <f t="shared" si="163"/>
        <v>45070.073703692127</v>
      </c>
      <c r="O2082" s="13">
        <f t="shared" si="164"/>
        <v>45070.073750925927</v>
      </c>
      <c r="P2082">
        <v>711.75</v>
      </c>
    </row>
    <row r="2083" spans="1:16" x14ac:dyDescent="0.2">
      <c r="A2083">
        <v>3869685</v>
      </c>
      <c r="B2083">
        <v>2</v>
      </c>
      <c r="C2083" t="str">
        <f t="shared" si="160"/>
        <v>3869685-2</v>
      </c>
      <c r="D2083" s="13">
        <v>45070.022362025462</v>
      </c>
      <c r="E2083" s="10">
        <f>VLOOKUP(C2083,match_start_times!$E$1:$F$19,2,0)</f>
        <v>5.1388888888888901E-2</v>
      </c>
      <c r="F2083">
        <v>0</v>
      </c>
      <c r="G2083" s="15" t="str">
        <f t="shared" si="161"/>
        <v>12:00:0 AM</v>
      </c>
      <c r="H2083" t="s">
        <v>22</v>
      </c>
      <c r="I2083" t="s">
        <v>15</v>
      </c>
      <c r="J2083" t="s">
        <v>35</v>
      </c>
      <c r="K2083">
        <v>37.9</v>
      </c>
      <c r="L2083">
        <v>24.8</v>
      </c>
      <c r="M2083" t="str">
        <f t="shared" si="162"/>
        <v>Clearance</v>
      </c>
      <c r="N2083" s="13">
        <f t="shared" si="163"/>
        <v>45070.073750914351</v>
      </c>
      <c r="O2083" s="13">
        <f t="shared" si="164"/>
        <v>45070.073750914351</v>
      </c>
      <c r="P2083">
        <v>693.25</v>
      </c>
    </row>
    <row r="2084" spans="1:16" x14ac:dyDescent="0.2">
      <c r="A2084">
        <v>3869685</v>
      </c>
      <c r="B2084">
        <v>2</v>
      </c>
      <c r="C2084" t="str">
        <f t="shared" si="160"/>
        <v>3869685-2</v>
      </c>
      <c r="D2084" s="13">
        <v>45070.022387303237</v>
      </c>
      <c r="E2084" s="10">
        <f>VLOOKUP(C2084,match_start_times!$E$1:$F$19,2,0)</f>
        <v>5.1388888888888901E-2</v>
      </c>
      <c r="F2084">
        <v>0</v>
      </c>
      <c r="G2084" s="15" t="str">
        <f t="shared" si="161"/>
        <v>12:00:0 AM</v>
      </c>
      <c r="H2084" t="s">
        <v>40</v>
      </c>
      <c r="I2084" t="s">
        <v>15</v>
      </c>
      <c r="J2084" t="s">
        <v>28</v>
      </c>
      <c r="K2084">
        <v>47.1</v>
      </c>
      <c r="L2084">
        <v>22.8</v>
      </c>
      <c r="M2084" t="str">
        <f t="shared" si="162"/>
        <v>Ball Recovery</v>
      </c>
      <c r="N2084" s="13">
        <f t="shared" si="163"/>
        <v>45070.073776192126</v>
      </c>
      <c r="O2084" s="13">
        <f t="shared" si="164"/>
        <v>45070.073776192126</v>
      </c>
      <c r="P2084">
        <v>697.3</v>
      </c>
    </row>
    <row r="2085" spans="1:16" x14ac:dyDescent="0.2">
      <c r="A2085">
        <v>3869685</v>
      </c>
      <c r="B2085">
        <v>2</v>
      </c>
      <c r="C2085" t="str">
        <f t="shared" si="160"/>
        <v>3869685-2</v>
      </c>
      <c r="D2085" s="13">
        <v>45070.022387303237</v>
      </c>
      <c r="E2085" s="10">
        <f>VLOOKUP(C2085,match_start_times!$E$1:$F$19,2,0)</f>
        <v>5.1388888888888901E-2</v>
      </c>
      <c r="F2085">
        <v>2.1239599999999998</v>
      </c>
      <c r="G2085" s="15" t="str">
        <f t="shared" si="161"/>
        <v>12:00:2.12396 AM</v>
      </c>
      <c r="H2085" t="s">
        <v>40</v>
      </c>
      <c r="I2085" t="s">
        <v>15</v>
      </c>
      <c r="J2085" t="s">
        <v>13</v>
      </c>
      <c r="K2085">
        <v>47.1</v>
      </c>
      <c r="L2085">
        <v>22.8</v>
      </c>
      <c r="M2085" t="str">
        <f t="shared" si="162"/>
        <v>Carry</v>
      </c>
      <c r="N2085" s="13">
        <f t="shared" si="163"/>
        <v>45070.073776192126</v>
      </c>
      <c r="O2085" s="13">
        <f t="shared" si="164"/>
        <v>45070.073800775463</v>
      </c>
      <c r="P2085">
        <v>691.35</v>
      </c>
    </row>
    <row r="2086" spans="1:16" x14ac:dyDescent="0.2">
      <c r="A2086">
        <v>3869685</v>
      </c>
      <c r="B2086">
        <v>2</v>
      </c>
      <c r="C2086" t="str">
        <f t="shared" si="160"/>
        <v>3869685-2</v>
      </c>
      <c r="D2086" s="13">
        <v>45070.022407534721</v>
      </c>
      <c r="E2086" s="10">
        <f>VLOOKUP(C2086,match_start_times!$E$1:$F$19,2,0)</f>
        <v>5.1388888888888901E-2</v>
      </c>
      <c r="F2086">
        <v>0.32714199999999999</v>
      </c>
      <c r="G2086" s="15" t="str">
        <f t="shared" si="161"/>
        <v>12:00:0.327142 AM</v>
      </c>
      <c r="H2086" t="s">
        <v>55</v>
      </c>
      <c r="I2086" t="s">
        <v>10</v>
      </c>
      <c r="J2086" t="s">
        <v>17</v>
      </c>
      <c r="K2086">
        <v>66.599999999999994</v>
      </c>
      <c r="L2086">
        <v>62</v>
      </c>
      <c r="M2086" t="str">
        <f t="shared" si="162"/>
        <v>Pressure</v>
      </c>
      <c r="N2086" s="13">
        <f t="shared" si="163"/>
        <v>45070.07379642361</v>
      </c>
      <c r="O2086" s="13">
        <f t="shared" si="164"/>
        <v>45070.073800208331</v>
      </c>
      <c r="P2086">
        <v>678.46</v>
      </c>
    </row>
    <row r="2087" spans="1:16" x14ac:dyDescent="0.2">
      <c r="A2087">
        <v>3869685</v>
      </c>
      <c r="B2087">
        <v>2</v>
      </c>
      <c r="C2087" t="str">
        <f t="shared" si="160"/>
        <v>3869685-2</v>
      </c>
      <c r="D2087" s="13">
        <v>45070.022411886574</v>
      </c>
      <c r="E2087" s="10">
        <f>VLOOKUP(C2087,match_start_times!$E$1:$F$19,2,0)</f>
        <v>5.1388888888888901E-2</v>
      </c>
      <c r="F2087">
        <v>0.560859</v>
      </c>
      <c r="G2087" s="15" t="str">
        <f t="shared" si="161"/>
        <v>12:00:0.560859 AM</v>
      </c>
      <c r="H2087" t="s">
        <v>40</v>
      </c>
      <c r="I2087" t="s">
        <v>15</v>
      </c>
      <c r="J2087" t="s">
        <v>11</v>
      </c>
      <c r="K2087">
        <v>49.2</v>
      </c>
      <c r="L2087">
        <v>15.4</v>
      </c>
      <c r="M2087" t="str">
        <f t="shared" si="162"/>
        <v>Pass</v>
      </c>
      <c r="N2087" s="13">
        <f t="shared" si="163"/>
        <v>45070.073800775463</v>
      </c>
      <c r="O2087" s="13">
        <f t="shared" si="164"/>
        <v>45070.07380726852</v>
      </c>
      <c r="P2087">
        <v>678.46</v>
      </c>
    </row>
    <row r="2088" spans="1:16" x14ac:dyDescent="0.2">
      <c r="A2088">
        <v>3869685</v>
      </c>
      <c r="B2088">
        <v>2</v>
      </c>
      <c r="C2088" t="str">
        <f t="shared" si="160"/>
        <v>3869685-2</v>
      </c>
      <c r="D2088" s="13">
        <v>45070.022414953703</v>
      </c>
      <c r="E2088" s="10">
        <f>VLOOKUP(C2088,match_start_times!$E$1:$F$19,2,0)</f>
        <v>5.1388888888888901E-2</v>
      </c>
      <c r="F2088">
        <v>0.20564299999999999</v>
      </c>
      <c r="G2088" s="15" t="str">
        <f t="shared" si="161"/>
        <v>12:00:0.205643 AM</v>
      </c>
      <c r="H2088" t="s">
        <v>31</v>
      </c>
      <c r="I2088" t="s">
        <v>10</v>
      </c>
      <c r="J2088" t="s">
        <v>17</v>
      </c>
      <c r="K2088">
        <v>61.9</v>
      </c>
      <c r="L2088">
        <v>68.400000000000006</v>
      </c>
      <c r="M2088" t="str">
        <f t="shared" si="162"/>
        <v>Pressure</v>
      </c>
      <c r="N2088" s="13">
        <f t="shared" si="163"/>
        <v>45070.073803842592</v>
      </c>
      <c r="O2088" s="13">
        <f t="shared" si="164"/>
        <v>45070.07380622685</v>
      </c>
      <c r="P2088">
        <v>678.46</v>
      </c>
    </row>
    <row r="2089" spans="1:16" x14ac:dyDescent="0.2">
      <c r="A2089">
        <v>3869685</v>
      </c>
      <c r="B2089">
        <v>2</v>
      </c>
      <c r="C2089" t="str">
        <f t="shared" si="160"/>
        <v>3869685-2</v>
      </c>
      <c r="D2089" s="13">
        <v>45070.022418379631</v>
      </c>
      <c r="E2089" s="10">
        <f>VLOOKUP(C2089,match_start_times!$E$1:$F$19,2,0)</f>
        <v>5.1388888888888901E-2</v>
      </c>
      <c r="F2089">
        <v>0.59374399999999994</v>
      </c>
      <c r="G2089" s="15" t="str">
        <f t="shared" si="161"/>
        <v>12:00:0.593744 AM</v>
      </c>
      <c r="H2089" t="s">
        <v>54</v>
      </c>
      <c r="I2089" t="s">
        <v>15</v>
      </c>
      <c r="J2089" t="s">
        <v>11</v>
      </c>
      <c r="K2089">
        <v>55.2</v>
      </c>
      <c r="L2089">
        <v>11.7</v>
      </c>
      <c r="M2089" t="str">
        <f t="shared" si="162"/>
        <v>Pass</v>
      </c>
      <c r="N2089" s="13">
        <f t="shared" si="163"/>
        <v>45070.07380726852</v>
      </c>
      <c r="O2089" s="13">
        <f t="shared" si="164"/>
        <v>45070.073814143521</v>
      </c>
      <c r="P2089">
        <v>672.83</v>
      </c>
    </row>
    <row r="2090" spans="1:16" x14ac:dyDescent="0.2">
      <c r="A2090">
        <v>3869685</v>
      </c>
      <c r="B2090">
        <v>2</v>
      </c>
      <c r="C2090" t="str">
        <f t="shared" si="160"/>
        <v>3869685-2</v>
      </c>
      <c r="D2090" s="13">
        <v>45070.022425243063</v>
      </c>
      <c r="E2090" s="10">
        <f>VLOOKUP(C2090,match_start_times!$E$1:$F$19,2,0)</f>
        <v>5.1388888888888901E-2</v>
      </c>
      <c r="F2090">
        <v>4.2389000000000001</v>
      </c>
      <c r="G2090" s="15" t="str">
        <f t="shared" si="161"/>
        <v>12:00:4.2389 AM</v>
      </c>
      <c r="H2090" t="s">
        <v>25</v>
      </c>
      <c r="I2090" t="s">
        <v>15</v>
      </c>
      <c r="J2090" t="s">
        <v>13</v>
      </c>
      <c r="K2090">
        <v>52</v>
      </c>
      <c r="L2090">
        <v>26.5</v>
      </c>
      <c r="M2090" t="str">
        <f t="shared" si="162"/>
        <v>Carry</v>
      </c>
      <c r="N2090" s="13">
        <f t="shared" si="163"/>
        <v>45070.073814131953</v>
      </c>
      <c r="O2090" s="13">
        <f t="shared" si="164"/>
        <v>45070.073863194455</v>
      </c>
      <c r="P2090">
        <v>619.54999999999995</v>
      </c>
    </row>
    <row r="2091" spans="1:16" x14ac:dyDescent="0.2">
      <c r="A2091">
        <v>3869685</v>
      </c>
      <c r="B2091">
        <v>2</v>
      </c>
      <c r="C2091" t="str">
        <f t="shared" si="160"/>
        <v>3869685-2</v>
      </c>
      <c r="D2091" s="13">
        <v>45070.022432291669</v>
      </c>
      <c r="E2091" s="10">
        <f>VLOOKUP(C2091,match_start_times!$E$1:$F$19,2,0)</f>
        <v>5.1388888888888901E-2</v>
      </c>
      <c r="F2091">
        <v>1.870058</v>
      </c>
      <c r="G2091" s="15" t="str">
        <f t="shared" si="161"/>
        <v>12:00:1.870058 AM</v>
      </c>
      <c r="H2091" t="s">
        <v>52</v>
      </c>
      <c r="I2091" t="s">
        <v>10</v>
      </c>
      <c r="J2091" t="s">
        <v>17</v>
      </c>
      <c r="K2091">
        <v>66.599999999999994</v>
      </c>
      <c r="L2091">
        <v>44.6</v>
      </c>
      <c r="M2091" t="str">
        <f t="shared" si="162"/>
        <v>Pressure</v>
      </c>
      <c r="N2091" s="13">
        <f t="shared" si="163"/>
        <v>45070.073821180558</v>
      </c>
      <c r="O2091" s="13">
        <f t="shared" si="164"/>
        <v>45070.07384282408</v>
      </c>
      <c r="P2091">
        <v>630.02</v>
      </c>
    </row>
    <row r="2092" spans="1:16" x14ac:dyDescent="0.2">
      <c r="A2092">
        <v>3869685</v>
      </c>
      <c r="B2092">
        <v>2</v>
      </c>
      <c r="C2092" t="str">
        <f t="shared" si="160"/>
        <v>3869685-2</v>
      </c>
      <c r="D2092" s="13">
        <v>45070.022474305559</v>
      </c>
      <c r="E2092" s="10">
        <f>VLOOKUP(C2092,match_start_times!$E$1:$F$19,2,0)</f>
        <v>5.1388888888888901E-2</v>
      </c>
      <c r="F2092">
        <v>0.77432499999999993</v>
      </c>
      <c r="G2092" s="15" t="str">
        <f t="shared" si="161"/>
        <v>12:00:0.774325 AM</v>
      </c>
      <c r="H2092" t="s">
        <v>25</v>
      </c>
      <c r="I2092" t="s">
        <v>15</v>
      </c>
      <c r="J2092" t="s">
        <v>11</v>
      </c>
      <c r="K2092">
        <v>66.599999999999994</v>
      </c>
      <c r="L2092">
        <v>28.2</v>
      </c>
      <c r="M2092" t="str">
        <f t="shared" si="162"/>
        <v>Pass</v>
      </c>
      <c r="N2092" s="13">
        <f t="shared" si="163"/>
        <v>45070.073863194448</v>
      </c>
      <c r="O2092" s="13">
        <f t="shared" si="164"/>
        <v>45070.073872152781</v>
      </c>
      <c r="P2092">
        <v>542.88</v>
      </c>
    </row>
    <row r="2093" spans="1:16" x14ac:dyDescent="0.2">
      <c r="A2093">
        <v>3869685</v>
      </c>
      <c r="B2093">
        <v>2</v>
      </c>
      <c r="C2093" t="str">
        <f t="shared" si="160"/>
        <v>3869685-2</v>
      </c>
      <c r="D2093" s="13">
        <v>45070.022483275461</v>
      </c>
      <c r="E2093" s="10">
        <f>VLOOKUP(C2093,match_start_times!$E$1:$F$19,2,0)</f>
        <v>5.1388888888888901E-2</v>
      </c>
      <c r="F2093">
        <v>0.87013599999999991</v>
      </c>
      <c r="G2093" s="15" t="str">
        <f t="shared" si="161"/>
        <v>12:00:0.870136 AM</v>
      </c>
      <c r="H2093" t="s">
        <v>40</v>
      </c>
      <c r="I2093" t="s">
        <v>15</v>
      </c>
      <c r="J2093" t="s">
        <v>13</v>
      </c>
      <c r="K2093">
        <v>55.9</v>
      </c>
      <c r="L2093">
        <v>25.4</v>
      </c>
      <c r="M2093" t="str">
        <f t="shared" si="162"/>
        <v>Carry</v>
      </c>
      <c r="N2093" s="13">
        <f t="shared" si="163"/>
        <v>45070.07387216435</v>
      </c>
      <c r="O2093" s="13">
        <f t="shared" si="164"/>
        <v>45070.073882233795</v>
      </c>
      <c r="P2093">
        <v>507.57</v>
      </c>
    </row>
    <row r="2094" spans="1:16" x14ac:dyDescent="0.2">
      <c r="A2094">
        <v>3869685</v>
      </c>
      <c r="B2094">
        <v>2</v>
      </c>
      <c r="C2094" t="str">
        <f t="shared" si="160"/>
        <v>3869685-2</v>
      </c>
      <c r="D2094" s="13">
        <v>45070.022493344914</v>
      </c>
      <c r="E2094" s="10">
        <f>VLOOKUP(C2094,match_start_times!$E$1:$F$19,2,0)</f>
        <v>5.1388888888888901E-2</v>
      </c>
      <c r="F2094">
        <v>1.799361</v>
      </c>
      <c r="G2094" s="15" t="str">
        <f t="shared" si="161"/>
        <v>12:00:1.799361 AM</v>
      </c>
      <c r="H2094" t="s">
        <v>40</v>
      </c>
      <c r="I2094" t="s">
        <v>15</v>
      </c>
      <c r="J2094" t="s">
        <v>11</v>
      </c>
      <c r="K2094">
        <v>55.9</v>
      </c>
      <c r="L2094">
        <v>27.5</v>
      </c>
      <c r="M2094" t="str">
        <f t="shared" si="162"/>
        <v>Pass</v>
      </c>
      <c r="N2094" s="13">
        <f t="shared" si="163"/>
        <v>45070.073882233803</v>
      </c>
      <c r="O2094" s="13">
        <f t="shared" si="164"/>
        <v>45070.073903055563</v>
      </c>
      <c r="P2094">
        <v>448.45</v>
      </c>
    </row>
    <row r="2095" spans="1:16" x14ac:dyDescent="0.2">
      <c r="A2095">
        <v>3869685</v>
      </c>
      <c r="B2095">
        <v>2</v>
      </c>
      <c r="C2095" t="str">
        <f t="shared" si="160"/>
        <v>3869685-2</v>
      </c>
      <c r="D2095" s="13">
        <v>45070.022514166667</v>
      </c>
      <c r="E2095" s="10">
        <f>VLOOKUP(C2095,match_start_times!$E$1:$F$19,2,0)</f>
        <v>5.1388888888888901E-2</v>
      </c>
      <c r="F2095">
        <v>2.2481390000000001</v>
      </c>
      <c r="G2095" s="15" t="str">
        <f t="shared" si="161"/>
        <v>12:00:2.248139 AM</v>
      </c>
      <c r="H2095" t="s">
        <v>18</v>
      </c>
      <c r="I2095" t="s">
        <v>15</v>
      </c>
      <c r="J2095" t="s">
        <v>11</v>
      </c>
      <c r="K2095">
        <v>69.099999999999994</v>
      </c>
      <c r="L2095">
        <v>67.3</v>
      </c>
      <c r="M2095" t="str">
        <f t="shared" si="162"/>
        <v>Pass</v>
      </c>
      <c r="N2095" s="13">
        <f t="shared" si="163"/>
        <v>45070.073903055556</v>
      </c>
      <c r="O2095" s="13">
        <f t="shared" si="164"/>
        <v>45070.073929074075</v>
      </c>
      <c r="P2095">
        <v>405.02</v>
      </c>
    </row>
    <row r="2096" spans="1:16" x14ac:dyDescent="0.2">
      <c r="A2096">
        <v>3869685</v>
      </c>
      <c r="B2096">
        <v>2</v>
      </c>
      <c r="C2096" t="str">
        <f t="shared" si="160"/>
        <v>3869685-2</v>
      </c>
      <c r="D2096" s="13">
        <v>45070.022540185193</v>
      </c>
      <c r="E2096" s="10">
        <f>VLOOKUP(C2096,match_start_times!$E$1:$F$19,2,0)</f>
        <v>5.1388888888888901E-2</v>
      </c>
      <c r="F2096">
        <v>2.2721450000000001</v>
      </c>
      <c r="G2096" s="15" t="str">
        <f t="shared" si="161"/>
        <v>12:00:2.272145 AM</v>
      </c>
      <c r="H2096" t="s">
        <v>14</v>
      </c>
      <c r="I2096" t="s">
        <v>15</v>
      </c>
      <c r="J2096" t="s">
        <v>13</v>
      </c>
      <c r="K2096">
        <v>48</v>
      </c>
      <c r="L2096">
        <v>66.900000000000006</v>
      </c>
      <c r="M2096" t="str">
        <f t="shared" si="162"/>
        <v>Carry</v>
      </c>
      <c r="N2096" s="13">
        <f t="shared" si="163"/>
        <v>45070.073929074082</v>
      </c>
      <c r="O2096" s="13">
        <f t="shared" si="164"/>
        <v>45070.073955370375</v>
      </c>
      <c r="P2096">
        <v>409.3</v>
      </c>
    </row>
    <row r="2097" spans="1:16" x14ac:dyDescent="0.2">
      <c r="A2097">
        <v>3869685</v>
      </c>
      <c r="B2097">
        <v>2</v>
      </c>
      <c r="C2097" t="str">
        <f t="shared" si="160"/>
        <v>3869685-2</v>
      </c>
      <c r="D2097" s="13">
        <v>45070.022566481479</v>
      </c>
      <c r="E2097" s="10">
        <f>VLOOKUP(C2097,match_start_times!$E$1:$F$19,2,0)</f>
        <v>5.1388888888888901E-2</v>
      </c>
      <c r="F2097">
        <v>1.5209029999999999</v>
      </c>
      <c r="G2097" s="15" t="str">
        <f t="shared" si="161"/>
        <v>12:00:1.520903 AM</v>
      </c>
      <c r="H2097" t="s">
        <v>14</v>
      </c>
      <c r="I2097" t="s">
        <v>15</v>
      </c>
      <c r="J2097" t="s">
        <v>11</v>
      </c>
      <c r="K2097">
        <v>48</v>
      </c>
      <c r="L2097">
        <v>66.900000000000006</v>
      </c>
      <c r="M2097" t="str">
        <f t="shared" si="162"/>
        <v>Pass</v>
      </c>
      <c r="N2097" s="13">
        <f t="shared" si="163"/>
        <v>45070.073955370368</v>
      </c>
      <c r="O2097" s="13">
        <f t="shared" si="164"/>
        <v>45070.073972974533</v>
      </c>
      <c r="P2097">
        <v>419.04</v>
      </c>
    </row>
    <row r="2098" spans="1:16" x14ac:dyDescent="0.2">
      <c r="A2098">
        <v>3869685</v>
      </c>
      <c r="B2098">
        <v>2</v>
      </c>
      <c r="C2098" t="str">
        <f t="shared" si="160"/>
        <v>3869685-2</v>
      </c>
      <c r="D2098" s="13">
        <v>45070.022584085651</v>
      </c>
      <c r="E2098" s="10">
        <f>VLOOKUP(C2098,match_start_times!$E$1:$F$19,2,0)</f>
        <v>5.1388888888888901E-2</v>
      </c>
      <c r="F2098">
        <v>1.250049</v>
      </c>
      <c r="G2098" s="15" t="str">
        <f t="shared" si="161"/>
        <v>12:00:1.250049 AM</v>
      </c>
      <c r="H2098" t="s">
        <v>40</v>
      </c>
      <c r="I2098" t="s">
        <v>15</v>
      </c>
      <c r="J2098" t="s">
        <v>11</v>
      </c>
      <c r="K2098">
        <v>57.6</v>
      </c>
      <c r="L2098">
        <v>61.1</v>
      </c>
      <c r="M2098" t="str">
        <f t="shared" si="162"/>
        <v>Pass</v>
      </c>
      <c r="N2098" s="13">
        <f t="shared" si="163"/>
        <v>45070.07397297454</v>
      </c>
      <c r="O2098" s="13">
        <f t="shared" si="164"/>
        <v>45070.073987442134</v>
      </c>
      <c r="P2098">
        <v>437.69</v>
      </c>
    </row>
    <row r="2099" spans="1:16" x14ac:dyDescent="0.2">
      <c r="A2099">
        <v>3869685</v>
      </c>
      <c r="B2099">
        <v>2</v>
      </c>
      <c r="C2099" t="str">
        <f t="shared" si="160"/>
        <v>3869685-2</v>
      </c>
      <c r="D2099" s="13">
        <v>45070.022598553238</v>
      </c>
      <c r="E2099" s="10">
        <f>VLOOKUP(C2099,match_start_times!$E$1:$F$19,2,0)</f>
        <v>5.1388888888888901E-2</v>
      </c>
      <c r="F2099">
        <v>1.3956649999999999</v>
      </c>
      <c r="G2099" s="15" t="str">
        <f t="shared" si="161"/>
        <v>12:00:1.395665 AM</v>
      </c>
      <c r="H2099" t="s">
        <v>18</v>
      </c>
      <c r="I2099" t="s">
        <v>15</v>
      </c>
      <c r="J2099" t="s">
        <v>13</v>
      </c>
      <c r="K2099">
        <v>66.099999999999994</v>
      </c>
      <c r="L2099">
        <v>74</v>
      </c>
      <c r="M2099" t="str">
        <f t="shared" si="162"/>
        <v>Carry</v>
      </c>
      <c r="N2099" s="13">
        <f t="shared" si="163"/>
        <v>45070.073987442127</v>
      </c>
      <c r="O2099" s="13">
        <f t="shared" si="164"/>
        <v>45070.074003599533</v>
      </c>
      <c r="P2099">
        <v>427.02</v>
      </c>
    </row>
    <row r="2100" spans="1:16" x14ac:dyDescent="0.2">
      <c r="A2100">
        <v>3869685</v>
      </c>
      <c r="B2100">
        <v>2</v>
      </c>
      <c r="C2100" t="str">
        <f t="shared" si="160"/>
        <v>3869685-2</v>
      </c>
      <c r="D2100" s="13">
        <v>45070.022614710651</v>
      </c>
      <c r="E2100" s="10">
        <f>VLOOKUP(C2100,match_start_times!$E$1:$F$19,2,0)</f>
        <v>5.1388888888888901E-2</v>
      </c>
      <c r="F2100">
        <v>0.77433599999999991</v>
      </c>
      <c r="G2100" s="15" t="str">
        <f t="shared" si="161"/>
        <v>12:00:0.774336 AM</v>
      </c>
      <c r="H2100" t="s">
        <v>18</v>
      </c>
      <c r="I2100" t="s">
        <v>15</v>
      </c>
      <c r="J2100" t="s">
        <v>11</v>
      </c>
      <c r="K2100">
        <v>66.099999999999994</v>
      </c>
      <c r="L2100">
        <v>74</v>
      </c>
      <c r="M2100" t="str">
        <f t="shared" si="162"/>
        <v>Pass</v>
      </c>
      <c r="N2100" s="13">
        <f t="shared" si="163"/>
        <v>45070.07400359954</v>
      </c>
      <c r="O2100" s="13">
        <f t="shared" si="164"/>
        <v>45070.074012557874</v>
      </c>
      <c r="P2100">
        <v>399.15</v>
      </c>
    </row>
    <row r="2101" spans="1:16" x14ac:dyDescent="0.2">
      <c r="A2101">
        <v>3869685</v>
      </c>
      <c r="B2101">
        <v>2</v>
      </c>
      <c r="C2101" t="str">
        <f t="shared" si="160"/>
        <v>3869685-2</v>
      </c>
      <c r="D2101" s="13">
        <v>45070.022623668992</v>
      </c>
      <c r="E2101" s="10">
        <f>VLOOKUP(C2101,match_start_times!$E$1:$F$19,2,0)</f>
        <v>5.1388888888888901E-2</v>
      </c>
      <c r="F2101">
        <v>1.4680340000000001</v>
      </c>
      <c r="G2101" s="15" t="str">
        <f t="shared" si="161"/>
        <v>12:00:1.468034 AM</v>
      </c>
      <c r="H2101" t="s">
        <v>40</v>
      </c>
      <c r="I2101" t="s">
        <v>15</v>
      </c>
      <c r="J2101" t="s">
        <v>13</v>
      </c>
      <c r="K2101">
        <v>58.4</v>
      </c>
      <c r="L2101">
        <v>64.8</v>
      </c>
      <c r="M2101" t="str">
        <f t="shared" si="162"/>
        <v>Carry</v>
      </c>
      <c r="N2101" s="13">
        <f t="shared" si="163"/>
        <v>45070.074012557881</v>
      </c>
      <c r="O2101" s="13">
        <f t="shared" si="164"/>
        <v>45070.074029548625</v>
      </c>
      <c r="P2101">
        <v>377.02</v>
      </c>
    </row>
    <row r="2102" spans="1:16" x14ac:dyDescent="0.2">
      <c r="A2102">
        <v>3869685</v>
      </c>
      <c r="B2102">
        <v>2</v>
      </c>
      <c r="C2102" t="str">
        <f t="shared" si="160"/>
        <v>3869685-2</v>
      </c>
      <c r="D2102" s="13">
        <v>45070.022640659721</v>
      </c>
      <c r="E2102" s="10">
        <f>VLOOKUP(C2102,match_start_times!$E$1:$F$19,2,0)</f>
        <v>5.1388888888888901E-2</v>
      </c>
      <c r="F2102">
        <v>0.87741599999999997</v>
      </c>
      <c r="G2102" s="15" t="str">
        <f t="shared" si="161"/>
        <v>12:00:0.877416 AM</v>
      </c>
      <c r="H2102" t="s">
        <v>40</v>
      </c>
      <c r="I2102" t="s">
        <v>15</v>
      </c>
      <c r="J2102" t="s">
        <v>11</v>
      </c>
      <c r="K2102">
        <v>63.4</v>
      </c>
      <c r="L2102">
        <v>66.7</v>
      </c>
      <c r="M2102" t="str">
        <f t="shared" si="162"/>
        <v>Pass</v>
      </c>
      <c r="N2102" s="13">
        <f t="shared" si="163"/>
        <v>45070.07402954861</v>
      </c>
      <c r="O2102" s="13">
        <f t="shared" si="164"/>
        <v>45070.074039699073</v>
      </c>
      <c r="P2102">
        <v>355.82</v>
      </c>
    </row>
    <row r="2103" spans="1:16" x14ac:dyDescent="0.2">
      <c r="A2103">
        <v>3869685</v>
      </c>
      <c r="B2103">
        <v>2</v>
      </c>
      <c r="C2103" t="str">
        <f t="shared" si="160"/>
        <v>3869685-2</v>
      </c>
      <c r="D2103" s="13">
        <v>45070.022648472222</v>
      </c>
      <c r="E2103" s="10">
        <f>VLOOKUP(C2103,match_start_times!$E$1:$F$19,2,0)</f>
        <v>5.1388888888888901E-2</v>
      </c>
      <c r="F2103">
        <v>0.84145000000000003</v>
      </c>
      <c r="G2103" s="15" t="str">
        <f t="shared" si="161"/>
        <v>12:00:0.84145 AM</v>
      </c>
      <c r="H2103" t="s">
        <v>52</v>
      </c>
      <c r="I2103" t="s">
        <v>10</v>
      </c>
      <c r="J2103" t="s">
        <v>17</v>
      </c>
      <c r="K2103">
        <v>61</v>
      </c>
      <c r="L2103">
        <v>10.6</v>
      </c>
      <c r="M2103" t="str">
        <f t="shared" si="162"/>
        <v>Pressure</v>
      </c>
      <c r="N2103" s="13">
        <f t="shared" si="163"/>
        <v>45070.074037361112</v>
      </c>
      <c r="O2103" s="13">
        <f t="shared" si="164"/>
        <v>45070.074047094909</v>
      </c>
      <c r="P2103">
        <v>355.82</v>
      </c>
    </row>
    <row r="2104" spans="1:16" x14ac:dyDescent="0.2">
      <c r="A2104">
        <v>3869685</v>
      </c>
      <c r="B2104">
        <v>2</v>
      </c>
      <c r="C2104" t="str">
        <f t="shared" si="160"/>
        <v>3869685-2</v>
      </c>
      <c r="D2104" s="13">
        <v>45070.02265082176</v>
      </c>
      <c r="E2104" s="10">
        <f>VLOOKUP(C2104,match_start_times!$E$1:$F$19,2,0)</f>
        <v>5.1388888888888901E-2</v>
      </c>
      <c r="F2104">
        <v>0.67817899999999998</v>
      </c>
      <c r="G2104" s="15" t="str">
        <f t="shared" si="161"/>
        <v>12:00:0.678179 AM</v>
      </c>
      <c r="H2104" t="s">
        <v>18</v>
      </c>
      <c r="I2104" t="s">
        <v>15</v>
      </c>
      <c r="J2104" t="s">
        <v>13</v>
      </c>
      <c r="K2104">
        <v>58.4</v>
      </c>
      <c r="L2104">
        <v>76.099999999999994</v>
      </c>
      <c r="M2104" t="str">
        <f t="shared" si="162"/>
        <v>Carry</v>
      </c>
      <c r="N2104" s="13">
        <f t="shared" si="163"/>
        <v>45070.074039710649</v>
      </c>
      <c r="O2104" s="13">
        <f t="shared" si="164"/>
        <v>45070.074047557871</v>
      </c>
      <c r="P2104">
        <v>348.35</v>
      </c>
    </row>
    <row r="2105" spans="1:16" x14ac:dyDescent="0.2">
      <c r="A2105">
        <v>3869685</v>
      </c>
      <c r="B2105">
        <v>2</v>
      </c>
      <c r="C2105" t="str">
        <f t="shared" si="160"/>
        <v>3869685-2</v>
      </c>
      <c r="D2105" s="13">
        <v>45070.022658668982</v>
      </c>
      <c r="E2105" s="10">
        <f>VLOOKUP(C2105,match_start_times!$E$1:$F$19,2,0)</f>
        <v>5.1388888888888901E-2</v>
      </c>
      <c r="F2105">
        <v>0.50150699999999993</v>
      </c>
      <c r="G2105" s="15" t="str">
        <f t="shared" si="161"/>
        <v>12:00:0.501507 AM</v>
      </c>
      <c r="H2105" t="s">
        <v>18</v>
      </c>
      <c r="I2105" t="s">
        <v>15</v>
      </c>
      <c r="J2105" t="s">
        <v>11</v>
      </c>
      <c r="K2105">
        <v>61.4</v>
      </c>
      <c r="L2105">
        <v>76.099999999999994</v>
      </c>
      <c r="M2105" t="str">
        <f t="shared" si="162"/>
        <v>Pass</v>
      </c>
      <c r="N2105" s="13">
        <f t="shared" si="163"/>
        <v>45070.074047557871</v>
      </c>
      <c r="O2105" s="13">
        <f t="shared" si="164"/>
        <v>45070.074053368058</v>
      </c>
      <c r="P2105">
        <v>351.07</v>
      </c>
    </row>
    <row r="2106" spans="1:16" x14ac:dyDescent="0.2">
      <c r="A2106">
        <v>3869685</v>
      </c>
      <c r="B2106">
        <v>2</v>
      </c>
      <c r="C2106" t="str">
        <f t="shared" si="160"/>
        <v>3869685-2</v>
      </c>
      <c r="D2106" s="13">
        <v>45070.022661331022</v>
      </c>
      <c r="E2106" s="10">
        <f>VLOOKUP(C2106,match_start_times!$E$1:$F$19,2,0)</f>
        <v>5.1388888888888901E-2</v>
      </c>
      <c r="F2106">
        <v>0.69463199999999992</v>
      </c>
      <c r="G2106" s="15" t="str">
        <f t="shared" si="161"/>
        <v>12:00:0.694632 AM</v>
      </c>
      <c r="H2106" t="s">
        <v>39</v>
      </c>
      <c r="I2106" t="s">
        <v>10</v>
      </c>
      <c r="J2106" t="s">
        <v>17</v>
      </c>
      <c r="K2106">
        <v>47.1</v>
      </c>
      <c r="L2106">
        <v>4.4000000000000004</v>
      </c>
      <c r="M2106" t="str">
        <f t="shared" si="162"/>
        <v>Pressure</v>
      </c>
      <c r="N2106" s="13">
        <f t="shared" si="163"/>
        <v>45070.074050219911</v>
      </c>
      <c r="O2106" s="13">
        <f t="shared" si="164"/>
        <v>45070.07405826389</v>
      </c>
      <c r="P2106">
        <v>351.07</v>
      </c>
    </row>
    <row r="2107" spans="1:16" x14ac:dyDescent="0.2">
      <c r="A2107">
        <v>3869685</v>
      </c>
      <c r="B2107">
        <v>2</v>
      </c>
      <c r="C2107" t="str">
        <f t="shared" si="160"/>
        <v>3869685-2</v>
      </c>
      <c r="D2107" s="13">
        <v>45070.022664479169</v>
      </c>
      <c r="E2107" s="10">
        <f>VLOOKUP(C2107,match_start_times!$E$1:$F$19,2,0)</f>
        <v>5.1388888888888901E-2</v>
      </c>
      <c r="F2107">
        <v>0.77150099999999999</v>
      </c>
      <c r="G2107" s="15" t="str">
        <f t="shared" si="161"/>
        <v>12:00:0.771501 AM</v>
      </c>
      <c r="H2107" t="s">
        <v>33</v>
      </c>
      <c r="I2107" t="s">
        <v>15</v>
      </c>
      <c r="J2107" t="s">
        <v>13</v>
      </c>
      <c r="K2107">
        <v>70</v>
      </c>
      <c r="L2107">
        <v>76.3</v>
      </c>
      <c r="M2107" t="str">
        <f t="shared" si="162"/>
        <v>Carry</v>
      </c>
      <c r="N2107" s="13">
        <f t="shared" si="163"/>
        <v>45070.074053368058</v>
      </c>
      <c r="O2107" s="13">
        <f t="shared" si="164"/>
        <v>45070.074062303247</v>
      </c>
      <c r="P2107">
        <v>357.12</v>
      </c>
    </row>
    <row r="2108" spans="1:16" x14ac:dyDescent="0.2">
      <c r="A2108">
        <v>3869685</v>
      </c>
      <c r="B2108">
        <v>2</v>
      </c>
      <c r="C2108" t="str">
        <f t="shared" si="160"/>
        <v>3869685-2</v>
      </c>
      <c r="D2108" s="13">
        <v>45070.022673402767</v>
      </c>
      <c r="E2108" s="10">
        <f>VLOOKUP(C2108,match_start_times!$E$1:$F$19,2,0)</f>
        <v>5.1388888888888901E-2</v>
      </c>
      <c r="F2108">
        <v>0</v>
      </c>
      <c r="G2108" s="15" t="str">
        <f t="shared" si="161"/>
        <v>12:00:0 AM</v>
      </c>
      <c r="H2108" t="s">
        <v>33</v>
      </c>
      <c r="I2108" t="s">
        <v>15</v>
      </c>
      <c r="J2108" t="s">
        <v>42</v>
      </c>
      <c r="K2108">
        <v>70.400000000000006</v>
      </c>
      <c r="L2108">
        <v>75.7</v>
      </c>
      <c r="M2108" t="str">
        <f t="shared" si="162"/>
        <v>Dribble</v>
      </c>
      <c r="N2108" s="13">
        <f t="shared" si="163"/>
        <v>45070.074062291656</v>
      </c>
      <c r="O2108" s="13">
        <f t="shared" si="164"/>
        <v>45070.074062291656</v>
      </c>
      <c r="P2108">
        <v>363.53</v>
      </c>
    </row>
    <row r="2109" spans="1:16" x14ac:dyDescent="0.2">
      <c r="A2109">
        <v>3869685</v>
      </c>
      <c r="B2109">
        <v>2</v>
      </c>
      <c r="C2109" t="str">
        <f t="shared" si="160"/>
        <v>3869685-2</v>
      </c>
      <c r="D2109" s="13">
        <v>45070.022673402767</v>
      </c>
      <c r="E2109" s="10">
        <f>VLOOKUP(C2109,match_start_times!$E$1:$F$19,2,0)</f>
        <v>5.1388888888888901E-2</v>
      </c>
      <c r="F2109">
        <v>0</v>
      </c>
      <c r="G2109" s="15" t="str">
        <f t="shared" si="161"/>
        <v>12:00:0 AM</v>
      </c>
      <c r="H2109" t="s">
        <v>56</v>
      </c>
      <c r="I2109" t="s">
        <v>10</v>
      </c>
      <c r="J2109" t="s">
        <v>37</v>
      </c>
      <c r="K2109">
        <v>49.7</v>
      </c>
      <c r="L2109">
        <v>4.4000000000000004</v>
      </c>
      <c r="M2109" t="str">
        <f t="shared" si="162"/>
        <v>Duel</v>
      </c>
      <c r="N2109" s="13">
        <f t="shared" si="163"/>
        <v>45070.074062291656</v>
      </c>
      <c r="O2109" s="13">
        <f t="shared" si="164"/>
        <v>45070.074062291656</v>
      </c>
      <c r="P2109">
        <v>363.53</v>
      </c>
    </row>
    <row r="2110" spans="1:16" x14ac:dyDescent="0.2">
      <c r="A2110">
        <v>3869685</v>
      </c>
      <c r="B2110">
        <v>2</v>
      </c>
      <c r="C2110" t="str">
        <f t="shared" si="160"/>
        <v>3869685-2</v>
      </c>
      <c r="D2110" s="13">
        <v>45070.022673402767</v>
      </c>
      <c r="E2110" s="10">
        <f>VLOOKUP(C2110,match_start_times!$E$1:$F$19,2,0)</f>
        <v>5.1388888888888901E-2</v>
      </c>
      <c r="F2110">
        <v>0.207206</v>
      </c>
      <c r="G2110" s="15" t="str">
        <f t="shared" si="161"/>
        <v>12:00:0.207206 AM</v>
      </c>
      <c r="H2110" t="s">
        <v>56</v>
      </c>
      <c r="I2110" t="s">
        <v>10</v>
      </c>
      <c r="J2110" t="s">
        <v>13</v>
      </c>
      <c r="K2110">
        <v>49.7</v>
      </c>
      <c r="L2110">
        <v>4.4000000000000004</v>
      </c>
      <c r="M2110" t="str">
        <f t="shared" si="162"/>
        <v>Carry</v>
      </c>
      <c r="N2110" s="13">
        <f t="shared" si="163"/>
        <v>45070.074062291656</v>
      </c>
      <c r="O2110" s="13">
        <f t="shared" si="164"/>
        <v>45070.074064687491</v>
      </c>
      <c r="P2110">
        <v>363.53</v>
      </c>
    </row>
    <row r="2111" spans="1:16" x14ac:dyDescent="0.2">
      <c r="A2111">
        <v>3869685</v>
      </c>
      <c r="B2111">
        <v>2</v>
      </c>
      <c r="C2111" t="str">
        <f t="shared" si="160"/>
        <v>3869685-2</v>
      </c>
      <c r="D2111" s="13">
        <v>45070.022675798609</v>
      </c>
      <c r="E2111" s="10">
        <f>VLOOKUP(C2111,match_start_times!$E$1:$F$19,2,0)</f>
        <v>5.1388888888888901E-2</v>
      </c>
      <c r="F2111">
        <v>0.53922899999999996</v>
      </c>
      <c r="G2111" s="15" t="str">
        <f t="shared" si="161"/>
        <v>12:00:0.539229 AM</v>
      </c>
      <c r="H2111" t="s">
        <v>56</v>
      </c>
      <c r="I2111" t="s">
        <v>10</v>
      </c>
      <c r="J2111" t="s">
        <v>11</v>
      </c>
      <c r="K2111">
        <v>50.8</v>
      </c>
      <c r="L2111">
        <v>4.2</v>
      </c>
      <c r="M2111" t="str">
        <f t="shared" si="162"/>
        <v>Pass</v>
      </c>
      <c r="N2111" s="13">
        <f t="shared" si="163"/>
        <v>45070.074064687498</v>
      </c>
      <c r="O2111" s="13">
        <f t="shared" si="164"/>
        <v>45070.074070925926</v>
      </c>
      <c r="P2111">
        <v>363.53</v>
      </c>
    </row>
    <row r="2112" spans="1:16" x14ac:dyDescent="0.2">
      <c r="A2112">
        <v>3869685</v>
      </c>
      <c r="B2112">
        <v>2</v>
      </c>
      <c r="C2112" t="str">
        <f t="shared" si="160"/>
        <v>3869685-2</v>
      </c>
      <c r="D2112" s="13">
        <v>45070.022682037037</v>
      </c>
      <c r="E2112" s="10">
        <f>VLOOKUP(C2112,match_start_times!$E$1:$F$19,2,0)</f>
        <v>5.1388888888888901E-2</v>
      </c>
      <c r="F2112">
        <v>0</v>
      </c>
      <c r="G2112" s="15" t="str">
        <f t="shared" si="161"/>
        <v>12:00:0 AM</v>
      </c>
      <c r="H2112" t="s">
        <v>16</v>
      </c>
      <c r="I2112" t="s">
        <v>10</v>
      </c>
      <c r="J2112" t="s">
        <v>29</v>
      </c>
      <c r="K2112">
        <v>54.6</v>
      </c>
      <c r="L2112">
        <v>4.4000000000000004</v>
      </c>
      <c r="M2112" t="str">
        <f t="shared" si="162"/>
        <v>Block</v>
      </c>
      <c r="N2112" s="13">
        <f t="shared" si="163"/>
        <v>45070.074070925926</v>
      </c>
      <c r="O2112" s="13">
        <f t="shared" si="164"/>
        <v>45070.074070925926</v>
      </c>
      <c r="P2112">
        <v>363.53</v>
      </c>
    </row>
    <row r="2113" spans="1:16" x14ac:dyDescent="0.2">
      <c r="A2113">
        <v>3869685</v>
      </c>
      <c r="B2113">
        <v>2</v>
      </c>
      <c r="C2113" t="str">
        <f t="shared" si="160"/>
        <v>3869685-2</v>
      </c>
      <c r="D2113" s="13">
        <v>45070.022925648147</v>
      </c>
      <c r="E2113" s="10">
        <f>VLOOKUP(C2113,match_start_times!$E$1:$F$19,2,0)</f>
        <v>5.1388888888888901E-2</v>
      </c>
      <c r="F2113">
        <v>0.89867299999999994</v>
      </c>
      <c r="G2113" s="15" t="str">
        <f t="shared" si="161"/>
        <v>12:00:0.898673 AM</v>
      </c>
      <c r="H2113" t="s">
        <v>14</v>
      </c>
      <c r="I2113" t="s">
        <v>15</v>
      </c>
      <c r="J2113" t="s">
        <v>11</v>
      </c>
      <c r="K2113">
        <v>69.099999999999994</v>
      </c>
      <c r="L2113">
        <v>80</v>
      </c>
      <c r="M2113" t="str">
        <f t="shared" si="162"/>
        <v>Pass</v>
      </c>
      <c r="N2113" s="13">
        <f t="shared" si="163"/>
        <v>45070.074314537036</v>
      </c>
      <c r="O2113" s="13">
        <f t="shared" si="164"/>
        <v>45070.074324942128</v>
      </c>
      <c r="P2113">
        <v>460.89</v>
      </c>
    </row>
    <row r="2114" spans="1:16" x14ac:dyDescent="0.2">
      <c r="A2114">
        <v>3869685</v>
      </c>
      <c r="B2114">
        <v>2</v>
      </c>
      <c r="C2114" t="str">
        <f t="shared" si="160"/>
        <v>3869685-2</v>
      </c>
      <c r="D2114" s="13">
        <v>45070.022936041663</v>
      </c>
      <c r="E2114" s="10">
        <f>VLOOKUP(C2114,match_start_times!$E$1:$F$19,2,0)</f>
        <v>5.1388888888888901E-2</v>
      </c>
      <c r="F2114">
        <v>0.84736499999999992</v>
      </c>
      <c r="G2114" s="15" t="str">
        <f t="shared" si="161"/>
        <v>12:00:0.847365 AM</v>
      </c>
      <c r="H2114" t="s">
        <v>40</v>
      </c>
      <c r="I2114" t="s">
        <v>15</v>
      </c>
      <c r="J2114" t="s">
        <v>13</v>
      </c>
      <c r="K2114">
        <v>69.599999999999994</v>
      </c>
      <c r="L2114">
        <v>66.900000000000006</v>
      </c>
      <c r="M2114" t="str">
        <f t="shared" si="162"/>
        <v>Carry</v>
      </c>
      <c r="N2114" s="13">
        <f t="shared" si="163"/>
        <v>45070.074324930552</v>
      </c>
      <c r="O2114" s="13">
        <f t="shared" si="164"/>
        <v>45070.074334733792</v>
      </c>
      <c r="P2114">
        <v>458.15</v>
      </c>
    </row>
    <row r="2115" spans="1:16" x14ac:dyDescent="0.2">
      <c r="A2115">
        <v>3869685</v>
      </c>
      <c r="B2115">
        <v>2</v>
      </c>
      <c r="C2115" t="str">
        <f t="shared" ref="C2115:C2178" si="165">A2115&amp;"-"&amp;B2115</f>
        <v>3869685-2</v>
      </c>
      <c r="D2115" s="13">
        <v>45070.022937303242</v>
      </c>
      <c r="E2115" s="10">
        <f>VLOOKUP(C2115,match_start_times!$E$1:$F$19,2,0)</f>
        <v>5.1388888888888901E-2</v>
      </c>
      <c r="F2115">
        <v>0.580932</v>
      </c>
      <c r="G2115" s="15" t="str">
        <f t="shared" ref="G2115:G2178" si="166">"12:00:"&amp;F2115&amp;" AM"</f>
        <v>12:00:0.580932 AM</v>
      </c>
      <c r="H2115" t="s">
        <v>16</v>
      </c>
      <c r="I2115" t="s">
        <v>10</v>
      </c>
      <c r="J2115" t="s">
        <v>17</v>
      </c>
      <c r="K2115">
        <v>46.9</v>
      </c>
      <c r="L2115">
        <v>14.3</v>
      </c>
      <c r="M2115" t="str">
        <f t="shared" ref="M2115:M2178" si="167">J2115</f>
        <v>Pressure</v>
      </c>
      <c r="N2115" s="13">
        <f t="shared" ref="N2115:N2178" si="168">D2115+E2115</f>
        <v>45070.074326192131</v>
      </c>
      <c r="O2115" s="13">
        <f t="shared" ref="O2115:O2178" si="169">N2115+G2115</f>
        <v>45070.074332916665</v>
      </c>
      <c r="P2115">
        <v>458.15</v>
      </c>
    </row>
    <row r="2116" spans="1:16" x14ac:dyDescent="0.2">
      <c r="A2116">
        <v>3869685</v>
      </c>
      <c r="B2116">
        <v>2</v>
      </c>
      <c r="C2116" t="str">
        <f t="shared" si="165"/>
        <v>3869685-2</v>
      </c>
      <c r="D2116" s="13">
        <v>45070.022945856479</v>
      </c>
      <c r="E2116" s="10">
        <f>VLOOKUP(C2116,match_start_times!$E$1:$F$19,2,0)</f>
        <v>5.1388888888888901E-2</v>
      </c>
      <c r="F2116">
        <v>0.98150899999999996</v>
      </c>
      <c r="G2116" s="15" t="str">
        <f t="shared" si="166"/>
        <v>12:00:0.981509 AM</v>
      </c>
      <c r="H2116" t="s">
        <v>40</v>
      </c>
      <c r="I2116" t="s">
        <v>15</v>
      </c>
      <c r="J2116" t="s">
        <v>11</v>
      </c>
      <c r="K2116">
        <v>70.8</v>
      </c>
      <c r="L2116">
        <v>66</v>
      </c>
      <c r="M2116" t="str">
        <f t="shared" si="167"/>
        <v>Pass</v>
      </c>
      <c r="N2116" s="13">
        <f t="shared" si="168"/>
        <v>45070.074334745368</v>
      </c>
      <c r="O2116" s="13">
        <f t="shared" si="169"/>
        <v>45070.074346111112</v>
      </c>
      <c r="P2116">
        <v>458.97</v>
      </c>
    </row>
    <row r="2117" spans="1:16" x14ac:dyDescent="0.2">
      <c r="A2117">
        <v>3869685</v>
      </c>
      <c r="B2117">
        <v>2</v>
      </c>
      <c r="C2117" t="str">
        <f t="shared" si="165"/>
        <v>3869685-2</v>
      </c>
      <c r="D2117" s="13">
        <v>45070.022957210647</v>
      </c>
      <c r="E2117" s="10">
        <f>VLOOKUP(C2117,match_start_times!$E$1:$F$19,2,0)</f>
        <v>5.1388888888888901E-2</v>
      </c>
      <c r="F2117">
        <v>1.617361</v>
      </c>
      <c r="G2117" s="15" t="str">
        <f t="shared" si="166"/>
        <v>12:00:1.617361 AM</v>
      </c>
      <c r="H2117" t="s">
        <v>14</v>
      </c>
      <c r="I2117" t="s">
        <v>15</v>
      </c>
      <c r="J2117" t="s">
        <v>13</v>
      </c>
      <c r="K2117">
        <v>70</v>
      </c>
      <c r="L2117">
        <v>75.2</v>
      </c>
      <c r="M2117" t="str">
        <f t="shared" si="167"/>
        <v>Carry</v>
      </c>
      <c r="N2117" s="13">
        <f t="shared" si="168"/>
        <v>45070.074346099536</v>
      </c>
      <c r="O2117" s="13">
        <f t="shared" si="169"/>
        <v>45070.074364814813</v>
      </c>
      <c r="P2117">
        <v>479.62</v>
      </c>
    </row>
    <row r="2118" spans="1:16" x14ac:dyDescent="0.2">
      <c r="A2118">
        <v>3869685</v>
      </c>
      <c r="B2118">
        <v>2</v>
      </c>
      <c r="C2118" t="str">
        <f t="shared" si="165"/>
        <v>3869685-2</v>
      </c>
      <c r="D2118" s="13">
        <v>45070.022961006936</v>
      </c>
      <c r="E2118" s="10">
        <f>VLOOKUP(C2118,match_start_times!$E$1:$F$19,2,0)</f>
        <v>5.1388888888888901E-2</v>
      </c>
      <c r="F2118">
        <v>1.619839</v>
      </c>
      <c r="G2118" s="15" t="str">
        <f t="shared" si="166"/>
        <v>12:00:1.619839 AM</v>
      </c>
      <c r="H2118" t="s">
        <v>16</v>
      </c>
      <c r="I2118" t="s">
        <v>10</v>
      </c>
      <c r="J2118" t="s">
        <v>17</v>
      </c>
      <c r="K2118">
        <v>50.1</v>
      </c>
      <c r="L2118">
        <v>4.9000000000000004</v>
      </c>
      <c r="M2118" t="str">
        <f t="shared" si="167"/>
        <v>Pressure</v>
      </c>
      <c r="N2118" s="13">
        <f t="shared" si="168"/>
        <v>45070.074349895825</v>
      </c>
      <c r="O2118" s="13">
        <f t="shared" si="169"/>
        <v>45070.074368645823</v>
      </c>
      <c r="P2118">
        <v>479.62</v>
      </c>
    </row>
    <row r="2119" spans="1:16" x14ac:dyDescent="0.2">
      <c r="A2119">
        <v>3869685</v>
      </c>
      <c r="B2119">
        <v>2</v>
      </c>
      <c r="C2119" t="str">
        <f t="shared" si="165"/>
        <v>3869685-2</v>
      </c>
      <c r="D2119" s="13">
        <v>45070.0229759375</v>
      </c>
      <c r="E2119" s="10">
        <f>VLOOKUP(C2119,match_start_times!$E$1:$F$19,2,0)</f>
        <v>5.1388888888888901E-2</v>
      </c>
      <c r="F2119">
        <v>0.43719599999999997</v>
      </c>
      <c r="G2119" s="15" t="str">
        <f t="shared" si="166"/>
        <v>12:00:0.437196 AM</v>
      </c>
      <c r="H2119" t="s">
        <v>14</v>
      </c>
      <c r="I2119" t="s">
        <v>15</v>
      </c>
      <c r="J2119" t="s">
        <v>11</v>
      </c>
      <c r="K2119">
        <v>70</v>
      </c>
      <c r="L2119">
        <v>75.2</v>
      </c>
      <c r="M2119" t="str">
        <f t="shared" si="167"/>
        <v>Pass</v>
      </c>
      <c r="N2119" s="13">
        <f t="shared" si="168"/>
        <v>45070.074364826389</v>
      </c>
      <c r="O2119" s="13">
        <f t="shared" si="169"/>
        <v>45070.074369884256</v>
      </c>
      <c r="P2119">
        <v>502.38</v>
      </c>
    </row>
    <row r="2120" spans="1:16" x14ac:dyDescent="0.2">
      <c r="A2120">
        <v>3869685</v>
      </c>
      <c r="B2120">
        <v>2</v>
      </c>
      <c r="C2120" t="str">
        <f t="shared" si="165"/>
        <v>3869685-2</v>
      </c>
      <c r="D2120" s="13">
        <v>45070.022980995367</v>
      </c>
      <c r="E2120" s="10">
        <f>VLOOKUP(C2120,match_start_times!$E$1:$F$19,2,0)</f>
        <v>5.1388888888888901E-2</v>
      </c>
      <c r="F2120">
        <v>0</v>
      </c>
      <c r="G2120" s="15" t="str">
        <f t="shared" si="166"/>
        <v>12:00:0 AM</v>
      </c>
      <c r="H2120" t="s">
        <v>52</v>
      </c>
      <c r="I2120" t="s">
        <v>10</v>
      </c>
      <c r="J2120" t="s">
        <v>29</v>
      </c>
      <c r="K2120">
        <v>45.2</v>
      </c>
      <c r="L2120">
        <v>4.5999999999999996</v>
      </c>
      <c r="M2120" t="str">
        <f t="shared" si="167"/>
        <v>Block</v>
      </c>
      <c r="N2120" s="13">
        <f t="shared" si="168"/>
        <v>45070.074369884256</v>
      </c>
      <c r="O2120" s="13">
        <f t="shared" si="169"/>
        <v>45070.074369884256</v>
      </c>
      <c r="P2120">
        <v>502.38</v>
      </c>
    </row>
    <row r="2121" spans="1:16" x14ac:dyDescent="0.2">
      <c r="A2121">
        <v>3869685</v>
      </c>
      <c r="B2121">
        <v>2</v>
      </c>
      <c r="C2121" t="str">
        <f t="shared" si="165"/>
        <v>3869685-2</v>
      </c>
      <c r="D2121" s="13">
        <v>45070.022983391202</v>
      </c>
      <c r="E2121" s="10">
        <f>VLOOKUP(C2121,match_start_times!$E$1:$F$19,2,0)</f>
        <v>5.1388888888888901E-2</v>
      </c>
      <c r="F2121">
        <v>0.89503199999999994</v>
      </c>
      <c r="G2121" s="15" t="str">
        <f t="shared" si="166"/>
        <v>12:00:0.895032 AM</v>
      </c>
      <c r="H2121" t="s">
        <v>14</v>
      </c>
      <c r="I2121" t="s">
        <v>15</v>
      </c>
      <c r="J2121" t="s">
        <v>11</v>
      </c>
      <c r="K2121">
        <v>74.900000000000006</v>
      </c>
      <c r="L2121">
        <v>75.5</v>
      </c>
      <c r="M2121" t="str">
        <f t="shared" si="167"/>
        <v>Pass</v>
      </c>
      <c r="N2121" s="13">
        <f t="shared" si="168"/>
        <v>45070.074372280091</v>
      </c>
      <c r="O2121" s="13">
        <f t="shared" si="169"/>
        <v>45070.074382638886</v>
      </c>
      <c r="P2121">
        <v>493.52</v>
      </c>
    </row>
    <row r="2122" spans="1:16" x14ac:dyDescent="0.2">
      <c r="A2122">
        <v>3869685</v>
      </c>
      <c r="B2122">
        <v>2</v>
      </c>
      <c r="C2122" t="str">
        <f t="shared" si="165"/>
        <v>3869685-2</v>
      </c>
      <c r="D2122" s="13">
        <v>45070.022993749997</v>
      </c>
      <c r="E2122" s="10">
        <f>VLOOKUP(C2122,match_start_times!$E$1:$F$19,2,0)</f>
        <v>5.1388888888888901E-2</v>
      </c>
      <c r="F2122">
        <v>1.46105</v>
      </c>
      <c r="G2122" s="15" t="str">
        <f t="shared" si="166"/>
        <v>12:00:1.46105 AM</v>
      </c>
      <c r="H2122" t="s">
        <v>56</v>
      </c>
      <c r="I2122" t="s">
        <v>10</v>
      </c>
      <c r="J2122" t="s">
        <v>11</v>
      </c>
      <c r="K2122">
        <v>39.4</v>
      </c>
      <c r="L2122">
        <v>9.8000000000000007</v>
      </c>
      <c r="M2122" t="str">
        <f t="shared" si="167"/>
        <v>Pass</v>
      </c>
      <c r="N2122" s="13">
        <f t="shared" si="168"/>
        <v>45070.074382638886</v>
      </c>
      <c r="O2122" s="13">
        <f t="shared" si="169"/>
        <v>45070.074399548612</v>
      </c>
      <c r="P2122">
        <v>476.93</v>
      </c>
    </row>
    <row r="2123" spans="1:16" x14ac:dyDescent="0.2">
      <c r="A2123">
        <v>3869685</v>
      </c>
      <c r="B2123">
        <v>2</v>
      </c>
      <c r="C2123" t="str">
        <f t="shared" si="165"/>
        <v>3869685-2</v>
      </c>
      <c r="D2123" s="13">
        <v>45070.023010659723</v>
      </c>
      <c r="E2123" s="10">
        <f>VLOOKUP(C2123,match_start_times!$E$1:$F$19,2,0)</f>
        <v>5.1388888888888901E-2</v>
      </c>
      <c r="F2123">
        <v>7.4407000000000001E-2</v>
      </c>
      <c r="G2123" s="15" t="str">
        <f t="shared" si="166"/>
        <v>12:00:0.074407 AM</v>
      </c>
      <c r="H2123" t="s">
        <v>43</v>
      </c>
      <c r="I2123" t="s">
        <v>10</v>
      </c>
      <c r="J2123" t="s">
        <v>13</v>
      </c>
      <c r="K2123">
        <v>60.2</v>
      </c>
      <c r="L2123">
        <v>7.8</v>
      </c>
      <c r="M2123" t="str">
        <f t="shared" si="167"/>
        <v>Carry</v>
      </c>
      <c r="N2123" s="13">
        <f t="shared" si="168"/>
        <v>45070.074399548612</v>
      </c>
      <c r="O2123" s="13">
        <f t="shared" si="169"/>
        <v>45070.074400405094</v>
      </c>
      <c r="P2123">
        <v>471.68</v>
      </c>
    </row>
    <row r="2124" spans="1:16" x14ac:dyDescent="0.2">
      <c r="A2124">
        <v>3869685</v>
      </c>
      <c r="B2124">
        <v>2</v>
      </c>
      <c r="C2124" t="str">
        <f t="shared" si="165"/>
        <v>3869685-2</v>
      </c>
      <c r="D2124" s="13">
        <v>45070.023011527781</v>
      </c>
      <c r="E2124" s="10">
        <f>VLOOKUP(C2124,match_start_times!$E$1:$F$19,2,0)</f>
        <v>5.1388888888888901E-2</v>
      </c>
      <c r="F2124">
        <v>2.9379780000000002</v>
      </c>
      <c r="G2124" s="15" t="str">
        <f t="shared" si="166"/>
        <v>12:00:2.937978 AM</v>
      </c>
      <c r="H2124" t="s">
        <v>43</v>
      </c>
      <c r="I2124" t="s">
        <v>10</v>
      </c>
      <c r="J2124" t="s">
        <v>11</v>
      </c>
      <c r="K2124">
        <v>60.2</v>
      </c>
      <c r="L2124">
        <v>7.6</v>
      </c>
      <c r="M2124" t="str">
        <f t="shared" si="167"/>
        <v>Pass</v>
      </c>
      <c r="N2124" s="13">
        <f t="shared" si="168"/>
        <v>45070.07440041667</v>
      </c>
      <c r="O2124" s="13">
        <f t="shared" si="169"/>
        <v>45070.074434421302</v>
      </c>
      <c r="P2124">
        <v>505.96</v>
      </c>
    </row>
    <row r="2125" spans="1:16" x14ac:dyDescent="0.2">
      <c r="A2125">
        <v>3869685</v>
      </c>
      <c r="B2125">
        <v>2</v>
      </c>
      <c r="C2125" t="str">
        <f t="shared" si="165"/>
        <v>3869685-2</v>
      </c>
      <c r="D2125" s="13">
        <v>45070.023045335649</v>
      </c>
      <c r="E2125" s="10">
        <f>VLOOKUP(C2125,match_start_times!$E$1:$F$19,2,0)</f>
        <v>5.1388888888888901E-2</v>
      </c>
      <c r="F2125">
        <v>2.1362510000000001</v>
      </c>
      <c r="G2125" s="15" t="str">
        <f t="shared" si="166"/>
        <v>12:00:2.136251 AM</v>
      </c>
      <c r="H2125" t="s">
        <v>22</v>
      </c>
      <c r="I2125" t="s">
        <v>15</v>
      </c>
      <c r="J2125" t="s">
        <v>17</v>
      </c>
      <c r="K2125">
        <v>30.2</v>
      </c>
      <c r="L2125">
        <v>57.1</v>
      </c>
      <c r="M2125" t="str">
        <f t="shared" si="167"/>
        <v>Pressure</v>
      </c>
      <c r="N2125" s="13">
        <f t="shared" si="168"/>
        <v>45070.074434224538</v>
      </c>
      <c r="O2125" s="13">
        <f t="shared" si="169"/>
        <v>45070.074458946758</v>
      </c>
      <c r="P2125">
        <v>635.9</v>
      </c>
    </row>
    <row r="2126" spans="1:16" x14ac:dyDescent="0.2">
      <c r="A2126">
        <v>3869685</v>
      </c>
      <c r="B2126">
        <v>2</v>
      </c>
      <c r="C2126" t="str">
        <f t="shared" si="165"/>
        <v>3869685-2</v>
      </c>
      <c r="D2126" s="13">
        <v>45070.023045532413</v>
      </c>
      <c r="E2126" s="10">
        <f>VLOOKUP(C2126,match_start_times!$E$1:$F$19,2,0)</f>
        <v>5.1388888888888901E-2</v>
      </c>
      <c r="F2126">
        <v>2.1830310000000002</v>
      </c>
      <c r="G2126" s="15" t="str">
        <f t="shared" si="166"/>
        <v>12:00:2.183031 AM</v>
      </c>
      <c r="H2126" t="s">
        <v>50</v>
      </c>
      <c r="I2126" t="s">
        <v>10</v>
      </c>
      <c r="J2126" t="s">
        <v>13</v>
      </c>
      <c r="K2126">
        <v>90.3</v>
      </c>
      <c r="L2126">
        <v>18.100000000000001</v>
      </c>
      <c r="M2126" t="str">
        <f t="shared" si="167"/>
        <v>Carry</v>
      </c>
      <c r="N2126" s="13">
        <f t="shared" si="168"/>
        <v>45070.074434421302</v>
      </c>
      <c r="O2126" s="13">
        <f t="shared" si="169"/>
        <v>45070.074459687508</v>
      </c>
      <c r="P2126">
        <v>635.9</v>
      </c>
    </row>
    <row r="2127" spans="1:16" x14ac:dyDescent="0.2">
      <c r="A2127">
        <v>3869685</v>
      </c>
      <c r="B2127">
        <v>2</v>
      </c>
      <c r="C2127" t="str">
        <f t="shared" si="165"/>
        <v>3869685-2</v>
      </c>
      <c r="D2127" s="13">
        <v>45070.023070798612</v>
      </c>
      <c r="E2127" s="10">
        <f>VLOOKUP(C2127,match_start_times!$E$1:$F$19,2,0)</f>
        <v>5.1388888888888901E-2</v>
      </c>
      <c r="F2127">
        <v>0</v>
      </c>
      <c r="G2127" s="15" t="str">
        <f t="shared" si="166"/>
        <v>12:00:0 AM</v>
      </c>
      <c r="H2127" t="s">
        <v>22</v>
      </c>
      <c r="I2127" t="s">
        <v>15</v>
      </c>
      <c r="J2127" t="s">
        <v>19</v>
      </c>
      <c r="K2127">
        <v>12.7</v>
      </c>
      <c r="L2127">
        <v>56.9</v>
      </c>
      <c r="M2127" t="str">
        <f t="shared" si="167"/>
        <v>Foul Committed</v>
      </c>
      <c r="N2127" s="13">
        <f t="shared" si="168"/>
        <v>45070.074459687501</v>
      </c>
      <c r="O2127" s="13">
        <f t="shared" si="169"/>
        <v>45070.074459687501</v>
      </c>
      <c r="P2127">
        <v>722.53</v>
      </c>
    </row>
    <row r="2128" spans="1:16" x14ac:dyDescent="0.2">
      <c r="A2128">
        <v>3869685</v>
      </c>
      <c r="B2128">
        <v>2</v>
      </c>
      <c r="C2128" t="str">
        <f t="shared" si="165"/>
        <v>3869685-2</v>
      </c>
      <c r="D2128" s="13">
        <v>45070.023070798612</v>
      </c>
      <c r="E2128" s="10">
        <f>VLOOKUP(C2128,match_start_times!$E$1:$F$19,2,0)</f>
        <v>5.1388888888888901E-2</v>
      </c>
      <c r="F2128">
        <v>0</v>
      </c>
      <c r="G2128" s="15" t="str">
        <f t="shared" si="166"/>
        <v>12:00:0 AM</v>
      </c>
      <c r="H2128" t="s">
        <v>50</v>
      </c>
      <c r="I2128" t="s">
        <v>10</v>
      </c>
      <c r="J2128" t="s">
        <v>20</v>
      </c>
      <c r="K2128">
        <v>107.4</v>
      </c>
      <c r="L2128">
        <v>23.2</v>
      </c>
      <c r="M2128" t="str">
        <f t="shared" si="167"/>
        <v>Foul Won</v>
      </c>
      <c r="N2128" s="13">
        <f t="shared" si="168"/>
        <v>45070.074459687501</v>
      </c>
      <c r="O2128" s="13">
        <f t="shared" si="169"/>
        <v>45070.074459687501</v>
      </c>
      <c r="P2128">
        <v>722.53</v>
      </c>
    </row>
    <row r="2129" spans="1:16" x14ac:dyDescent="0.2">
      <c r="A2129">
        <v>3869685</v>
      </c>
      <c r="B2129">
        <v>2</v>
      </c>
      <c r="C2129" t="str">
        <f t="shared" si="165"/>
        <v>3869685-2</v>
      </c>
      <c r="D2129" s="13">
        <v>45070.023900173612</v>
      </c>
      <c r="E2129" s="10">
        <f>VLOOKUP(C2129,match_start_times!$E$1:$F$19,2,0)</f>
        <v>5.1388888888888901E-2</v>
      </c>
      <c r="F2129">
        <v>0.36070599999999992</v>
      </c>
      <c r="G2129" s="15" t="str">
        <f t="shared" si="166"/>
        <v>12:00:0.360706 AM</v>
      </c>
      <c r="H2129" t="s">
        <v>43</v>
      </c>
      <c r="I2129" t="s">
        <v>10</v>
      </c>
      <c r="J2129" t="s">
        <v>45</v>
      </c>
      <c r="K2129">
        <v>108</v>
      </c>
      <c r="L2129">
        <v>40</v>
      </c>
      <c r="M2129" t="str">
        <f t="shared" si="167"/>
        <v>Shot</v>
      </c>
      <c r="N2129" s="13">
        <f t="shared" si="168"/>
        <v>45070.075289062501</v>
      </c>
      <c r="O2129" s="13">
        <f t="shared" si="169"/>
        <v>45070.075293240741</v>
      </c>
      <c r="P2129">
        <v>1600.2</v>
      </c>
    </row>
    <row r="2130" spans="1:16" x14ac:dyDescent="0.2">
      <c r="A2130">
        <v>3869685</v>
      </c>
      <c r="B2130">
        <v>2</v>
      </c>
      <c r="C2130" t="str">
        <f t="shared" si="165"/>
        <v>3869685-2</v>
      </c>
      <c r="D2130" s="13">
        <v>45070.023904351852</v>
      </c>
      <c r="E2130" s="10">
        <f>VLOOKUP(C2130,match_start_times!$E$1:$F$19,2,0)</f>
        <v>5.1388888888888901E-2</v>
      </c>
      <c r="F2130">
        <v>0</v>
      </c>
      <c r="G2130" s="15" t="str">
        <f t="shared" si="166"/>
        <v>12:00:0 AM</v>
      </c>
      <c r="H2130" t="s">
        <v>26</v>
      </c>
      <c r="I2130" t="s">
        <v>15</v>
      </c>
      <c r="J2130" t="s">
        <v>46</v>
      </c>
      <c r="K2130">
        <v>1</v>
      </c>
      <c r="L2130">
        <v>40</v>
      </c>
      <c r="M2130" t="str">
        <f t="shared" si="167"/>
        <v>Goal Keeper</v>
      </c>
      <c r="N2130" s="13">
        <f t="shared" si="168"/>
        <v>45070.075293240741</v>
      </c>
      <c r="O2130" s="13">
        <f t="shared" si="169"/>
        <v>45070.075293240741</v>
      </c>
      <c r="P2130">
        <v>1600.2</v>
      </c>
    </row>
    <row r="2131" spans="1:16" x14ac:dyDescent="0.2">
      <c r="A2131">
        <v>3869685</v>
      </c>
      <c r="B2131">
        <v>2</v>
      </c>
      <c r="C2131" t="str">
        <f t="shared" si="165"/>
        <v>3869685-2</v>
      </c>
      <c r="D2131" s="13">
        <v>45070.024182604167</v>
      </c>
      <c r="E2131" s="10">
        <f>VLOOKUP(C2131,match_start_times!$E$1:$F$19,2,0)</f>
        <v>5.1388888888888901E-2</v>
      </c>
      <c r="F2131">
        <v>1.7945819999999999</v>
      </c>
      <c r="G2131" s="15" t="str">
        <f t="shared" si="166"/>
        <v>12:00:1.794582 AM</v>
      </c>
      <c r="H2131" t="s">
        <v>44</v>
      </c>
      <c r="I2131" t="s">
        <v>15</v>
      </c>
      <c r="J2131" t="s">
        <v>11</v>
      </c>
      <c r="K2131">
        <v>61</v>
      </c>
      <c r="L2131">
        <v>40.1</v>
      </c>
      <c r="M2131" t="str">
        <f t="shared" si="167"/>
        <v>Pass</v>
      </c>
      <c r="N2131" s="13">
        <f t="shared" si="168"/>
        <v>45070.075571493056</v>
      </c>
      <c r="O2131" s="13">
        <f t="shared" si="169"/>
        <v>45070.07559226852</v>
      </c>
      <c r="P2131">
        <v>445.7</v>
      </c>
    </row>
    <row r="2132" spans="1:16" x14ac:dyDescent="0.2">
      <c r="A2132">
        <v>3869685</v>
      </c>
      <c r="B2132">
        <v>2</v>
      </c>
      <c r="C2132" t="str">
        <f t="shared" si="165"/>
        <v>3869685-2</v>
      </c>
      <c r="D2132" s="13">
        <v>45070.024207523151</v>
      </c>
      <c r="E2132" s="10">
        <f>VLOOKUP(C2132,match_start_times!$E$1:$F$19,2,0)</f>
        <v>5.1388888888888901E-2</v>
      </c>
      <c r="F2132">
        <v>1.7824580000000001</v>
      </c>
      <c r="G2132" s="15" t="str">
        <f t="shared" si="166"/>
        <v>12:00:1.782458 AM</v>
      </c>
      <c r="H2132" t="s">
        <v>18</v>
      </c>
      <c r="I2132" t="s">
        <v>15</v>
      </c>
      <c r="J2132" t="s">
        <v>11</v>
      </c>
      <c r="K2132">
        <v>44.3</v>
      </c>
      <c r="L2132">
        <v>40.200000000000003</v>
      </c>
      <c r="M2132" t="str">
        <f t="shared" si="167"/>
        <v>Pass</v>
      </c>
      <c r="N2132" s="13">
        <f t="shared" si="168"/>
        <v>45070.07559641204</v>
      </c>
      <c r="O2132" s="13">
        <f t="shared" si="169"/>
        <v>45070.075617037037</v>
      </c>
      <c r="P2132">
        <v>433.99</v>
      </c>
    </row>
    <row r="2133" spans="1:16" x14ac:dyDescent="0.2">
      <c r="A2133">
        <v>3869685</v>
      </c>
      <c r="B2133">
        <v>2</v>
      </c>
      <c r="C2133" t="str">
        <f t="shared" si="165"/>
        <v>3869685-2</v>
      </c>
      <c r="D2133" s="13">
        <v>45070.024240636572</v>
      </c>
      <c r="E2133" s="10">
        <f>VLOOKUP(C2133,match_start_times!$E$1:$F$19,2,0)</f>
        <v>5.1388888888888901E-2</v>
      </c>
      <c r="F2133">
        <v>0.43614199999999997</v>
      </c>
      <c r="G2133" s="15" t="str">
        <f t="shared" si="166"/>
        <v>12:00:0.436142 AM</v>
      </c>
      <c r="H2133" t="s">
        <v>52</v>
      </c>
      <c r="I2133" t="s">
        <v>10</v>
      </c>
      <c r="J2133" t="s">
        <v>17</v>
      </c>
      <c r="K2133">
        <v>74.099999999999994</v>
      </c>
      <c r="L2133">
        <v>11.7</v>
      </c>
      <c r="M2133" t="str">
        <f t="shared" si="167"/>
        <v>Pressure</v>
      </c>
      <c r="N2133" s="13">
        <f t="shared" si="168"/>
        <v>45070.075629525461</v>
      </c>
      <c r="O2133" s="13">
        <f t="shared" si="169"/>
        <v>45070.07563457176</v>
      </c>
      <c r="P2133">
        <v>419.35</v>
      </c>
    </row>
    <row r="2134" spans="1:16" x14ac:dyDescent="0.2">
      <c r="A2134">
        <v>3869685</v>
      </c>
      <c r="B2134">
        <v>2</v>
      </c>
      <c r="C2134" t="str">
        <f t="shared" si="165"/>
        <v>3869685-2</v>
      </c>
      <c r="D2134" s="13">
        <v>45070.024243576387</v>
      </c>
      <c r="E2134" s="10">
        <f>VLOOKUP(C2134,match_start_times!$E$1:$F$19,2,0)</f>
        <v>5.1388888888888901E-2</v>
      </c>
      <c r="F2134">
        <v>1.6080429999999999</v>
      </c>
      <c r="G2134" s="15" t="str">
        <f t="shared" si="166"/>
        <v>12:00:1.608043 AM</v>
      </c>
      <c r="H2134" t="s">
        <v>14</v>
      </c>
      <c r="I2134" t="s">
        <v>15</v>
      </c>
      <c r="J2134" t="s">
        <v>11</v>
      </c>
      <c r="K2134">
        <v>43.5</v>
      </c>
      <c r="L2134">
        <v>76.3</v>
      </c>
      <c r="M2134" t="str">
        <f t="shared" si="167"/>
        <v>Pass</v>
      </c>
      <c r="N2134" s="13">
        <f t="shared" si="168"/>
        <v>45070.075632465276</v>
      </c>
      <c r="O2134" s="13">
        <f t="shared" si="169"/>
        <v>45070.075651076389</v>
      </c>
      <c r="P2134">
        <v>430.57</v>
      </c>
    </row>
    <row r="2135" spans="1:16" x14ac:dyDescent="0.2">
      <c r="A2135">
        <v>3869685</v>
      </c>
      <c r="B2135">
        <v>2</v>
      </c>
      <c r="C2135" t="str">
        <f t="shared" si="165"/>
        <v>3869685-2</v>
      </c>
      <c r="D2135" s="13">
        <v>45070.0242621875</v>
      </c>
      <c r="E2135" s="10">
        <f>VLOOKUP(C2135,match_start_times!$E$1:$F$19,2,0)</f>
        <v>5.1388888888888901E-2</v>
      </c>
      <c r="F2135">
        <v>1.3786510000000001</v>
      </c>
      <c r="G2135" s="15" t="str">
        <f t="shared" si="166"/>
        <v>12:00:1.378651 AM</v>
      </c>
      <c r="H2135" t="s">
        <v>21</v>
      </c>
      <c r="I2135" t="s">
        <v>15</v>
      </c>
      <c r="J2135" t="s">
        <v>13</v>
      </c>
      <c r="K2135">
        <v>22.7</v>
      </c>
      <c r="L2135">
        <v>56.4</v>
      </c>
      <c r="M2135" t="str">
        <f t="shared" si="167"/>
        <v>Carry</v>
      </c>
      <c r="N2135" s="13">
        <f t="shared" si="168"/>
        <v>45070.075651076389</v>
      </c>
      <c r="O2135" s="13">
        <f t="shared" si="169"/>
        <v>45070.075667037039</v>
      </c>
      <c r="P2135">
        <v>442.44</v>
      </c>
    </row>
    <row r="2136" spans="1:16" x14ac:dyDescent="0.2">
      <c r="A2136">
        <v>3869685</v>
      </c>
      <c r="B2136">
        <v>2</v>
      </c>
      <c r="C2136" t="str">
        <f t="shared" si="165"/>
        <v>3869685-2</v>
      </c>
      <c r="D2136" s="13">
        <v>45070.024278136567</v>
      </c>
      <c r="E2136" s="10">
        <f>VLOOKUP(C2136,match_start_times!$E$1:$F$19,2,0)</f>
        <v>5.1388888888888901E-2</v>
      </c>
      <c r="F2136">
        <v>0.98889899999999997</v>
      </c>
      <c r="G2136" s="15" t="str">
        <f t="shared" si="166"/>
        <v>12:00:0.988899 AM</v>
      </c>
      <c r="H2136" t="s">
        <v>21</v>
      </c>
      <c r="I2136" t="s">
        <v>15</v>
      </c>
      <c r="J2136" t="s">
        <v>11</v>
      </c>
      <c r="K2136">
        <v>20.6</v>
      </c>
      <c r="L2136">
        <v>50.9</v>
      </c>
      <c r="M2136" t="str">
        <f t="shared" si="167"/>
        <v>Pass</v>
      </c>
      <c r="N2136" s="13">
        <f t="shared" si="168"/>
        <v>45070.075667025456</v>
      </c>
      <c r="O2136" s="13">
        <f t="shared" si="169"/>
        <v>45070.075678472218</v>
      </c>
      <c r="P2136">
        <v>461.67</v>
      </c>
    </row>
    <row r="2137" spans="1:16" x14ac:dyDescent="0.2">
      <c r="A2137">
        <v>3869685</v>
      </c>
      <c r="B2137">
        <v>2</v>
      </c>
      <c r="C2137" t="str">
        <f t="shared" si="165"/>
        <v>3869685-2</v>
      </c>
      <c r="D2137" s="13">
        <v>45070.024289583343</v>
      </c>
      <c r="E2137" s="10">
        <f>VLOOKUP(C2137,match_start_times!$E$1:$F$19,2,0)</f>
        <v>5.1388888888888901E-2</v>
      </c>
      <c r="F2137">
        <v>0.675396</v>
      </c>
      <c r="G2137" s="15" t="str">
        <f t="shared" si="166"/>
        <v>12:00:0.675396 AM</v>
      </c>
      <c r="H2137" t="s">
        <v>22</v>
      </c>
      <c r="I2137" t="s">
        <v>15</v>
      </c>
      <c r="J2137" t="s">
        <v>13</v>
      </c>
      <c r="K2137">
        <v>20.6</v>
      </c>
      <c r="L2137">
        <v>30.3</v>
      </c>
      <c r="M2137" t="str">
        <f t="shared" si="167"/>
        <v>Carry</v>
      </c>
      <c r="N2137" s="13">
        <f t="shared" si="168"/>
        <v>45070.075678472233</v>
      </c>
      <c r="O2137" s="13">
        <f t="shared" si="169"/>
        <v>45070.075686284734</v>
      </c>
      <c r="P2137">
        <v>487.48</v>
      </c>
    </row>
    <row r="2138" spans="1:16" x14ac:dyDescent="0.2">
      <c r="A2138">
        <v>3869685</v>
      </c>
      <c r="B2138">
        <v>2</v>
      </c>
      <c r="C2138" t="str">
        <f t="shared" si="165"/>
        <v>3869685-2</v>
      </c>
      <c r="D2138" s="13">
        <v>45070.024292152782</v>
      </c>
      <c r="E2138" s="10">
        <f>VLOOKUP(C2138,match_start_times!$E$1:$F$19,2,0)</f>
        <v>5.1388888888888901E-2</v>
      </c>
      <c r="F2138">
        <v>0.4678159999999999</v>
      </c>
      <c r="G2138" s="15" t="str">
        <f t="shared" si="166"/>
        <v>12:00:0.467816 AM</v>
      </c>
      <c r="H2138" t="s">
        <v>50</v>
      </c>
      <c r="I2138" t="s">
        <v>10</v>
      </c>
      <c r="J2138" t="s">
        <v>17</v>
      </c>
      <c r="K2138">
        <v>94.4</v>
      </c>
      <c r="L2138">
        <v>50</v>
      </c>
      <c r="M2138" t="str">
        <f t="shared" si="167"/>
        <v>Pressure</v>
      </c>
      <c r="N2138" s="13">
        <f t="shared" si="168"/>
        <v>45070.075681041671</v>
      </c>
      <c r="O2138" s="13">
        <f t="shared" si="169"/>
        <v>45070.075686458338</v>
      </c>
      <c r="P2138">
        <v>487.48</v>
      </c>
    </row>
    <row r="2139" spans="1:16" x14ac:dyDescent="0.2">
      <c r="A2139">
        <v>3869685</v>
      </c>
      <c r="B2139">
        <v>2</v>
      </c>
      <c r="C2139" t="str">
        <f t="shared" si="165"/>
        <v>3869685-2</v>
      </c>
      <c r="D2139" s="13">
        <v>45070.024297407414</v>
      </c>
      <c r="E2139" s="10">
        <f>VLOOKUP(C2139,match_start_times!$E$1:$F$19,2,0)</f>
        <v>5.1388888888888901E-2</v>
      </c>
      <c r="F2139">
        <v>1.1786779999999999</v>
      </c>
      <c r="G2139" s="15" t="str">
        <f t="shared" si="166"/>
        <v>12:00:1.178678 AM</v>
      </c>
      <c r="H2139" t="s">
        <v>22</v>
      </c>
      <c r="I2139" t="s">
        <v>15</v>
      </c>
      <c r="J2139" t="s">
        <v>11</v>
      </c>
      <c r="K2139">
        <v>19.100000000000001</v>
      </c>
      <c r="L2139">
        <v>28.6</v>
      </c>
      <c r="M2139" t="str">
        <f t="shared" si="167"/>
        <v>Pass</v>
      </c>
      <c r="N2139" s="13">
        <f t="shared" si="168"/>
        <v>45070.075686296303</v>
      </c>
      <c r="O2139" s="13">
        <f t="shared" si="169"/>
        <v>45070.075699942136</v>
      </c>
      <c r="P2139">
        <v>512.85</v>
      </c>
    </row>
    <row r="2140" spans="1:16" x14ac:dyDescent="0.2">
      <c r="A2140">
        <v>3869685</v>
      </c>
      <c r="B2140">
        <v>2</v>
      </c>
      <c r="C2140" t="str">
        <f t="shared" si="165"/>
        <v>3869685-2</v>
      </c>
      <c r="D2140" s="13">
        <v>45070.024311041663</v>
      </c>
      <c r="E2140" s="10">
        <f>VLOOKUP(C2140,match_start_times!$E$1:$F$19,2,0)</f>
        <v>5.1388888888888901E-2</v>
      </c>
      <c r="F2140">
        <v>3.4311449999999999</v>
      </c>
      <c r="G2140" s="15" t="str">
        <f t="shared" si="166"/>
        <v>12:00:3.431145 AM</v>
      </c>
      <c r="H2140" t="s">
        <v>26</v>
      </c>
      <c r="I2140" t="s">
        <v>15</v>
      </c>
      <c r="J2140" t="s">
        <v>11</v>
      </c>
      <c r="K2140">
        <v>6</v>
      </c>
      <c r="L2140">
        <v>37</v>
      </c>
      <c r="M2140" t="str">
        <f t="shared" si="167"/>
        <v>Pass</v>
      </c>
      <c r="N2140" s="13">
        <f t="shared" si="168"/>
        <v>45070.075699930552</v>
      </c>
      <c r="O2140" s="13">
        <f t="shared" si="169"/>
        <v>45070.075739641201</v>
      </c>
      <c r="P2140">
        <v>543.20000000000005</v>
      </c>
    </row>
    <row r="2141" spans="1:16" x14ac:dyDescent="0.2">
      <c r="A2141">
        <v>3869685</v>
      </c>
      <c r="B2141">
        <v>2</v>
      </c>
      <c r="C2141" t="str">
        <f t="shared" si="165"/>
        <v>3869685-2</v>
      </c>
      <c r="D2141" s="13">
        <v>45070.024350752312</v>
      </c>
      <c r="E2141" s="10">
        <f>VLOOKUP(C2141,match_start_times!$E$1:$F$19,2,0)</f>
        <v>5.1388888888888901E-2</v>
      </c>
      <c r="F2141">
        <v>0</v>
      </c>
      <c r="G2141" s="15" t="str">
        <f t="shared" si="166"/>
        <v>12:00:0 AM</v>
      </c>
      <c r="H2141" t="s">
        <v>31</v>
      </c>
      <c r="I2141" t="s">
        <v>10</v>
      </c>
      <c r="J2141" t="s">
        <v>37</v>
      </c>
      <c r="K2141">
        <v>68.900000000000006</v>
      </c>
      <c r="L2141">
        <v>75.2</v>
      </c>
      <c r="M2141" t="str">
        <f t="shared" si="167"/>
        <v>Duel</v>
      </c>
      <c r="N2141" s="13">
        <f t="shared" si="168"/>
        <v>45070.075739641201</v>
      </c>
      <c r="O2141" s="13">
        <f t="shared" si="169"/>
        <v>45070.075739641201</v>
      </c>
      <c r="P2141">
        <v>563.9</v>
      </c>
    </row>
    <row r="2142" spans="1:16" x14ac:dyDescent="0.2">
      <c r="A2142">
        <v>3869685</v>
      </c>
      <c r="B2142">
        <v>2</v>
      </c>
      <c r="C2142" t="str">
        <f t="shared" si="165"/>
        <v>3869685-2</v>
      </c>
      <c r="D2142" s="13">
        <v>45070.024350752312</v>
      </c>
      <c r="E2142" s="10">
        <f>VLOOKUP(C2142,match_start_times!$E$1:$F$19,2,0)</f>
        <v>5.1388888888888901E-2</v>
      </c>
      <c r="F2142">
        <v>2.1120730000000001</v>
      </c>
      <c r="G2142" s="15" t="str">
        <f t="shared" si="166"/>
        <v>12:00:2.112073 AM</v>
      </c>
      <c r="H2142" t="s">
        <v>54</v>
      </c>
      <c r="I2142" t="s">
        <v>15</v>
      </c>
      <c r="J2142" t="s">
        <v>11</v>
      </c>
      <c r="K2142">
        <v>51.2</v>
      </c>
      <c r="L2142">
        <v>4.9000000000000004</v>
      </c>
      <c r="M2142" t="str">
        <f t="shared" si="167"/>
        <v>Pass</v>
      </c>
      <c r="N2142" s="13">
        <f t="shared" si="168"/>
        <v>45070.075739641201</v>
      </c>
      <c r="O2142" s="13">
        <f t="shared" si="169"/>
        <v>45070.075764085646</v>
      </c>
      <c r="P2142">
        <v>556.21</v>
      </c>
    </row>
    <row r="2143" spans="1:16" x14ac:dyDescent="0.2">
      <c r="A2143">
        <v>3869685</v>
      </c>
      <c r="B2143">
        <v>2</v>
      </c>
      <c r="C2143" t="str">
        <f t="shared" si="165"/>
        <v>3869685-2</v>
      </c>
      <c r="D2143" s="13">
        <v>45070.024459733802</v>
      </c>
      <c r="E2143" s="10">
        <f>VLOOKUP(C2143,match_start_times!$E$1:$F$19,2,0)</f>
        <v>5.1388888888888901E-2</v>
      </c>
      <c r="F2143">
        <v>2.8283550000000002</v>
      </c>
      <c r="G2143" s="15" t="str">
        <f t="shared" si="166"/>
        <v>12:00:2.828355 AM</v>
      </c>
      <c r="H2143" t="s">
        <v>31</v>
      </c>
      <c r="I2143" t="s">
        <v>10</v>
      </c>
      <c r="J2143" t="s">
        <v>11</v>
      </c>
      <c r="K2143">
        <v>56.5</v>
      </c>
      <c r="L2143">
        <v>80</v>
      </c>
      <c r="M2143" t="str">
        <f t="shared" si="167"/>
        <v>Pass</v>
      </c>
      <c r="N2143" s="13">
        <f t="shared" si="168"/>
        <v>45070.075848622691</v>
      </c>
      <c r="O2143" s="13">
        <f t="shared" si="169"/>
        <v>45070.075881354176</v>
      </c>
      <c r="P2143">
        <v>490.13</v>
      </c>
    </row>
    <row r="2144" spans="1:16" x14ac:dyDescent="0.2">
      <c r="A2144">
        <v>3869685</v>
      </c>
      <c r="B2144">
        <v>2</v>
      </c>
      <c r="C2144" t="str">
        <f t="shared" si="165"/>
        <v>3869685-2</v>
      </c>
      <c r="D2144" s="13">
        <v>45070.024540995371</v>
      </c>
      <c r="E2144" s="10">
        <f>VLOOKUP(C2144,match_start_times!$E$1:$F$19,2,0)</f>
        <v>5.1388888888888901E-2</v>
      </c>
      <c r="F2144">
        <v>1.635399</v>
      </c>
      <c r="G2144" s="15" t="str">
        <f t="shared" si="166"/>
        <v>12:00:1.635399 AM</v>
      </c>
      <c r="H2144" t="s">
        <v>39</v>
      </c>
      <c r="I2144" t="s">
        <v>10</v>
      </c>
      <c r="J2144" t="s">
        <v>11</v>
      </c>
      <c r="K2144">
        <v>55.7</v>
      </c>
      <c r="L2144">
        <v>35.200000000000003</v>
      </c>
      <c r="M2144" t="str">
        <f t="shared" si="167"/>
        <v>Pass</v>
      </c>
      <c r="N2144" s="13">
        <f t="shared" si="168"/>
        <v>45070.07592988426</v>
      </c>
      <c r="O2144" s="13">
        <f t="shared" si="169"/>
        <v>45070.075948807869</v>
      </c>
      <c r="P2144">
        <v>521.65</v>
      </c>
    </row>
    <row r="2145" spans="1:16" x14ac:dyDescent="0.2">
      <c r="A2145">
        <v>3869685</v>
      </c>
      <c r="B2145">
        <v>2</v>
      </c>
      <c r="C2145" t="str">
        <f t="shared" si="165"/>
        <v>3869685-2</v>
      </c>
      <c r="D2145" s="13">
        <v>45070.02455991898</v>
      </c>
      <c r="E2145" s="10">
        <f>VLOOKUP(C2145,match_start_times!$E$1:$F$19,2,0)</f>
        <v>5.1388888888888901E-2</v>
      </c>
      <c r="F2145">
        <v>0.6244900000000001</v>
      </c>
      <c r="G2145" s="15" t="str">
        <f t="shared" si="166"/>
        <v>12:00:0.62449 AM</v>
      </c>
      <c r="H2145" t="s">
        <v>56</v>
      </c>
      <c r="I2145" t="s">
        <v>10</v>
      </c>
      <c r="J2145" t="s">
        <v>13</v>
      </c>
      <c r="K2145">
        <v>55.9</v>
      </c>
      <c r="L2145">
        <v>11.1</v>
      </c>
      <c r="M2145" t="str">
        <f t="shared" si="167"/>
        <v>Carry</v>
      </c>
      <c r="N2145" s="13">
        <f t="shared" si="168"/>
        <v>45070.075948807869</v>
      </c>
      <c r="O2145" s="13">
        <f t="shared" si="169"/>
        <v>45070.075956030094</v>
      </c>
      <c r="P2145">
        <v>523.23</v>
      </c>
    </row>
    <row r="2146" spans="1:16" x14ac:dyDescent="0.2">
      <c r="A2146">
        <v>3869685</v>
      </c>
      <c r="B2146">
        <v>2</v>
      </c>
      <c r="C2146" t="str">
        <f t="shared" si="165"/>
        <v>3869685-2</v>
      </c>
      <c r="D2146" s="13">
        <v>45070.024567152781</v>
      </c>
      <c r="E2146" s="10">
        <f>VLOOKUP(C2146,match_start_times!$E$1:$F$19,2,0)</f>
        <v>5.1388888888888901E-2</v>
      </c>
      <c r="F2146">
        <v>0.50299499999999997</v>
      </c>
      <c r="G2146" s="15" t="str">
        <f t="shared" si="166"/>
        <v>12:00:0.502995 AM</v>
      </c>
      <c r="H2146" t="s">
        <v>56</v>
      </c>
      <c r="I2146" t="s">
        <v>10</v>
      </c>
      <c r="J2146" t="s">
        <v>11</v>
      </c>
      <c r="K2146">
        <v>55.9</v>
      </c>
      <c r="L2146">
        <v>11.1</v>
      </c>
      <c r="M2146" t="str">
        <f t="shared" si="167"/>
        <v>Pass</v>
      </c>
      <c r="N2146" s="13">
        <f t="shared" si="168"/>
        <v>45070.07595604167</v>
      </c>
      <c r="O2146" s="13">
        <f t="shared" si="169"/>
        <v>45070.075961863426</v>
      </c>
      <c r="P2146">
        <v>532.82000000000005</v>
      </c>
    </row>
    <row r="2147" spans="1:16" x14ac:dyDescent="0.2">
      <c r="A2147">
        <v>3869685</v>
      </c>
      <c r="B2147">
        <v>2</v>
      </c>
      <c r="C2147" t="str">
        <f t="shared" si="165"/>
        <v>3869685-2</v>
      </c>
      <c r="D2147" s="13">
        <v>45070.024572974537</v>
      </c>
      <c r="E2147" s="10">
        <f>VLOOKUP(C2147,match_start_times!$E$1:$F$19,2,0)</f>
        <v>5.1388888888888901E-2</v>
      </c>
      <c r="F2147">
        <v>0.94445299999999999</v>
      </c>
      <c r="G2147" s="15" t="str">
        <f t="shared" si="166"/>
        <v>12:00:0.944453 AM</v>
      </c>
      <c r="H2147" t="s">
        <v>52</v>
      </c>
      <c r="I2147" t="s">
        <v>10</v>
      </c>
      <c r="J2147" t="s">
        <v>13</v>
      </c>
      <c r="K2147">
        <v>66.8</v>
      </c>
      <c r="L2147">
        <v>2.2999999999999998</v>
      </c>
      <c r="M2147" t="str">
        <f t="shared" si="167"/>
        <v>Carry</v>
      </c>
      <c r="N2147" s="13">
        <f t="shared" si="168"/>
        <v>45070.075961863426</v>
      </c>
      <c r="O2147" s="13">
        <f t="shared" si="169"/>
        <v>45070.075972789353</v>
      </c>
      <c r="P2147">
        <v>547.94000000000005</v>
      </c>
    </row>
    <row r="2148" spans="1:16" x14ac:dyDescent="0.2">
      <c r="A2148">
        <v>3869685</v>
      </c>
      <c r="B2148">
        <v>2</v>
      </c>
      <c r="C2148" t="str">
        <f t="shared" si="165"/>
        <v>3869685-2</v>
      </c>
      <c r="D2148" s="13">
        <v>45070.024579444442</v>
      </c>
      <c r="E2148" s="10">
        <f>VLOOKUP(C2148,match_start_times!$E$1:$F$19,2,0)</f>
        <v>5.1388888888888901E-2</v>
      </c>
      <c r="F2148">
        <v>0.46306999999999998</v>
      </c>
      <c r="G2148" s="15" t="str">
        <f t="shared" si="166"/>
        <v>12:00:0.46307 AM</v>
      </c>
      <c r="H2148" t="s">
        <v>14</v>
      </c>
      <c r="I2148" t="s">
        <v>15</v>
      </c>
      <c r="J2148" t="s">
        <v>17</v>
      </c>
      <c r="K2148">
        <v>48.6</v>
      </c>
      <c r="L2148">
        <v>77.8</v>
      </c>
      <c r="M2148" t="str">
        <f t="shared" si="167"/>
        <v>Pressure</v>
      </c>
      <c r="N2148" s="13">
        <f t="shared" si="168"/>
        <v>45070.075968333331</v>
      </c>
      <c r="O2148" s="13">
        <f t="shared" si="169"/>
        <v>45070.075973692125</v>
      </c>
      <c r="P2148">
        <v>547.94000000000005</v>
      </c>
    </row>
    <row r="2149" spans="1:16" x14ac:dyDescent="0.2">
      <c r="A2149">
        <v>3869685</v>
      </c>
      <c r="B2149">
        <v>2</v>
      </c>
      <c r="C2149" t="str">
        <f t="shared" si="165"/>
        <v>3869685-2</v>
      </c>
      <c r="D2149" s="13">
        <v>45070.024583900456</v>
      </c>
      <c r="E2149" s="10">
        <f>VLOOKUP(C2149,match_start_times!$E$1:$F$19,2,0)</f>
        <v>5.1388888888888901E-2</v>
      </c>
      <c r="F2149">
        <v>1.0670949999999999</v>
      </c>
      <c r="G2149" s="15" t="str">
        <f t="shared" si="166"/>
        <v>12:00:1.067095 AM</v>
      </c>
      <c r="H2149" t="s">
        <v>52</v>
      </c>
      <c r="I2149" t="s">
        <v>10</v>
      </c>
      <c r="J2149" t="s">
        <v>11</v>
      </c>
      <c r="K2149">
        <v>68.7</v>
      </c>
      <c r="L2149">
        <v>2.7</v>
      </c>
      <c r="M2149" t="str">
        <f t="shared" si="167"/>
        <v>Pass</v>
      </c>
      <c r="N2149" s="13">
        <f t="shared" si="168"/>
        <v>45070.075972789346</v>
      </c>
      <c r="O2149" s="13">
        <f t="shared" si="169"/>
        <v>45070.075985138879</v>
      </c>
      <c r="P2149">
        <v>560.19000000000005</v>
      </c>
    </row>
    <row r="2150" spans="1:16" x14ac:dyDescent="0.2">
      <c r="A2150">
        <v>3869685</v>
      </c>
      <c r="B2150">
        <v>2</v>
      </c>
      <c r="C2150" t="str">
        <f t="shared" si="165"/>
        <v>3869685-2</v>
      </c>
      <c r="D2150" s="13">
        <v>45070.024596249998</v>
      </c>
      <c r="E2150" s="10">
        <f>VLOOKUP(C2150,match_start_times!$E$1:$F$19,2,0)</f>
        <v>5.1388888888888901E-2</v>
      </c>
      <c r="F2150">
        <v>0.45048899999999997</v>
      </c>
      <c r="G2150" s="15" t="str">
        <f t="shared" si="166"/>
        <v>12:00:0.450489 AM</v>
      </c>
      <c r="H2150" t="s">
        <v>56</v>
      </c>
      <c r="I2150" t="s">
        <v>10</v>
      </c>
      <c r="J2150" t="s">
        <v>13</v>
      </c>
      <c r="K2150">
        <v>54.6</v>
      </c>
      <c r="L2150">
        <v>5.5</v>
      </c>
      <c r="M2150" t="str">
        <f t="shared" si="167"/>
        <v>Carry</v>
      </c>
      <c r="N2150" s="13">
        <f t="shared" si="168"/>
        <v>45070.075985138887</v>
      </c>
      <c r="O2150" s="13">
        <f t="shared" si="169"/>
        <v>45070.075990347221</v>
      </c>
      <c r="P2150">
        <v>579.16999999999996</v>
      </c>
    </row>
    <row r="2151" spans="1:16" x14ac:dyDescent="0.2">
      <c r="A2151">
        <v>3869685</v>
      </c>
      <c r="B2151">
        <v>2</v>
      </c>
      <c r="C2151" t="str">
        <f t="shared" si="165"/>
        <v>3869685-2</v>
      </c>
      <c r="D2151" s="13">
        <v>45070.024601469908</v>
      </c>
      <c r="E2151" s="10">
        <f>VLOOKUP(C2151,match_start_times!$E$1:$F$19,2,0)</f>
        <v>5.1388888888888901E-2</v>
      </c>
      <c r="F2151">
        <v>1.394455</v>
      </c>
      <c r="G2151" s="15" t="str">
        <f t="shared" si="166"/>
        <v>12:00:1.394455 AM</v>
      </c>
      <c r="H2151" t="s">
        <v>56</v>
      </c>
      <c r="I2151" t="s">
        <v>10</v>
      </c>
      <c r="J2151" t="s">
        <v>11</v>
      </c>
      <c r="K2151">
        <v>54.6</v>
      </c>
      <c r="L2151">
        <v>5.5</v>
      </c>
      <c r="M2151" t="str">
        <f t="shared" si="167"/>
        <v>Pass</v>
      </c>
      <c r="N2151" s="13">
        <f t="shared" si="168"/>
        <v>45070.075990358797</v>
      </c>
      <c r="O2151" s="13">
        <f t="shared" si="169"/>
        <v>45070.076006493058</v>
      </c>
      <c r="P2151">
        <v>573.07000000000005</v>
      </c>
    </row>
    <row r="2152" spans="1:16" x14ac:dyDescent="0.2">
      <c r="A2152">
        <v>3869685</v>
      </c>
      <c r="B2152">
        <v>2</v>
      </c>
      <c r="C2152" t="str">
        <f t="shared" si="165"/>
        <v>3869685-2</v>
      </c>
      <c r="D2152" s="13">
        <v>45070.024617604169</v>
      </c>
      <c r="E2152" s="10">
        <f>VLOOKUP(C2152,match_start_times!$E$1:$F$19,2,0)</f>
        <v>5.1388888888888901E-2</v>
      </c>
      <c r="F2152">
        <v>6.9379379999999999</v>
      </c>
      <c r="G2152" s="15" t="str">
        <f t="shared" si="166"/>
        <v>12:00:6.937938 AM</v>
      </c>
      <c r="H2152" t="s">
        <v>39</v>
      </c>
      <c r="I2152" t="s">
        <v>10</v>
      </c>
      <c r="J2152" t="s">
        <v>13</v>
      </c>
      <c r="K2152">
        <v>44.1</v>
      </c>
      <c r="L2152">
        <v>23.7</v>
      </c>
      <c r="M2152" t="str">
        <f t="shared" si="167"/>
        <v>Carry</v>
      </c>
      <c r="N2152" s="13">
        <f t="shared" si="168"/>
        <v>45070.076006493058</v>
      </c>
      <c r="O2152" s="13">
        <f t="shared" si="169"/>
        <v>45070.076086793983</v>
      </c>
      <c r="P2152">
        <v>606.27</v>
      </c>
    </row>
    <row r="2153" spans="1:16" x14ac:dyDescent="0.2">
      <c r="A2153">
        <v>3869685</v>
      </c>
      <c r="B2153">
        <v>2</v>
      </c>
      <c r="C2153" t="str">
        <f t="shared" si="165"/>
        <v>3869685-2</v>
      </c>
      <c r="D2153" s="13">
        <v>45070.024697905093</v>
      </c>
      <c r="E2153" s="10">
        <f>VLOOKUP(C2153,match_start_times!$E$1:$F$19,2,0)</f>
        <v>5.1388888888888901E-2</v>
      </c>
      <c r="F2153">
        <v>2.8632439999999999</v>
      </c>
      <c r="G2153" s="15" t="str">
        <f t="shared" si="166"/>
        <v>12:00:2.863244 AM</v>
      </c>
      <c r="H2153" t="s">
        <v>39</v>
      </c>
      <c r="I2153" t="s">
        <v>10</v>
      </c>
      <c r="J2153" t="s">
        <v>11</v>
      </c>
      <c r="K2153">
        <v>66.2</v>
      </c>
      <c r="L2153">
        <v>64.099999999999994</v>
      </c>
      <c r="M2153" t="str">
        <f t="shared" si="167"/>
        <v>Pass</v>
      </c>
      <c r="N2153" s="13">
        <f t="shared" si="168"/>
        <v>45070.076086793983</v>
      </c>
      <c r="O2153" s="13">
        <f t="shared" si="169"/>
        <v>45070.076119930556</v>
      </c>
      <c r="P2153">
        <v>655.25</v>
      </c>
    </row>
    <row r="2154" spans="1:16" x14ac:dyDescent="0.2">
      <c r="A2154">
        <v>3869685</v>
      </c>
      <c r="B2154">
        <v>2</v>
      </c>
      <c r="C2154" t="str">
        <f t="shared" si="165"/>
        <v>3869685-2</v>
      </c>
      <c r="D2154" s="13">
        <v>45070.024731053243</v>
      </c>
      <c r="E2154" s="10">
        <f>VLOOKUP(C2154,match_start_times!$E$1:$F$19,2,0)</f>
        <v>5.1388888888888901E-2</v>
      </c>
      <c r="F2154">
        <v>1.9520839999999999</v>
      </c>
      <c r="G2154" s="15" t="str">
        <f t="shared" si="166"/>
        <v>12:00:1.952084 AM</v>
      </c>
      <c r="H2154" t="s">
        <v>21</v>
      </c>
      <c r="I2154" t="s">
        <v>15</v>
      </c>
      <c r="J2154" t="s">
        <v>11</v>
      </c>
      <c r="K2154">
        <v>20.100000000000001</v>
      </c>
      <c r="L2154">
        <v>52.6</v>
      </c>
      <c r="M2154" t="str">
        <f t="shared" si="167"/>
        <v>Pass</v>
      </c>
      <c r="N2154" s="13">
        <f t="shared" si="168"/>
        <v>45070.076119942132</v>
      </c>
      <c r="O2154" s="13">
        <f t="shared" si="169"/>
        <v>45070.076142534723</v>
      </c>
      <c r="P2154">
        <v>656.53</v>
      </c>
    </row>
    <row r="2155" spans="1:16" x14ac:dyDescent="0.2">
      <c r="A2155">
        <v>3869685</v>
      </c>
      <c r="B2155">
        <v>2</v>
      </c>
      <c r="C2155" t="str">
        <f t="shared" si="165"/>
        <v>3869685-2</v>
      </c>
      <c r="D2155" s="13">
        <v>45070.024753645826</v>
      </c>
      <c r="E2155" s="10">
        <f>VLOOKUP(C2155,match_start_times!$E$1:$F$19,2,0)</f>
        <v>5.1388888888888901E-2</v>
      </c>
      <c r="F2155">
        <v>2.0040529999999999</v>
      </c>
      <c r="G2155" s="15" t="str">
        <f t="shared" si="166"/>
        <v>12:00:2.004053 AM</v>
      </c>
      <c r="H2155" t="s">
        <v>56</v>
      </c>
      <c r="I2155" t="s">
        <v>10</v>
      </c>
      <c r="J2155" t="s">
        <v>11</v>
      </c>
      <c r="K2155">
        <v>81.099999999999994</v>
      </c>
      <c r="L2155">
        <v>23.7</v>
      </c>
      <c r="M2155" t="str">
        <f t="shared" si="167"/>
        <v>Pass</v>
      </c>
      <c r="N2155" s="13">
        <f t="shared" si="168"/>
        <v>45070.076142534715</v>
      </c>
      <c r="O2155" s="13">
        <f t="shared" si="169"/>
        <v>45070.076165729159</v>
      </c>
      <c r="P2155">
        <v>653.22</v>
      </c>
    </row>
    <row r="2156" spans="1:16" x14ac:dyDescent="0.2">
      <c r="A2156">
        <v>3869685</v>
      </c>
      <c r="B2156">
        <v>2</v>
      </c>
      <c r="C2156" t="str">
        <f t="shared" si="165"/>
        <v>3869685-2</v>
      </c>
      <c r="D2156" s="13">
        <v>45070.024771354168</v>
      </c>
      <c r="E2156" s="10">
        <f>VLOOKUP(C2156,match_start_times!$E$1:$F$19,2,0)</f>
        <v>5.1388888888888901E-2</v>
      </c>
      <c r="F2156">
        <v>0.22106799999999999</v>
      </c>
      <c r="G2156" s="15" t="str">
        <f t="shared" si="166"/>
        <v>12:00:0.221068 AM</v>
      </c>
      <c r="H2156" t="s">
        <v>16</v>
      </c>
      <c r="I2156" t="s">
        <v>10</v>
      </c>
      <c r="J2156" t="s">
        <v>17</v>
      </c>
      <c r="K2156">
        <v>73.599999999999994</v>
      </c>
      <c r="L2156">
        <v>29.7</v>
      </c>
      <c r="M2156" t="str">
        <f t="shared" si="167"/>
        <v>Pressure</v>
      </c>
      <c r="N2156" s="13">
        <f t="shared" si="168"/>
        <v>45070.076160243058</v>
      </c>
      <c r="O2156" s="13">
        <f t="shared" si="169"/>
        <v>45070.076162800928</v>
      </c>
      <c r="P2156">
        <v>650.74</v>
      </c>
    </row>
    <row r="2157" spans="1:16" x14ac:dyDescent="0.2">
      <c r="A2157">
        <v>3869685</v>
      </c>
      <c r="B2157">
        <v>2</v>
      </c>
      <c r="C2157" t="str">
        <f t="shared" si="165"/>
        <v>3869685-2</v>
      </c>
      <c r="D2157" s="13">
        <v>45070.024776840277</v>
      </c>
      <c r="E2157" s="10">
        <f>VLOOKUP(C2157,match_start_times!$E$1:$F$19,2,0)</f>
        <v>5.1388888888888901E-2</v>
      </c>
      <c r="F2157">
        <v>0</v>
      </c>
      <c r="G2157" s="15" t="str">
        <f t="shared" si="166"/>
        <v>12:00:0 AM</v>
      </c>
      <c r="H2157" t="s">
        <v>33</v>
      </c>
      <c r="I2157" t="s">
        <v>15</v>
      </c>
      <c r="J2157" t="s">
        <v>28</v>
      </c>
      <c r="K2157">
        <v>46.5</v>
      </c>
      <c r="L2157">
        <v>47.2</v>
      </c>
      <c r="M2157" t="str">
        <f t="shared" si="167"/>
        <v>Ball Recovery</v>
      </c>
      <c r="N2157" s="13">
        <f t="shared" si="168"/>
        <v>45070.076165729166</v>
      </c>
      <c r="O2157" s="13">
        <f t="shared" si="169"/>
        <v>45070.076165729166</v>
      </c>
      <c r="P2157">
        <v>650.74</v>
      </c>
    </row>
    <row r="2158" spans="1:16" x14ac:dyDescent="0.2">
      <c r="A2158">
        <v>3869685</v>
      </c>
      <c r="B2158">
        <v>2</v>
      </c>
      <c r="C2158" t="str">
        <f t="shared" si="165"/>
        <v>3869685-2</v>
      </c>
      <c r="D2158" s="13">
        <v>45070.024776840277</v>
      </c>
      <c r="E2158" s="10">
        <f>VLOOKUP(C2158,match_start_times!$E$1:$F$19,2,0)</f>
        <v>5.1388888888888901E-2</v>
      </c>
      <c r="F2158">
        <v>6.706251</v>
      </c>
      <c r="G2158" s="15" t="str">
        <f t="shared" si="166"/>
        <v>12:00:6.706251 AM</v>
      </c>
      <c r="H2158" t="s">
        <v>33</v>
      </c>
      <c r="I2158" t="s">
        <v>15</v>
      </c>
      <c r="J2158" t="s">
        <v>13</v>
      </c>
      <c r="K2158">
        <v>46.5</v>
      </c>
      <c r="L2158">
        <v>47.2</v>
      </c>
      <c r="M2158" t="str">
        <f t="shared" si="167"/>
        <v>Carry</v>
      </c>
      <c r="N2158" s="13">
        <f t="shared" si="168"/>
        <v>45070.076165729166</v>
      </c>
      <c r="O2158" s="13">
        <f t="shared" si="169"/>
        <v>45070.076243344905</v>
      </c>
      <c r="P2158">
        <v>616.22</v>
      </c>
    </row>
    <row r="2159" spans="1:16" x14ac:dyDescent="0.2">
      <c r="A2159">
        <v>3869685</v>
      </c>
      <c r="B2159">
        <v>2</v>
      </c>
      <c r="C2159" t="str">
        <f t="shared" si="165"/>
        <v>3869685-2</v>
      </c>
      <c r="D2159" s="13">
        <v>45070.024836689823</v>
      </c>
      <c r="E2159" s="10">
        <f>VLOOKUP(C2159,match_start_times!$E$1:$F$19,2,0)</f>
        <v>5.1388888888888901E-2</v>
      </c>
      <c r="F2159">
        <v>0.58768799999999999</v>
      </c>
      <c r="G2159" s="15" t="str">
        <f t="shared" si="166"/>
        <v>12:00:0.587688 AM</v>
      </c>
      <c r="H2159" t="s">
        <v>55</v>
      </c>
      <c r="I2159" t="s">
        <v>10</v>
      </c>
      <c r="J2159" t="s">
        <v>17</v>
      </c>
      <c r="K2159">
        <v>66.400000000000006</v>
      </c>
      <c r="L2159">
        <v>46.8</v>
      </c>
      <c r="M2159" t="str">
        <f t="shared" si="167"/>
        <v>Pressure</v>
      </c>
      <c r="N2159" s="13">
        <f t="shared" si="168"/>
        <v>45070.076225578712</v>
      </c>
      <c r="O2159" s="13">
        <f t="shared" si="169"/>
        <v>45070.076232384265</v>
      </c>
      <c r="P2159">
        <v>586.65</v>
      </c>
    </row>
    <row r="2160" spans="1:16" x14ac:dyDescent="0.2">
      <c r="A2160">
        <v>3869685</v>
      </c>
      <c r="B2160">
        <v>2</v>
      </c>
      <c r="C2160" t="str">
        <f t="shared" si="165"/>
        <v>3869685-2</v>
      </c>
      <c r="D2160" s="13">
        <v>45070.024854456024</v>
      </c>
      <c r="E2160" s="10">
        <f>VLOOKUP(C2160,match_start_times!$E$1:$F$19,2,0)</f>
        <v>5.1388888888888901E-2</v>
      </c>
      <c r="F2160">
        <v>0</v>
      </c>
      <c r="G2160" s="15" t="str">
        <f t="shared" si="166"/>
        <v>12:00:0 AM</v>
      </c>
      <c r="H2160" t="s">
        <v>33</v>
      </c>
      <c r="I2160" t="s">
        <v>15</v>
      </c>
      <c r="J2160" t="s">
        <v>47</v>
      </c>
      <c r="K2160">
        <v>50.9</v>
      </c>
      <c r="L2160">
        <v>12.1</v>
      </c>
      <c r="M2160" t="str">
        <f t="shared" si="167"/>
        <v>Dispossessed</v>
      </c>
      <c r="N2160" s="13">
        <f t="shared" si="168"/>
        <v>45070.076243344913</v>
      </c>
      <c r="O2160" s="13">
        <f t="shared" si="169"/>
        <v>45070.076243344913</v>
      </c>
      <c r="P2160">
        <v>592.32000000000005</v>
      </c>
    </row>
    <row r="2161" spans="1:16" x14ac:dyDescent="0.2">
      <c r="A2161">
        <v>3869685</v>
      </c>
      <c r="B2161">
        <v>2</v>
      </c>
      <c r="C2161" t="str">
        <f t="shared" si="165"/>
        <v>3869685-2</v>
      </c>
      <c r="D2161" s="13">
        <v>45070.024854456024</v>
      </c>
      <c r="E2161" s="10">
        <f>VLOOKUP(C2161,match_start_times!$E$1:$F$19,2,0)</f>
        <v>5.1388888888888901E-2</v>
      </c>
      <c r="F2161">
        <v>0</v>
      </c>
      <c r="G2161" s="15" t="str">
        <f t="shared" si="166"/>
        <v>12:00:0 AM</v>
      </c>
      <c r="H2161" t="s">
        <v>55</v>
      </c>
      <c r="I2161" t="s">
        <v>10</v>
      </c>
      <c r="J2161" t="s">
        <v>37</v>
      </c>
      <c r="K2161">
        <v>69.2</v>
      </c>
      <c r="L2161">
        <v>68</v>
      </c>
      <c r="M2161" t="str">
        <f t="shared" si="167"/>
        <v>Duel</v>
      </c>
      <c r="N2161" s="13">
        <f t="shared" si="168"/>
        <v>45070.076243344913</v>
      </c>
      <c r="O2161" s="13">
        <f t="shared" si="169"/>
        <v>45070.076243344913</v>
      </c>
      <c r="P2161">
        <v>592.32000000000005</v>
      </c>
    </row>
    <row r="2162" spans="1:16" x14ac:dyDescent="0.2">
      <c r="A2162">
        <v>3869685</v>
      </c>
      <c r="B2162">
        <v>2</v>
      </c>
      <c r="C2162" t="str">
        <f t="shared" si="165"/>
        <v>3869685-2</v>
      </c>
      <c r="D2162" s="13">
        <v>45070.024854456024</v>
      </c>
      <c r="E2162" s="10">
        <f>VLOOKUP(C2162,match_start_times!$E$1:$F$19,2,0)</f>
        <v>5.1388888888888901E-2</v>
      </c>
      <c r="F2162">
        <v>5.173057</v>
      </c>
      <c r="G2162" s="15" t="str">
        <f t="shared" si="166"/>
        <v>12:00:5.173057 AM</v>
      </c>
      <c r="H2162" t="s">
        <v>55</v>
      </c>
      <c r="I2162" t="s">
        <v>10</v>
      </c>
      <c r="J2162" t="s">
        <v>13</v>
      </c>
      <c r="K2162">
        <v>69.2</v>
      </c>
      <c r="L2162">
        <v>68</v>
      </c>
      <c r="M2162" t="str">
        <f t="shared" si="167"/>
        <v>Carry</v>
      </c>
      <c r="N2162" s="13">
        <f t="shared" si="168"/>
        <v>45070.076243344913</v>
      </c>
      <c r="O2162" s="13">
        <f t="shared" si="169"/>
        <v>45070.076303217596</v>
      </c>
      <c r="P2162">
        <v>651.33000000000004</v>
      </c>
    </row>
    <row r="2163" spans="1:16" x14ac:dyDescent="0.2">
      <c r="A2163">
        <v>3869685</v>
      </c>
      <c r="B2163">
        <v>2</v>
      </c>
      <c r="C2163" t="str">
        <f t="shared" si="165"/>
        <v>3869685-2</v>
      </c>
      <c r="D2163" s="13">
        <v>45070.0249143287</v>
      </c>
      <c r="E2163" s="10">
        <f>VLOOKUP(C2163,match_start_times!$E$1:$F$19,2,0)</f>
        <v>5.1388888888888901E-2</v>
      </c>
      <c r="F2163">
        <v>0.86263199999999995</v>
      </c>
      <c r="G2163" s="15" t="str">
        <f t="shared" si="166"/>
        <v>12:00:0.862632 AM</v>
      </c>
      <c r="H2163" t="s">
        <v>55</v>
      </c>
      <c r="I2163" t="s">
        <v>10</v>
      </c>
      <c r="J2163" t="s">
        <v>11</v>
      </c>
      <c r="K2163">
        <v>84.8</v>
      </c>
      <c r="L2163">
        <v>71.2</v>
      </c>
      <c r="M2163" t="str">
        <f t="shared" si="167"/>
        <v>Pass</v>
      </c>
      <c r="N2163" s="13">
        <f t="shared" si="168"/>
        <v>45070.076303217589</v>
      </c>
      <c r="O2163" s="13">
        <f t="shared" si="169"/>
        <v>45070.076313206016</v>
      </c>
      <c r="P2163">
        <v>692.52</v>
      </c>
    </row>
    <row r="2164" spans="1:16" x14ac:dyDescent="0.2">
      <c r="A2164">
        <v>3869685</v>
      </c>
      <c r="B2164">
        <v>2</v>
      </c>
      <c r="C2164" t="str">
        <f t="shared" si="165"/>
        <v>3869685-2</v>
      </c>
      <c r="D2164" s="13">
        <v>45070.024924317127</v>
      </c>
      <c r="E2164" s="10">
        <f>VLOOKUP(C2164,match_start_times!$E$1:$F$19,2,0)</f>
        <v>5.1388888888888901E-2</v>
      </c>
      <c r="F2164">
        <v>1.2773680000000001</v>
      </c>
      <c r="G2164" s="15" t="str">
        <f t="shared" si="166"/>
        <v>12:00:1.277368 AM</v>
      </c>
      <c r="H2164" t="s">
        <v>16</v>
      </c>
      <c r="I2164" t="s">
        <v>10</v>
      </c>
      <c r="J2164" t="s">
        <v>13</v>
      </c>
      <c r="K2164">
        <v>78.8</v>
      </c>
      <c r="L2164">
        <v>58.3</v>
      </c>
      <c r="M2164" t="str">
        <f t="shared" si="167"/>
        <v>Carry</v>
      </c>
      <c r="N2164" s="13">
        <f t="shared" si="168"/>
        <v>45070.076313206016</v>
      </c>
      <c r="O2164" s="13">
        <f t="shared" si="169"/>
        <v>45070.076327986106</v>
      </c>
      <c r="P2164">
        <v>662.62</v>
      </c>
    </row>
    <row r="2165" spans="1:16" x14ac:dyDescent="0.2">
      <c r="A2165">
        <v>3869685</v>
      </c>
      <c r="B2165">
        <v>2</v>
      </c>
      <c r="C2165" t="str">
        <f t="shared" si="165"/>
        <v>3869685-2</v>
      </c>
      <c r="D2165" s="13">
        <v>45070.024939097217</v>
      </c>
      <c r="E2165" s="10">
        <f>VLOOKUP(C2165,match_start_times!$E$1:$F$19,2,0)</f>
        <v>5.1388888888888901E-2</v>
      </c>
      <c r="F2165">
        <v>1.7644029999999999</v>
      </c>
      <c r="G2165" s="15" t="str">
        <f t="shared" si="166"/>
        <v>12:00:1.764403 AM</v>
      </c>
      <c r="H2165" t="s">
        <v>16</v>
      </c>
      <c r="I2165" t="s">
        <v>10</v>
      </c>
      <c r="J2165" t="s">
        <v>11</v>
      </c>
      <c r="K2165">
        <v>79.2</v>
      </c>
      <c r="L2165">
        <v>54.1</v>
      </c>
      <c r="M2165" t="str">
        <f t="shared" si="167"/>
        <v>Pass</v>
      </c>
      <c r="N2165" s="13">
        <f t="shared" si="168"/>
        <v>45070.076327986106</v>
      </c>
      <c r="O2165" s="13">
        <f t="shared" si="169"/>
        <v>45070.07634840277</v>
      </c>
      <c r="P2165">
        <v>628.82000000000005</v>
      </c>
    </row>
    <row r="2166" spans="1:16" x14ac:dyDescent="0.2">
      <c r="A2166">
        <v>3869685</v>
      </c>
      <c r="B2166">
        <v>2</v>
      </c>
      <c r="C2166" t="str">
        <f t="shared" si="165"/>
        <v>3869685-2</v>
      </c>
      <c r="D2166" s="13">
        <v>45070.024959513888</v>
      </c>
      <c r="E2166" s="10">
        <f>VLOOKUP(C2166,match_start_times!$E$1:$F$19,2,0)</f>
        <v>5.1388888888888901E-2</v>
      </c>
      <c r="F2166">
        <v>0</v>
      </c>
      <c r="G2166" s="15" t="str">
        <f t="shared" si="166"/>
        <v>12:00:0 AM</v>
      </c>
      <c r="H2166" t="s">
        <v>14</v>
      </c>
      <c r="I2166" t="s">
        <v>15</v>
      </c>
      <c r="J2166" t="s">
        <v>37</v>
      </c>
      <c r="K2166">
        <v>27</v>
      </c>
      <c r="L2166">
        <v>56</v>
      </c>
      <c r="M2166" t="str">
        <f t="shared" si="167"/>
        <v>Duel</v>
      </c>
      <c r="N2166" s="13">
        <f t="shared" si="168"/>
        <v>45070.076348402778</v>
      </c>
      <c r="O2166" s="13">
        <f t="shared" si="169"/>
        <v>45070.076348402778</v>
      </c>
      <c r="P2166">
        <v>588.34</v>
      </c>
    </row>
    <row r="2167" spans="1:16" x14ac:dyDescent="0.2">
      <c r="A2167">
        <v>3869685</v>
      </c>
      <c r="B2167">
        <v>2</v>
      </c>
      <c r="C2167" t="str">
        <f t="shared" si="165"/>
        <v>3869685-2</v>
      </c>
      <c r="D2167" s="13">
        <v>45070.024959513888</v>
      </c>
      <c r="E2167" s="10">
        <f>VLOOKUP(C2167,match_start_times!$E$1:$F$19,2,0)</f>
        <v>5.1388888888888901E-2</v>
      </c>
      <c r="F2167">
        <v>1.084255</v>
      </c>
      <c r="G2167" s="15" t="str">
        <f t="shared" si="166"/>
        <v>12:00:1.084255 AM</v>
      </c>
      <c r="H2167" t="s">
        <v>43</v>
      </c>
      <c r="I2167" t="s">
        <v>10</v>
      </c>
      <c r="J2167" t="s">
        <v>11</v>
      </c>
      <c r="K2167">
        <v>93.1</v>
      </c>
      <c r="L2167">
        <v>24.1</v>
      </c>
      <c r="M2167" t="str">
        <f t="shared" si="167"/>
        <v>Pass</v>
      </c>
      <c r="N2167" s="13">
        <f t="shared" si="168"/>
        <v>45070.076348402778</v>
      </c>
      <c r="O2167" s="13">
        <f t="shared" si="169"/>
        <v>45070.076360949075</v>
      </c>
      <c r="P2167">
        <v>656.43</v>
      </c>
    </row>
    <row r="2168" spans="1:16" x14ac:dyDescent="0.2">
      <c r="A2168">
        <v>3869685</v>
      </c>
      <c r="B2168">
        <v>2</v>
      </c>
      <c r="C2168" t="str">
        <f t="shared" si="165"/>
        <v>3869685-2</v>
      </c>
      <c r="D2168" s="13">
        <v>45070.024972071762</v>
      </c>
      <c r="E2168" s="10">
        <f>VLOOKUP(C2168,match_start_times!$E$1:$F$19,2,0)</f>
        <v>5.1388888888888901E-2</v>
      </c>
      <c r="F2168">
        <v>5.0191E-2</v>
      </c>
      <c r="G2168" s="15" t="str">
        <f t="shared" si="166"/>
        <v>12:00:0.050191 AM</v>
      </c>
      <c r="H2168" t="s">
        <v>52</v>
      </c>
      <c r="I2168" t="s">
        <v>10</v>
      </c>
      <c r="J2168" t="s">
        <v>13</v>
      </c>
      <c r="K2168">
        <v>94.8</v>
      </c>
      <c r="L2168">
        <v>36.299999999999997</v>
      </c>
      <c r="M2168" t="str">
        <f t="shared" si="167"/>
        <v>Carry</v>
      </c>
      <c r="N2168" s="13">
        <f t="shared" si="168"/>
        <v>45070.076360960651</v>
      </c>
      <c r="O2168" s="13">
        <f t="shared" si="169"/>
        <v>45070.076361539352</v>
      </c>
      <c r="P2168">
        <v>652.07000000000005</v>
      </c>
    </row>
    <row r="2169" spans="1:16" x14ac:dyDescent="0.2">
      <c r="A2169">
        <v>3869685</v>
      </c>
      <c r="B2169">
        <v>2</v>
      </c>
      <c r="C2169" t="str">
        <f t="shared" si="165"/>
        <v>3869685-2</v>
      </c>
      <c r="D2169" s="13">
        <v>45070.024972650463</v>
      </c>
      <c r="E2169" s="10">
        <f>VLOOKUP(C2169,match_start_times!$E$1:$F$19,2,0)</f>
        <v>5.1388888888888901E-2</v>
      </c>
      <c r="F2169">
        <v>1.3879950000000001</v>
      </c>
      <c r="G2169" s="15" t="str">
        <f t="shared" si="166"/>
        <v>12:00:1.387995 AM</v>
      </c>
      <c r="H2169" t="s">
        <v>52</v>
      </c>
      <c r="I2169" t="s">
        <v>10</v>
      </c>
      <c r="J2169" t="s">
        <v>11</v>
      </c>
      <c r="K2169">
        <v>94.8</v>
      </c>
      <c r="L2169">
        <v>36.299999999999997</v>
      </c>
      <c r="M2169" t="str">
        <f t="shared" si="167"/>
        <v>Pass</v>
      </c>
      <c r="N2169" s="13">
        <f t="shared" si="168"/>
        <v>45070.076361539352</v>
      </c>
      <c r="O2169" s="13">
        <f t="shared" si="169"/>
        <v>45070.076377604164</v>
      </c>
      <c r="P2169">
        <v>1007.09</v>
      </c>
    </row>
    <row r="2170" spans="1:16" x14ac:dyDescent="0.2">
      <c r="A2170">
        <v>3869685</v>
      </c>
      <c r="B2170">
        <v>2</v>
      </c>
      <c r="C2170" t="str">
        <f t="shared" si="165"/>
        <v>3869685-2</v>
      </c>
      <c r="D2170" s="13">
        <v>45070.024988715268</v>
      </c>
      <c r="E2170" s="10">
        <f>VLOOKUP(C2170,match_start_times!$E$1:$F$19,2,0)</f>
        <v>5.1388888888888901E-2</v>
      </c>
      <c r="F2170">
        <v>0.869946</v>
      </c>
      <c r="G2170" s="15" t="str">
        <f t="shared" si="166"/>
        <v>12:00:0.869946 AM</v>
      </c>
      <c r="H2170" t="s">
        <v>43</v>
      </c>
      <c r="I2170" t="s">
        <v>10</v>
      </c>
      <c r="J2170" t="s">
        <v>45</v>
      </c>
      <c r="K2170">
        <v>104.8</v>
      </c>
      <c r="L2170">
        <v>30.1</v>
      </c>
      <c r="M2170" t="str">
        <f t="shared" si="167"/>
        <v>Shot</v>
      </c>
      <c r="N2170" s="13">
        <f t="shared" si="168"/>
        <v>45070.076377604157</v>
      </c>
      <c r="O2170" s="13">
        <f t="shared" si="169"/>
        <v>45070.076387673602</v>
      </c>
      <c r="P2170">
        <v>1185.5899999999999</v>
      </c>
    </row>
    <row r="2171" spans="1:16" x14ac:dyDescent="0.2">
      <c r="A2171">
        <v>3869685</v>
      </c>
      <c r="B2171">
        <v>2</v>
      </c>
      <c r="C2171" t="str">
        <f t="shared" si="165"/>
        <v>3869685-2</v>
      </c>
      <c r="D2171" s="13">
        <v>45070.02499878472</v>
      </c>
      <c r="E2171" s="10">
        <f>VLOOKUP(C2171,match_start_times!$E$1:$F$19,2,0)</f>
        <v>5.1388888888888901E-2</v>
      </c>
      <c r="F2171">
        <v>0</v>
      </c>
      <c r="G2171" s="15" t="str">
        <f t="shared" si="166"/>
        <v>12:00:0 AM</v>
      </c>
      <c r="H2171" t="s">
        <v>26</v>
      </c>
      <c r="I2171" t="s">
        <v>15</v>
      </c>
      <c r="J2171" t="s">
        <v>46</v>
      </c>
      <c r="K2171">
        <v>2.4</v>
      </c>
      <c r="L2171">
        <v>42.2</v>
      </c>
      <c r="M2171" t="str">
        <f t="shared" si="167"/>
        <v>Goal Keeper</v>
      </c>
      <c r="N2171" s="13">
        <f t="shared" si="168"/>
        <v>45070.076387673609</v>
      </c>
      <c r="O2171" s="13">
        <f t="shared" si="169"/>
        <v>45070.076387673609</v>
      </c>
      <c r="P2171">
        <v>1185.5899999999999</v>
      </c>
    </row>
    <row r="2172" spans="1:16" x14ac:dyDescent="0.2">
      <c r="A2172">
        <v>3869685</v>
      </c>
      <c r="B2172">
        <v>2</v>
      </c>
      <c r="C2172" t="str">
        <f t="shared" si="165"/>
        <v>3869685-2</v>
      </c>
      <c r="D2172" s="13">
        <v>45070.02601559028</v>
      </c>
      <c r="E2172" s="10">
        <f>VLOOKUP(C2172,match_start_times!$E$1:$F$19,2,0)</f>
        <v>5.1388888888888901E-2</v>
      </c>
      <c r="F2172">
        <v>1.9714119999999999</v>
      </c>
      <c r="G2172" s="15" t="str">
        <f t="shared" si="166"/>
        <v>12:00:1.971412 AM</v>
      </c>
      <c r="H2172" t="s">
        <v>33</v>
      </c>
      <c r="I2172" t="s">
        <v>15</v>
      </c>
      <c r="J2172" t="s">
        <v>11</v>
      </c>
      <c r="K2172">
        <v>61</v>
      </c>
      <c r="L2172">
        <v>40.1</v>
      </c>
      <c r="M2172" t="str">
        <f t="shared" si="167"/>
        <v>Pass</v>
      </c>
      <c r="N2172" s="13">
        <f t="shared" si="168"/>
        <v>45070.077404479169</v>
      </c>
      <c r="O2172" s="13">
        <f t="shared" si="169"/>
        <v>45070.077427291668</v>
      </c>
      <c r="P2172">
        <v>412.87</v>
      </c>
    </row>
    <row r="2173" spans="1:16" x14ac:dyDescent="0.2">
      <c r="A2173">
        <v>3869685</v>
      </c>
      <c r="B2173">
        <v>2</v>
      </c>
      <c r="C2173" t="str">
        <f t="shared" si="165"/>
        <v>3869685-2</v>
      </c>
      <c r="D2173" s="13">
        <v>45070.026038402779</v>
      </c>
      <c r="E2173" s="10">
        <f>VLOOKUP(C2173,match_start_times!$E$1:$F$19,2,0)</f>
        <v>5.1388888888888901E-2</v>
      </c>
      <c r="F2173">
        <v>0.550535</v>
      </c>
      <c r="G2173" s="15" t="str">
        <f t="shared" si="166"/>
        <v>12:00:0.550535 AM</v>
      </c>
      <c r="H2173" t="s">
        <v>40</v>
      </c>
      <c r="I2173" t="s">
        <v>15</v>
      </c>
      <c r="J2173" t="s">
        <v>11</v>
      </c>
      <c r="K2173">
        <v>50.3</v>
      </c>
      <c r="L2173">
        <v>45.5</v>
      </c>
      <c r="M2173" t="str">
        <f t="shared" si="167"/>
        <v>Pass</v>
      </c>
      <c r="N2173" s="13">
        <f t="shared" si="168"/>
        <v>45070.077427291668</v>
      </c>
      <c r="O2173" s="13">
        <f t="shared" si="169"/>
        <v>45070.077433668979</v>
      </c>
      <c r="P2173">
        <v>420.24</v>
      </c>
    </row>
    <row r="2174" spans="1:16" x14ac:dyDescent="0.2">
      <c r="A2174">
        <v>3869685</v>
      </c>
      <c r="B2174">
        <v>2</v>
      </c>
      <c r="C2174" t="str">
        <f t="shared" si="165"/>
        <v>3869685-2</v>
      </c>
      <c r="D2174" s="13">
        <v>45070.02604478009</v>
      </c>
      <c r="E2174" s="10">
        <f>VLOOKUP(C2174,match_start_times!$E$1:$F$19,2,0)</f>
        <v>5.1388888888888901E-2</v>
      </c>
      <c r="F2174">
        <v>2.0884149999999999</v>
      </c>
      <c r="G2174" s="15" t="str">
        <f t="shared" si="166"/>
        <v>12:00:2.088415 AM</v>
      </c>
      <c r="H2174" t="s">
        <v>18</v>
      </c>
      <c r="I2174" t="s">
        <v>15</v>
      </c>
      <c r="J2174" t="s">
        <v>11</v>
      </c>
      <c r="K2174">
        <v>47.3</v>
      </c>
      <c r="L2174">
        <v>59.2</v>
      </c>
      <c r="M2174" t="str">
        <f t="shared" si="167"/>
        <v>Pass</v>
      </c>
      <c r="N2174" s="13">
        <f t="shared" si="168"/>
        <v>45070.077433668979</v>
      </c>
      <c r="O2174" s="13">
        <f t="shared" si="169"/>
        <v>45070.077457835643</v>
      </c>
      <c r="P2174">
        <v>445.51</v>
      </c>
    </row>
    <row r="2175" spans="1:16" x14ac:dyDescent="0.2">
      <c r="A2175">
        <v>3869685</v>
      </c>
      <c r="B2175">
        <v>2</v>
      </c>
      <c r="C2175" t="str">
        <f t="shared" si="165"/>
        <v>3869685-2</v>
      </c>
      <c r="D2175" s="13">
        <v>45070.026068946761</v>
      </c>
      <c r="E2175" s="10">
        <f>VLOOKUP(C2175,match_start_times!$E$1:$F$19,2,0)</f>
        <v>5.1388888888888901E-2</v>
      </c>
      <c r="F2175">
        <v>1.139867</v>
      </c>
      <c r="G2175" s="15" t="str">
        <f t="shared" si="166"/>
        <v>12:00:1.139867 AM</v>
      </c>
      <c r="H2175" t="s">
        <v>21</v>
      </c>
      <c r="I2175" t="s">
        <v>15</v>
      </c>
      <c r="J2175" t="s">
        <v>11</v>
      </c>
      <c r="K2175">
        <v>28.7</v>
      </c>
      <c r="L2175">
        <v>59</v>
      </c>
      <c r="M2175" t="str">
        <f t="shared" si="167"/>
        <v>Pass</v>
      </c>
      <c r="N2175" s="13">
        <f t="shared" si="168"/>
        <v>45070.07745783565</v>
      </c>
      <c r="O2175" s="13">
        <f t="shared" si="169"/>
        <v>45070.077471030098</v>
      </c>
      <c r="P2175">
        <v>473.73</v>
      </c>
    </row>
    <row r="2176" spans="1:16" x14ac:dyDescent="0.2">
      <c r="A2176">
        <v>3869685</v>
      </c>
      <c r="B2176">
        <v>2</v>
      </c>
      <c r="C2176" t="str">
        <f t="shared" si="165"/>
        <v>3869685-2</v>
      </c>
      <c r="D2176" s="13">
        <v>45070.026082141201</v>
      </c>
      <c r="E2176" s="10">
        <f>VLOOKUP(C2176,match_start_times!$E$1:$F$19,2,0)</f>
        <v>5.1388888888888901E-2</v>
      </c>
      <c r="F2176">
        <v>0.76373099999999994</v>
      </c>
      <c r="G2176" s="15" t="str">
        <f t="shared" si="166"/>
        <v>12:00:0.763731 AM</v>
      </c>
      <c r="H2176" t="s">
        <v>40</v>
      </c>
      <c r="I2176" t="s">
        <v>15</v>
      </c>
      <c r="J2176" t="s">
        <v>13</v>
      </c>
      <c r="K2176">
        <v>43.9</v>
      </c>
      <c r="L2176">
        <v>49.4</v>
      </c>
      <c r="M2176" t="str">
        <f t="shared" si="167"/>
        <v>Carry</v>
      </c>
      <c r="N2176" s="13">
        <f t="shared" si="168"/>
        <v>45070.07747103009</v>
      </c>
      <c r="O2176" s="13">
        <f t="shared" si="169"/>
        <v>45070.077479872685</v>
      </c>
      <c r="P2176">
        <v>488.12</v>
      </c>
    </row>
    <row r="2177" spans="1:16" x14ac:dyDescent="0.2">
      <c r="A2177">
        <v>3869685</v>
      </c>
      <c r="B2177">
        <v>2</v>
      </c>
      <c r="C2177" t="str">
        <f t="shared" si="165"/>
        <v>3869685-2</v>
      </c>
      <c r="D2177" s="13">
        <v>45070.026087604158</v>
      </c>
      <c r="E2177" s="10">
        <f>VLOOKUP(C2177,match_start_times!$E$1:$F$19,2,0)</f>
        <v>5.1388888888888901E-2</v>
      </c>
      <c r="F2177">
        <v>0.32546700000000001</v>
      </c>
      <c r="G2177" s="15" t="str">
        <f t="shared" si="166"/>
        <v>12:00:0.325467 AM</v>
      </c>
      <c r="H2177" t="s">
        <v>50</v>
      </c>
      <c r="I2177" t="s">
        <v>10</v>
      </c>
      <c r="J2177" t="s">
        <v>17</v>
      </c>
      <c r="K2177">
        <v>79.599999999999994</v>
      </c>
      <c r="L2177">
        <v>36.700000000000003</v>
      </c>
      <c r="M2177" t="str">
        <f t="shared" si="167"/>
        <v>Pressure</v>
      </c>
      <c r="N2177" s="13">
        <f t="shared" si="168"/>
        <v>45070.077476493047</v>
      </c>
      <c r="O2177" s="13">
        <f t="shared" si="169"/>
        <v>45070.077480254622</v>
      </c>
      <c r="P2177">
        <v>493.9</v>
      </c>
    </row>
    <row r="2178" spans="1:16" x14ac:dyDescent="0.2">
      <c r="A2178">
        <v>3869685</v>
      </c>
      <c r="B2178">
        <v>2</v>
      </c>
      <c r="C2178" t="str">
        <f t="shared" si="165"/>
        <v>3869685-2</v>
      </c>
      <c r="D2178" s="13">
        <v>45070.026090983803</v>
      </c>
      <c r="E2178" s="10">
        <f>VLOOKUP(C2178,match_start_times!$E$1:$F$19,2,0)</f>
        <v>5.1388888888888901E-2</v>
      </c>
      <c r="F2178">
        <v>2.0011960000000002</v>
      </c>
      <c r="G2178" s="15" t="str">
        <f t="shared" si="166"/>
        <v>12:00:2.001196 AM</v>
      </c>
      <c r="H2178" t="s">
        <v>40</v>
      </c>
      <c r="I2178" t="s">
        <v>15</v>
      </c>
      <c r="J2178" t="s">
        <v>11</v>
      </c>
      <c r="K2178">
        <v>44.7</v>
      </c>
      <c r="L2178">
        <v>48.1</v>
      </c>
      <c r="M2178" t="str">
        <f t="shared" si="167"/>
        <v>Pass</v>
      </c>
      <c r="N2178" s="13">
        <f t="shared" si="168"/>
        <v>45070.077479872692</v>
      </c>
      <c r="O2178" s="13">
        <f t="shared" si="169"/>
        <v>45070.077503032415</v>
      </c>
      <c r="P2178">
        <v>521.05999999999995</v>
      </c>
    </row>
    <row r="2179" spans="1:16" x14ac:dyDescent="0.2">
      <c r="A2179">
        <v>3869685</v>
      </c>
      <c r="B2179">
        <v>2</v>
      </c>
      <c r="C2179" t="str">
        <f t="shared" ref="C2179:C2242" si="170">A2179&amp;"-"&amp;B2179</f>
        <v>3869685-2</v>
      </c>
      <c r="D2179" s="13">
        <v>45070.026114143518</v>
      </c>
      <c r="E2179" s="10">
        <f>VLOOKUP(C2179,match_start_times!$E$1:$F$19,2,0)</f>
        <v>5.1388888888888901E-2</v>
      </c>
      <c r="F2179">
        <v>0.79458799999999996</v>
      </c>
      <c r="G2179" s="15" t="str">
        <f t="shared" ref="G2179:G2242" si="171">"12:00:"&amp;F2179&amp;" AM"</f>
        <v>12:00:0.794588 AM</v>
      </c>
      <c r="H2179" t="s">
        <v>24</v>
      </c>
      <c r="I2179" t="s">
        <v>15</v>
      </c>
      <c r="J2179" t="s">
        <v>13</v>
      </c>
      <c r="K2179">
        <v>40.700000000000003</v>
      </c>
      <c r="L2179">
        <v>17.7</v>
      </c>
      <c r="M2179" t="str">
        <f t="shared" ref="M2179:M2242" si="172">J2179</f>
        <v>Carry</v>
      </c>
      <c r="N2179" s="13">
        <f t="shared" ref="N2179:N2242" si="173">D2179+E2179</f>
        <v>45070.077503032408</v>
      </c>
      <c r="O2179" s="13">
        <f t="shared" ref="O2179:O2242" si="174">N2179+G2179</f>
        <v>45070.077512233795</v>
      </c>
      <c r="P2179">
        <v>560.52</v>
      </c>
    </row>
    <row r="2180" spans="1:16" x14ac:dyDescent="0.2">
      <c r="A2180">
        <v>3869685</v>
      </c>
      <c r="B2180">
        <v>2</v>
      </c>
      <c r="C2180" t="str">
        <f t="shared" si="170"/>
        <v>3869685-2</v>
      </c>
      <c r="D2180" s="13">
        <v>45070.026123344913</v>
      </c>
      <c r="E2180" s="10">
        <f>VLOOKUP(C2180,match_start_times!$E$1:$F$19,2,0)</f>
        <v>5.1388888888888901E-2</v>
      </c>
      <c r="F2180">
        <v>1.035015</v>
      </c>
      <c r="G2180" s="15" t="str">
        <f t="shared" si="171"/>
        <v>12:00:1.035015 AM</v>
      </c>
      <c r="H2180" t="s">
        <v>24</v>
      </c>
      <c r="I2180" t="s">
        <v>15</v>
      </c>
      <c r="J2180" t="s">
        <v>11</v>
      </c>
      <c r="K2180">
        <v>40.299999999999997</v>
      </c>
      <c r="L2180">
        <v>14.5</v>
      </c>
      <c r="M2180" t="str">
        <f t="shared" si="172"/>
        <v>Pass</v>
      </c>
      <c r="N2180" s="13">
        <f t="shared" si="173"/>
        <v>45070.077512233802</v>
      </c>
      <c r="O2180" s="13">
        <f t="shared" si="174"/>
        <v>45070.077524212968</v>
      </c>
      <c r="P2180">
        <v>578.94000000000005</v>
      </c>
    </row>
    <row r="2181" spans="1:16" x14ac:dyDescent="0.2">
      <c r="A2181">
        <v>3869685</v>
      </c>
      <c r="B2181">
        <v>2</v>
      </c>
      <c r="C2181" t="str">
        <f t="shared" si="170"/>
        <v>3869685-2</v>
      </c>
      <c r="D2181" s="13">
        <v>45070.026135324071</v>
      </c>
      <c r="E2181" s="10">
        <f>VLOOKUP(C2181,match_start_times!$E$1:$F$19,2,0)</f>
        <v>5.1388888888888901E-2</v>
      </c>
      <c r="F2181">
        <v>0.95610899999999999</v>
      </c>
      <c r="G2181" s="15" t="str">
        <f t="shared" si="171"/>
        <v>12:00:0.956109 AM</v>
      </c>
      <c r="H2181" t="s">
        <v>54</v>
      </c>
      <c r="I2181" t="s">
        <v>15</v>
      </c>
      <c r="J2181" t="s">
        <v>13</v>
      </c>
      <c r="K2181">
        <v>55.4</v>
      </c>
      <c r="L2181">
        <v>5.0999999999999996</v>
      </c>
      <c r="M2181" t="str">
        <f t="shared" si="172"/>
        <v>Carry</v>
      </c>
      <c r="N2181" s="13">
        <f t="shared" si="173"/>
        <v>45070.07752421296</v>
      </c>
      <c r="O2181" s="13">
        <f t="shared" si="174"/>
        <v>45070.077535277778</v>
      </c>
      <c r="P2181">
        <v>610.66</v>
      </c>
    </row>
    <row r="2182" spans="1:16" x14ac:dyDescent="0.2">
      <c r="A2182">
        <v>3869685</v>
      </c>
      <c r="B2182">
        <v>2</v>
      </c>
      <c r="C2182" t="str">
        <f t="shared" si="170"/>
        <v>3869685-2</v>
      </c>
      <c r="D2182" s="13">
        <v>45070.026146388889</v>
      </c>
      <c r="E2182" s="10">
        <f>VLOOKUP(C2182,match_start_times!$E$1:$F$19,2,0)</f>
        <v>5.1388888888888901E-2</v>
      </c>
      <c r="F2182">
        <v>2.9594969999999998</v>
      </c>
      <c r="G2182" s="15" t="str">
        <f t="shared" si="171"/>
        <v>12:00:2.959497 AM</v>
      </c>
      <c r="H2182" t="s">
        <v>54</v>
      </c>
      <c r="I2182" t="s">
        <v>15</v>
      </c>
      <c r="J2182" t="s">
        <v>11</v>
      </c>
      <c r="K2182">
        <v>55.4</v>
      </c>
      <c r="L2182">
        <v>5.0999999999999996</v>
      </c>
      <c r="M2182" t="str">
        <f t="shared" si="172"/>
        <v>Pass</v>
      </c>
      <c r="N2182" s="13">
        <f t="shared" si="173"/>
        <v>45070.077535277778</v>
      </c>
      <c r="O2182" s="13">
        <f t="shared" si="174"/>
        <v>45070.077569525463</v>
      </c>
      <c r="P2182">
        <v>659.05</v>
      </c>
    </row>
    <row r="2183" spans="1:16" x14ac:dyDescent="0.2">
      <c r="A2183">
        <v>3869685</v>
      </c>
      <c r="B2183">
        <v>2</v>
      </c>
      <c r="C2183" t="str">
        <f t="shared" si="170"/>
        <v>3869685-2</v>
      </c>
      <c r="D2183" s="13">
        <v>45070.026180636567</v>
      </c>
      <c r="E2183" s="10">
        <f>VLOOKUP(C2183,match_start_times!$E$1:$F$19,2,0)</f>
        <v>5.1388888888888901E-2</v>
      </c>
      <c r="F2183">
        <v>0</v>
      </c>
      <c r="G2183" s="15" t="str">
        <f t="shared" si="171"/>
        <v>12:00:0 AM</v>
      </c>
      <c r="H2183" t="s">
        <v>12</v>
      </c>
      <c r="I2183" t="s">
        <v>10</v>
      </c>
      <c r="J2183" t="s">
        <v>41</v>
      </c>
      <c r="K2183">
        <v>24.9</v>
      </c>
      <c r="L2183">
        <v>70.900000000000006</v>
      </c>
      <c r="M2183" t="str">
        <f t="shared" si="172"/>
        <v>Interception</v>
      </c>
      <c r="N2183" s="13">
        <f t="shared" si="173"/>
        <v>45070.077569525456</v>
      </c>
      <c r="O2183" s="13">
        <f t="shared" si="174"/>
        <v>45070.077569525456</v>
      </c>
      <c r="P2183">
        <v>697.56</v>
      </c>
    </row>
    <row r="2184" spans="1:16" x14ac:dyDescent="0.2">
      <c r="A2184">
        <v>3869685</v>
      </c>
      <c r="B2184">
        <v>2</v>
      </c>
      <c r="C2184" t="str">
        <f t="shared" si="170"/>
        <v>3869685-2</v>
      </c>
      <c r="D2184" s="13">
        <v>45070.026373043976</v>
      </c>
      <c r="E2184" s="10">
        <f>VLOOKUP(C2184,match_start_times!$E$1:$F$19,2,0)</f>
        <v>5.1388888888888901E-2</v>
      </c>
      <c r="F2184">
        <v>1.4021710000000001</v>
      </c>
      <c r="G2184" s="15" t="str">
        <f t="shared" si="171"/>
        <v>12:00:1.402171 AM</v>
      </c>
      <c r="H2184" t="s">
        <v>24</v>
      </c>
      <c r="I2184" t="s">
        <v>15</v>
      </c>
      <c r="J2184" t="s">
        <v>11</v>
      </c>
      <c r="K2184">
        <v>89.5</v>
      </c>
      <c r="L2184">
        <v>0.1</v>
      </c>
      <c r="M2184" t="str">
        <f t="shared" si="172"/>
        <v>Pass</v>
      </c>
      <c r="N2184" s="13">
        <f t="shared" si="173"/>
        <v>45070.077761932866</v>
      </c>
      <c r="O2184" s="13">
        <f t="shared" si="174"/>
        <v>45070.077778159721</v>
      </c>
      <c r="P2184">
        <v>582.28</v>
      </c>
    </row>
    <row r="2185" spans="1:16" x14ac:dyDescent="0.2">
      <c r="A2185">
        <v>3869685</v>
      </c>
      <c r="B2185">
        <v>2</v>
      </c>
      <c r="C2185" t="str">
        <f t="shared" si="170"/>
        <v>3869685-2</v>
      </c>
      <c r="D2185" s="13">
        <v>45070.026386203703</v>
      </c>
      <c r="E2185" s="10">
        <f>VLOOKUP(C2185,match_start_times!$E$1:$F$19,2,0)</f>
        <v>5.1388888888888901E-2</v>
      </c>
      <c r="F2185">
        <v>1.6291789999999999</v>
      </c>
      <c r="G2185" s="15" t="str">
        <f t="shared" si="171"/>
        <v>12:00:1.629179 AM</v>
      </c>
      <c r="H2185" t="s">
        <v>30</v>
      </c>
      <c r="I2185" t="s">
        <v>10</v>
      </c>
      <c r="J2185" t="s">
        <v>17</v>
      </c>
      <c r="K2185">
        <v>7.8</v>
      </c>
      <c r="L2185">
        <v>68.400000000000006</v>
      </c>
      <c r="M2185" t="str">
        <f t="shared" si="172"/>
        <v>Pressure</v>
      </c>
      <c r="N2185" s="13">
        <f t="shared" si="173"/>
        <v>45070.077775092592</v>
      </c>
      <c r="O2185" s="13">
        <f t="shared" si="174"/>
        <v>45070.077793946759</v>
      </c>
      <c r="P2185">
        <v>590.09</v>
      </c>
    </row>
    <row r="2186" spans="1:16" x14ac:dyDescent="0.2">
      <c r="A2186">
        <v>3869685</v>
      </c>
      <c r="B2186">
        <v>2</v>
      </c>
      <c r="C2186" t="str">
        <f t="shared" si="170"/>
        <v>3869685-2</v>
      </c>
      <c r="D2186" s="13">
        <v>45070.026389282408</v>
      </c>
      <c r="E2186" s="10">
        <f>VLOOKUP(C2186,match_start_times!$E$1:$F$19,2,0)</f>
        <v>5.1388888888888901E-2</v>
      </c>
      <c r="F2186">
        <v>1.5734140000000001</v>
      </c>
      <c r="G2186" s="15" t="str">
        <f t="shared" si="171"/>
        <v>12:00:1.573414 AM</v>
      </c>
      <c r="H2186" t="s">
        <v>44</v>
      </c>
      <c r="I2186" t="s">
        <v>15</v>
      </c>
      <c r="J2186" t="s">
        <v>13</v>
      </c>
      <c r="K2186">
        <v>112.3</v>
      </c>
      <c r="L2186">
        <v>8.3000000000000007</v>
      </c>
      <c r="M2186" t="str">
        <f t="shared" si="172"/>
        <v>Carry</v>
      </c>
      <c r="N2186" s="13">
        <f t="shared" si="173"/>
        <v>45070.077778171297</v>
      </c>
      <c r="O2186" s="13">
        <f t="shared" si="174"/>
        <v>45070.077796377314</v>
      </c>
      <c r="P2186">
        <v>599.96</v>
      </c>
    </row>
    <row r="2187" spans="1:16" x14ac:dyDescent="0.2">
      <c r="A2187">
        <v>3869685</v>
      </c>
      <c r="B2187">
        <v>2</v>
      </c>
      <c r="C2187" t="str">
        <f t="shared" si="170"/>
        <v>3869685-2</v>
      </c>
      <c r="D2187" s="13">
        <v>45070.026407488433</v>
      </c>
      <c r="E2187" s="10">
        <f>VLOOKUP(C2187,match_start_times!$E$1:$F$19,2,0)</f>
        <v>5.1388888888888901E-2</v>
      </c>
      <c r="F2187">
        <v>1.0090319999999999</v>
      </c>
      <c r="G2187" s="15" t="str">
        <f t="shared" si="171"/>
        <v>12:00:1.009032 AM</v>
      </c>
      <c r="H2187" t="s">
        <v>44</v>
      </c>
      <c r="I2187" t="s">
        <v>15</v>
      </c>
      <c r="J2187" t="s">
        <v>11</v>
      </c>
      <c r="K2187">
        <v>110.2</v>
      </c>
      <c r="L2187">
        <v>7.2</v>
      </c>
      <c r="M2187" t="str">
        <f t="shared" si="172"/>
        <v>Pass</v>
      </c>
      <c r="N2187" s="13">
        <f t="shared" si="173"/>
        <v>45070.077796377322</v>
      </c>
      <c r="O2187" s="13">
        <f t="shared" si="174"/>
        <v>45070.077808055561</v>
      </c>
      <c r="P2187">
        <v>597.41</v>
      </c>
    </row>
    <row r="2188" spans="1:16" x14ac:dyDescent="0.2">
      <c r="A2188">
        <v>3869685</v>
      </c>
      <c r="B2188">
        <v>2</v>
      </c>
      <c r="C2188" t="str">
        <f t="shared" si="170"/>
        <v>3869685-2</v>
      </c>
      <c r="D2188" s="13">
        <v>45070.026419166657</v>
      </c>
      <c r="E2188" s="10">
        <f>VLOOKUP(C2188,match_start_times!$E$1:$F$19,2,0)</f>
        <v>5.1388888888888901E-2</v>
      </c>
      <c r="F2188">
        <v>0.354437</v>
      </c>
      <c r="G2188" s="15" t="str">
        <f t="shared" si="171"/>
        <v>12:00:0.354437 AM</v>
      </c>
      <c r="H2188" t="s">
        <v>24</v>
      </c>
      <c r="I2188" t="s">
        <v>15</v>
      </c>
      <c r="J2188" t="s">
        <v>13</v>
      </c>
      <c r="K2188">
        <v>98.2</v>
      </c>
      <c r="L2188">
        <v>5.3</v>
      </c>
      <c r="M2188" t="str">
        <f t="shared" si="172"/>
        <v>Carry</v>
      </c>
      <c r="N2188" s="13">
        <f t="shared" si="173"/>
        <v>45070.077808055546</v>
      </c>
      <c r="O2188" s="13">
        <f t="shared" si="174"/>
        <v>45070.077812152769</v>
      </c>
      <c r="P2188">
        <v>576.01</v>
      </c>
    </row>
    <row r="2189" spans="1:16" x14ac:dyDescent="0.2">
      <c r="A2189">
        <v>3869685</v>
      </c>
      <c r="B2189">
        <v>2</v>
      </c>
      <c r="C2189" t="str">
        <f t="shared" si="170"/>
        <v>3869685-2</v>
      </c>
      <c r="D2189" s="13">
        <v>45070.026423275463</v>
      </c>
      <c r="E2189" s="10">
        <f>VLOOKUP(C2189,match_start_times!$E$1:$F$19,2,0)</f>
        <v>5.1388888888888901E-2</v>
      </c>
      <c r="F2189">
        <v>1.0000659999999999</v>
      </c>
      <c r="G2189" s="15" t="str">
        <f t="shared" si="171"/>
        <v>12:00:1.000066 AM</v>
      </c>
      <c r="H2189" t="s">
        <v>24</v>
      </c>
      <c r="I2189" t="s">
        <v>15</v>
      </c>
      <c r="J2189" t="s">
        <v>11</v>
      </c>
      <c r="K2189">
        <v>98.2</v>
      </c>
      <c r="L2189">
        <v>5.3</v>
      </c>
      <c r="M2189" t="str">
        <f t="shared" si="172"/>
        <v>Pass</v>
      </c>
      <c r="N2189" s="13">
        <f t="shared" si="173"/>
        <v>45070.077812164353</v>
      </c>
      <c r="O2189" s="13">
        <f t="shared" si="174"/>
        <v>45070.077823738429</v>
      </c>
      <c r="P2189">
        <v>565.23</v>
      </c>
    </row>
    <row r="2190" spans="1:16" x14ac:dyDescent="0.2">
      <c r="A2190">
        <v>3869685</v>
      </c>
      <c r="B2190">
        <v>2</v>
      </c>
      <c r="C2190" t="str">
        <f t="shared" si="170"/>
        <v>3869685-2</v>
      </c>
      <c r="D2190" s="13">
        <v>45070.02643484954</v>
      </c>
      <c r="E2190" s="10">
        <f>VLOOKUP(C2190,match_start_times!$E$1:$F$19,2,0)</f>
        <v>5.1388888888888901E-2</v>
      </c>
      <c r="F2190">
        <v>1.9297310000000001</v>
      </c>
      <c r="G2190" s="15" t="str">
        <f t="shared" si="171"/>
        <v>12:00:1.929731 AM</v>
      </c>
      <c r="H2190" t="s">
        <v>44</v>
      </c>
      <c r="I2190" t="s">
        <v>15</v>
      </c>
      <c r="J2190" t="s">
        <v>13</v>
      </c>
      <c r="K2190">
        <v>99.3</v>
      </c>
      <c r="L2190">
        <v>11.3</v>
      </c>
      <c r="M2190" t="str">
        <f t="shared" si="172"/>
        <v>Carry</v>
      </c>
      <c r="N2190" s="13">
        <f t="shared" si="173"/>
        <v>45070.077823738429</v>
      </c>
      <c r="O2190" s="13">
        <f t="shared" si="174"/>
        <v>45070.07784607639</v>
      </c>
      <c r="P2190">
        <v>579.13</v>
      </c>
    </row>
    <row r="2191" spans="1:16" x14ac:dyDescent="0.2">
      <c r="A2191">
        <v>3869685</v>
      </c>
      <c r="B2191">
        <v>2</v>
      </c>
      <c r="C2191" t="str">
        <f t="shared" si="170"/>
        <v>3869685-2</v>
      </c>
      <c r="D2191" s="13">
        <v>45070.026445370371</v>
      </c>
      <c r="E2191" s="10">
        <f>VLOOKUP(C2191,match_start_times!$E$1:$F$19,2,0)</f>
        <v>5.1388888888888901E-2</v>
      </c>
      <c r="F2191">
        <v>0.973769</v>
      </c>
      <c r="G2191" s="15" t="str">
        <f t="shared" si="171"/>
        <v>12:00:0.973769 AM</v>
      </c>
      <c r="H2191" t="s">
        <v>30</v>
      </c>
      <c r="I2191" t="s">
        <v>10</v>
      </c>
      <c r="J2191" t="s">
        <v>17</v>
      </c>
      <c r="K2191">
        <v>22.1</v>
      </c>
      <c r="L2191">
        <v>67.099999999999994</v>
      </c>
      <c r="M2191" t="str">
        <f t="shared" si="172"/>
        <v>Pressure</v>
      </c>
      <c r="N2191" s="13">
        <f t="shared" si="173"/>
        <v>45070.07783425926</v>
      </c>
      <c r="O2191" s="13">
        <f t="shared" si="174"/>
        <v>45070.077845532411</v>
      </c>
      <c r="P2191">
        <v>579.13</v>
      </c>
    </row>
    <row r="2192" spans="1:16" x14ac:dyDescent="0.2">
      <c r="A2192">
        <v>3869685</v>
      </c>
      <c r="B2192">
        <v>2</v>
      </c>
      <c r="C2192" t="str">
        <f t="shared" si="170"/>
        <v>3869685-2</v>
      </c>
      <c r="D2192" s="13">
        <v>45070.026457175933</v>
      </c>
      <c r="E2192" s="10">
        <f>VLOOKUP(C2192,match_start_times!$E$1:$F$19,2,0)</f>
        <v>5.1388888888888901E-2</v>
      </c>
      <c r="F2192">
        <v>1.43205</v>
      </c>
      <c r="G2192" s="15" t="str">
        <f t="shared" si="171"/>
        <v>12:00:1.43205 AM</v>
      </c>
      <c r="H2192" t="s">
        <v>44</v>
      </c>
      <c r="I2192" t="s">
        <v>15</v>
      </c>
      <c r="J2192" t="s">
        <v>11</v>
      </c>
      <c r="K2192">
        <v>91.6</v>
      </c>
      <c r="L2192">
        <v>14.7</v>
      </c>
      <c r="M2192" t="str">
        <f t="shared" si="172"/>
        <v>Pass</v>
      </c>
      <c r="N2192" s="13">
        <f t="shared" si="173"/>
        <v>45070.077846064822</v>
      </c>
      <c r="O2192" s="13">
        <f t="shared" si="174"/>
        <v>45070.077862638893</v>
      </c>
      <c r="P2192">
        <v>587.36</v>
      </c>
    </row>
    <row r="2193" spans="1:16" x14ac:dyDescent="0.2">
      <c r="A2193">
        <v>3869685</v>
      </c>
      <c r="B2193">
        <v>2</v>
      </c>
      <c r="C2193" t="str">
        <f t="shared" si="170"/>
        <v>3869685-2</v>
      </c>
      <c r="D2193" s="13">
        <v>45070.026473749997</v>
      </c>
      <c r="E2193" s="10">
        <f>VLOOKUP(C2193,match_start_times!$E$1:$F$19,2,0)</f>
        <v>5.1388888888888901E-2</v>
      </c>
      <c r="F2193">
        <v>3.2558669999999998</v>
      </c>
      <c r="G2193" s="15" t="str">
        <f t="shared" si="171"/>
        <v>12:00:3.255867 AM</v>
      </c>
      <c r="H2193" t="s">
        <v>18</v>
      </c>
      <c r="I2193" t="s">
        <v>15</v>
      </c>
      <c r="J2193" t="s">
        <v>13</v>
      </c>
      <c r="K2193">
        <v>89.2</v>
      </c>
      <c r="L2193">
        <v>32.700000000000003</v>
      </c>
      <c r="M2193" t="str">
        <f t="shared" si="172"/>
        <v>Carry</v>
      </c>
      <c r="N2193" s="13">
        <f t="shared" si="173"/>
        <v>45070.077862638886</v>
      </c>
      <c r="O2193" s="13">
        <f t="shared" si="174"/>
        <v>45070.077900324068</v>
      </c>
      <c r="P2193">
        <v>573.47</v>
      </c>
    </row>
    <row r="2194" spans="1:16" x14ac:dyDescent="0.2">
      <c r="A2194">
        <v>3869685</v>
      </c>
      <c r="B2194">
        <v>2</v>
      </c>
      <c r="C2194" t="str">
        <f t="shared" si="170"/>
        <v>3869685-2</v>
      </c>
      <c r="D2194" s="13">
        <v>45070.026511435193</v>
      </c>
      <c r="E2194" s="10">
        <f>VLOOKUP(C2194,match_start_times!$E$1:$F$19,2,0)</f>
        <v>5.1388888888888901E-2</v>
      </c>
      <c r="F2194">
        <v>0.68660500000000002</v>
      </c>
      <c r="G2194" s="15" t="str">
        <f t="shared" si="171"/>
        <v>12:00:0.686605 AM</v>
      </c>
      <c r="H2194" t="s">
        <v>18</v>
      </c>
      <c r="I2194" t="s">
        <v>15</v>
      </c>
      <c r="J2194" t="s">
        <v>11</v>
      </c>
      <c r="K2194">
        <v>88.6</v>
      </c>
      <c r="L2194">
        <v>29.5</v>
      </c>
      <c r="M2194" t="str">
        <f t="shared" si="172"/>
        <v>Pass</v>
      </c>
      <c r="N2194" s="13">
        <f t="shared" si="173"/>
        <v>45070.077900324082</v>
      </c>
      <c r="O2194" s="13">
        <f t="shared" si="174"/>
        <v>45070.077908275474</v>
      </c>
      <c r="P2194">
        <v>580.57000000000005</v>
      </c>
    </row>
    <row r="2195" spans="1:16" x14ac:dyDescent="0.2">
      <c r="A2195">
        <v>3869685</v>
      </c>
      <c r="B2195">
        <v>2</v>
      </c>
      <c r="C2195" t="str">
        <f t="shared" si="170"/>
        <v>3869685-2</v>
      </c>
      <c r="D2195" s="13">
        <v>45070.026519386571</v>
      </c>
      <c r="E2195" s="10">
        <f>VLOOKUP(C2195,match_start_times!$E$1:$F$19,2,0)</f>
        <v>5.1388888888888901E-2</v>
      </c>
      <c r="F2195">
        <v>0.921574</v>
      </c>
      <c r="G2195" s="15" t="str">
        <f t="shared" si="171"/>
        <v>12:00:0.921574 AM</v>
      </c>
      <c r="H2195" t="s">
        <v>44</v>
      </c>
      <c r="I2195" t="s">
        <v>15</v>
      </c>
      <c r="J2195" t="s">
        <v>13</v>
      </c>
      <c r="K2195">
        <v>94.8</v>
      </c>
      <c r="L2195">
        <v>23.9</v>
      </c>
      <c r="M2195" t="str">
        <f t="shared" si="172"/>
        <v>Carry</v>
      </c>
      <c r="N2195" s="13">
        <f t="shared" si="173"/>
        <v>45070.07790827546</v>
      </c>
      <c r="O2195" s="13">
        <f t="shared" si="174"/>
        <v>45070.077918946758</v>
      </c>
      <c r="P2195">
        <v>568.42999999999995</v>
      </c>
    </row>
    <row r="2196" spans="1:16" x14ac:dyDescent="0.2">
      <c r="A2196">
        <v>3869685</v>
      </c>
      <c r="B2196">
        <v>2</v>
      </c>
      <c r="C2196" t="str">
        <f t="shared" si="170"/>
        <v>3869685-2</v>
      </c>
      <c r="D2196" s="13">
        <v>45070.0265300463</v>
      </c>
      <c r="E2196" s="10">
        <f>VLOOKUP(C2196,match_start_times!$E$1:$F$19,2,0)</f>
        <v>5.1388888888888901E-2</v>
      </c>
      <c r="F2196">
        <v>0.28364699999999998</v>
      </c>
      <c r="G2196" s="15" t="str">
        <f t="shared" si="171"/>
        <v>12:00:0.283647 AM</v>
      </c>
      <c r="H2196" t="s">
        <v>44</v>
      </c>
      <c r="I2196" t="s">
        <v>15</v>
      </c>
      <c r="J2196" t="s">
        <v>11</v>
      </c>
      <c r="K2196">
        <v>96.7</v>
      </c>
      <c r="L2196">
        <v>22.4</v>
      </c>
      <c r="M2196" t="str">
        <f t="shared" si="172"/>
        <v>Pass</v>
      </c>
      <c r="N2196" s="13">
        <f t="shared" si="173"/>
        <v>45070.077918935189</v>
      </c>
      <c r="O2196" s="13">
        <f t="shared" si="174"/>
        <v>45070.077922222226</v>
      </c>
      <c r="P2196">
        <v>561.59</v>
      </c>
    </row>
    <row r="2197" spans="1:16" x14ac:dyDescent="0.2">
      <c r="A2197">
        <v>3869685</v>
      </c>
      <c r="B2197">
        <v>2</v>
      </c>
      <c r="C2197" t="str">
        <f t="shared" si="170"/>
        <v>3869685-2</v>
      </c>
      <c r="D2197" s="13">
        <v>45070.02653333333</v>
      </c>
      <c r="E2197" s="10">
        <f>VLOOKUP(C2197,match_start_times!$E$1:$F$19,2,0)</f>
        <v>5.1388888888888901E-2</v>
      </c>
      <c r="F2197">
        <v>0</v>
      </c>
      <c r="G2197" s="15" t="str">
        <f t="shared" si="171"/>
        <v>12:00:0 AM</v>
      </c>
      <c r="H2197" t="s">
        <v>55</v>
      </c>
      <c r="I2197" t="s">
        <v>10</v>
      </c>
      <c r="J2197" t="s">
        <v>29</v>
      </c>
      <c r="K2197">
        <v>21</v>
      </c>
      <c r="L2197">
        <v>61.1</v>
      </c>
      <c r="M2197" t="str">
        <f t="shared" si="172"/>
        <v>Block</v>
      </c>
      <c r="N2197" s="13">
        <f t="shared" si="173"/>
        <v>45070.077922222219</v>
      </c>
      <c r="O2197" s="13">
        <f t="shared" si="174"/>
        <v>45070.077922222219</v>
      </c>
      <c r="P2197">
        <v>561.59</v>
      </c>
    </row>
    <row r="2198" spans="1:16" x14ac:dyDescent="0.2">
      <c r="A2198">
        <v>3869685</v>
      </c>
      <c r="B2198">
        <v>2</v>
      </c>
      <c r="C2198" t="str">
        <f t="shared" si="170"/>
        <v>3869685-2</v>
      </c>
      <c r="D2198" s="13">
        <v>45070.02653974537</v>
      </c>
      <c r="E2198" s="10">
        <f>VLOOKUP(C2198,match_start_times!$E$1:$F$19,2,0)</f>
        <v>5.1388888888888901E-2</v>
      </c>
      <c r="F2198">
        <v>0</v>
      </c>
      <c r="G2198" s="15" t="str">
        <f t="shared" si="171"/>
        <v>12:00:0 AM</v>
      </c>
      <c r="H2198" t="s">
        <v>44</v>
      </c>
      <c r="I2198" t="s">
        <v>15</v>
      </c>
      <c r="J2198" t="s">
        <v>28</v>
      </c>
      <c r="K2198">
        <v>100.6</v>
      </c>
      <c r="L2198">
        <v>19.2</v>
      </c>
      <c r="M2198" t="str">
        <f t="shared" si="172"/>
        <v>Ball Recovery</v>
      </c>
      <c r="N2198" s="13">
        <f t="shared" si="173"/>
        <v>45070.077928634259</v>
      </c>
      <c r="O2198" s="13">
        <f t="shared" si="174"/>
        <v>45070.077928634259</v>
      </c>
      <c r="P2198">
        <v>556.87</v>
      </c>
    </row>
    <row r="2199" spans="1:16" x14ac:dyDescent="0.2">
      <c r="A2199">
        <v>3869685</v>
      </c>
      <c r="B2199">
        <v>2</v>
      </c>
      <c r="C2199" t="str">
        <f t="shared" si="170"/>
        <v>3869685-2</v>
      </c>
      <c r="D2199" s="13">
        <v>45070.02653974537</v>
      </c>
      <c r="E2199" s="10">
        <f>VLOOKUP(C2199,match_start_times!$E$1:$F$19,2,0)</f>
        <v>5.1388888888888901E-2</v>
      </c>
      <c r="F2199">
        <v>1.7973889999999999</v>
      </c>
      <c r="G2199" s="15" t="str">
        <f t="shared" si="171"/>
        <v>12:00:1.797389 AM</v>
      </c>
      <c r="H2199" t="s">
        <v>44</v>
      </c>
      <c r="I2199" t="s">
        <v>15</v>
      </c>
      <c r="J2199" t="s">
        <v>13</v>
      </c>
      <c r="K2199">
        <v>100.6</v>
      </c>
      <c r="L2199">
        <v>19.2</v>
      </c>
      <c r="M2199" t="str">
        <f t="shared" si="172"/>
        <v>Carry</v>
      </c>
      <c r="N2199" s="13">
        <f t="shared" si="173"/>
        <v>45070.077928634259</v>
      </c>
      <c r="O2199" s="13">
        <f t="shared" si="174"/>
        <v>45070.077949432867</v>
      </c>
      <c r="P2199">
        <v>540.9</v>
      </c>
    </row>
    <row r="2200" spans="1:16" x14ac:dyDescent="0.2">
      <c r="A2200">
        <v>3869685</v>
      </c>
      <c r="B2200">
        <v>2</v>
      </c>
      <c r="C2200" t="str">
        <f t="shared" si="170"/>
        <v>3869685-2</v>
      </c>
      <c r="D2200" s="13">
        <v>45070.026560543978</v>
      </c>
      <c r="E2200" s="10">
        <f>VLOOKUP(C2200,match_start_times!$E$1:$F$19,2,0)</f>
        <v>5.1388888888888901E-2</v>
      </c>
      <c r="F2200">
        <v>1.4562219999999999</v>
      </c>
      <c r="G2200" s="15" t="str">
        <f t="shared" si="171"/>
        <v>12:00:1.456222 AM</v>
      </c>
      <c r="H2200" t="s">
        <v>44</v>
      </c>
      <c r="I2200" t="s">
        <v>15</v>
      </c>
      <c r="J2200" t="s">
        <v>11</v>
      </c>
      <c r="K2200">
        <v>107</v>
      </c>
      <c r="L2200">
        <v>17.5</v>
      </c>
      <c r="M2200" t="str">
        <f t="shared" si="172"/>
        <v>Pass</v>
      </c>
      <c r="N2200" s="13">
        <f t="shared" si="173"/>
        <v>45070.077949432867</v>
      </c>
      <c r="O2200" s="13">
        <f t="shared" si="174"/>
        <v>45070.07796628472</v>
      </c>
      <c r="P2200">
        <v>524.45000000000005</v>
      </c>
    </row>
    <row r="2201" spans="1:16" x14ac:dyDescent="0.2">
      <c r="A2201">
        <v>3869685</v>
      </c>
      <c r="B2201">
        <v>2</v>
      </c>
      <c r="C2201" t="str">
        <f t="shared" si="170"/>
        <v>3869685-2</v>
      </c>
      <c r="D2201" s="13">
        <v>45070.026577395831</v>
      </c>
      <c r="E2201" s="10">
        <f>VLOOKUP(C2201,match_start_times!$E$1:$F$19,2,0)</f>
        <v>5.1388888888888901E-2</v>
      </c>
      <c r="F2201">
        <v>5.4445670000000002</v>
      </c>
      <c r="G2201" s="15" t="str">
        <f t="shared" si="171"/>
        <v>12:00:5.444567 AM</v>
      </c>
      <c r="H2201" t="s">
        <v>54</v>
      </c>
      <c r="I2201" t="s">
        <v>15</v>
      </c>
      <c r="J2201" t="s">
        <v>13</v>
      </c>
      <c r="K2201">
        <v>114.1</v>
      </c>
      <c r="L2201">
        <v>11.7</v>
      </c>
      <c r="M2201" t="str">
        <f t="shared" si="172"/>
        <v>Carry</v>
      </c>
      <c r="N2201" s="13">
        <f t="shared" si="173"/>
        <v>45070.07796628472</v>
      </c>
      <c r="O2201" s="13">
        <f t="shared" si="174"/>
        <v>45070.07802930555</v>
      </c>
      <c r="P2201">
        <v>522.98</v>
      </c>
    </row>
    <row r="2202" spans="1:16" x14ac:dyDescent="0.2">
      <c r="A2202">
        <v>3869685</v>
      </c>
      <c r="B2202">
        <v>2</v>
      </c>
      <c r="C2202" t="str">
        <f t="shared" si="170"/>
        <v>3869685-2</v>
      </c>
      <c r="D2202" s="13">
        <v>45070.026607928237</v>
      </c>
      <c r="E2202" s="10">
        <f>VLOOKUP(C2202,match_start_times!$E$1:$F$19,2,0)</f>
        <v>5.1388888888888901E-2</v>
      </c>
      <c r="F2202">
        <v>1.638965</v>
      </c>
      <c r="G2202" s="15" t="str">
        <f t="shared" si="171"/>
        <v>12:00:1.638965 AM</v>
      </c>
      <c r="H2202" t="s">
        <v>55</v>
      </c>
      <c r="I2202" t="s">
        <v>10</v>
      </c>
      <c r="J2202" t="s">
        <v>17</v>
      </c>
      <c r="K2202">
        <v>6</v>
      </c>
      <c r="L2202">
        <v>68.599999999999994</v>
      </c>
      <c r="M2202" t="str">
        <f t="shared" si="172"/>
        <v>Pressure</v>
      </c>
      <c r="N2202" s="13">
        <f t="shared" si="173"/>
        <v>45070.077996817126</v>
      </c>
      <c r="O2202" s="13">
        <f t="shared" si="174"/>
        <v>45070.078015787032</v>
      </c>
      <c r="P2202">
        <v>509.1</v>
      </c>
    </row>
    <row r="2203" spans="1:16" x14ac:dyDescent="0.2">
      <c r="A2203">
        <v>3869685</v>
      </c>
      <c r="B2203">
        <v>2</v>
      </c>
      <c r="C2203" t="str">
        <f t="shared" si="170"/>
        <v>3869685-2</v>
      </c>
      <c r="D2203" s="13">
        <v>45070.026640416669</v>
      </c>
      <c r="E2203" s="10">
        <f>VLOOKUP(C2203,match_start_times!$E$1:$F$19,2,0)</f>
        <v>5.1388888888888901E-2</v>
      </c>
      <c r="F2203">
        <v>1.0067079999999999</v>
      </c>
      <c r="G2203" s="15" t="str">
        <f t="shared" si="171"/>
        <v>12:00:1.006708 AM</v>
      </c>
      <c r="H2203" t="s">
        <v>54</v>
      </c>
      <c r="I2203" t="s">
        <v>15</v>
      </c>
      <c r="J2203" t="s">
        <v>11</v>
      </c>
      <c r="K2203">
        <v>107.8</v>
      </c>
      <c r="L2203">
        <v>14.7</v>
      </c>
      <c r="M2203" t="str">
        <f t="shared" si="172"/>
        <v>Pass</v>
      </c>
      <c r="N2203" s="13">
        <f t="shared" si="173"/>
        <v>45070.078029305558</v>
      </c>
      <c r="O2203" s="13">
        <f t="shared" si="174"/>
        <v>45070.078040960652</v>
      </c>
      <c r="P2203">
        <v>566.20000000000005</v>
      </c>
    </row>
    <row r="2204" spans="1:16" x14ac:dyDescent="0.2">
      <c r="A2204">
        <v>3869685</v>
      </c>
      <c r="B2204">
        <v>2</v>
      </c>
      <c r="C2204" t="str">
        <f t="shared" si="170"/>
        <v>3869685-2</v>
      </c>
      <c r="D2204" s="13">
        <v>45070.026652071763</v>
      </c>
      <c r="E2204" s="10">
        <f>VLOOKUP(C2204,match_start_times!$E$1:$F$19,2,0)</f>
        <v>5.1388888888888901E-2</v>
      </c>
      <c r="F2204">
        <v>0.95194599999999996</v>
      </c>
      <c r="G2204" s="15" t="str">
        <f t="shared" si="171"/>
        <v>12:00:0.951946 AM</v>
      </c>
      <c r="H2204" t="s">
        <v>40</v>
      </c>
      <c r="I2204" t="s">
        <v>15</v>
      </c>
      <c r="J2204" t="s">
        <v>13</v>
      </c>
      <c r="K2204">
        <v>90.9</v>
      </c>
      <c r="L2204">
        <v>31.2</v>
      </c>
      <c r="M2204" t="str">
        <f t="shared" si="172"/>
        <v>Carry</v>
      </c>
      <c r="N2204" s="13">
        <f t="shared" si="173"/>
        <v>45070.078040960652</v>
      </c>
      <c r="O2204" s="13">
        <f t="shared" si="174"/>
        <v>45070.078051979173</v>
      </c>
      <c r="P2204">
        <v>589.02</v>
      </c>
    </row>
    <row r="2205" spans="1:16" x14ac:dyDescent="0.2">
      <c r="A2205">
        <v>3869685</v>
      </c>
      <c r="B2205">
        <v>2</v>
      </c>
      <c r="C2205" t="str">
        <f t="shared" si="170"/>
        <v>3869685-2</v>
      </c>
      <c r="D2205" s="13">
        <v>45070.026663078701</v>
      </c>
      <c r="E2205" s="10">
        <f>VLOOKUP(C2205,match_start_times!$E$1:$F$19,2,0)</f>
        <v>5.1388888888888901E-2</v>
      </c>
      <c r="F2205">
        <v>0.40308899999999998</v>
      </c>
      <c r="G2205" s="15" t="str">
        <f t="shared" si="171"/>
        <v>12:00:0.403089 AM</v>
      </c>
      <c r="H2205" t="s">
        <v>40</v>
      </c>
      <c r="I2205" t="s">
        <v>15</v>
      </c>
      <c r="J2205" t="s">
        <v>45</v>
      </c>
      <c r="K2205">
        <v>92.2</v>
      </c>
      <c r="L2205">
        <v>35.9</v>
      </c>
      <c r="M2205" t="str">
        <f t="shared" si="172"/>
        <v>Shot</v>
      </c>
      <c r="N2205" s="13">
        <f t="shared" si="173"/>
        <v>45070.07805196759</v>
      </c>
      <c r="O2205" s="13">
        <f t="shared" si="174"/>
        <v>45070.078056631944</v>
      </c>
      <c r="P2205">
        <v>618.17999999999995</v>
      </c>
    </row>
    <row r="2206" spans="1:16" x14ac:dyDescent="0.2">
      <c r="A2206">
        <v>3869685</v>
      </c>
      <c r="B2206">
        <v>2</v>
      </c>
      <c r="C2206" t="str">
        <f t="shared" si="170"/>
        <v>3869685-2</v>
      </c>
      <c r="D2206" s="13">
        <v>45070.026667754631</v>
      </c>
      <c r="E2206" s="10">
        <f>VLOOKUP(C2206,match_start_times!$E$1:$F$19,2,0)</f>
        <v>5.1388888888888901E-2</v>
      </c>
      <c r="F2206">
        <v>0</v>
      </c>
      <c r="G2206" s="15" t="str">
        <f t="shared" si="171"/>
        <v>12:00:0 AM</v>
      </c>
      <c r="H2206" t="s">
        <v>39</v>
      </c>
      <c r="I2206" t="s">
        <v>10</v>
      </c>
      <c r="J2206" t="s">
        <v>29</v>
      </c>
      <c r="K2206">
        <v>18.3</v>
      </c>
      <c r="L2206">
        <v>42</v>
      </c>
      <c r="M2206" t="str">
        <f t="shared" si="172"/>
        <v>Block</v>
      </c>
      <c r="N2206" s="13">
        <f t="shared" si="173"/>
        <v>45070.078056643521</v>
      </c>
      <c r="O2206" s="13">
        <f t="shared" si="174"/>
        <v>45070.078056643521</v>
      </c>
      <c r="P2206">
        <v>632.26</v>
      </c>
    </row>
    <row r="2207" spans="1:16" x14ac:dyDescent="0.2">
      <c r="A2207">
        <v>3869685</v>
      </c>
      <c r="B2207">
        <v>2</v>
      </c>
      <c r="C2207" t="str">
        <f t="shared" si="170"/>
        <v>3869685-2</v>
      </c>
      <c r="D2207" s="13">
        <v>45070.026668680563</v>
      </c>
      <c r="E2207" s="10">
        <f>VLOOKUP(C2207,match_start_times!$E$1:$F$19,2,0)</f>
        <v>5.1388888888888901E-2</v>
      </c>
      <c r="F2207">
        <v>0</v>
      </c>
      <c r="G2207" s="15" t="str">
        <f t="shared" si="171"/>
        <v>12:00:0 AM</v>
      </c>
      <c r="H2207" t="s">
        <v>36</v>
      </c>
      <c r="I2207" t="s">
        <v>10</v>
      </c>
      <c r="J2207" t="s">
        <v>46</v>
      </c>
      <c r="K2207">
        <v>2</v>
      </c>
      <c r="L2207">
        <v>40.1</v>
      </c>
      <c r="M2207" t="str">
        <f t="shared" si="172"/>
        <v>Goal Keeper</v>
      </c>
      <c r="N2207" s="13">
        <f t="shared" si="173"/>
        <v>45070.078057569452</v>
      </c>
      <c r="O2207" s="13">
        <f t="shared" si="174"/>
        <v>45070.078057569452</v>
      </c>
      <c r="P2207">
        <v>632.26</v>
      </c>
    </row>
    <row r="2208" spans="1:16" x14ac:dyDescent="0.2">
      <c r="A2208">
        <v>3869685</v>
      </c>
      <c r="B2208">
        <v>2</v>
      </c>
      <c r="C2208" t="str">
        <f t="shared" si="170"/>
        <v>3869685-2</v>
      </c>
      <c r="D2208" s="13">
        <v>45070.026691273153</v>
      </c>
      <c r="E2208" s="10">
        <f>VLOOKUP(C2208,match_start_times!$E$1:$F$19,2,0)</f>
        <v>5.1388888888888901E-2</v>
      </c>
      <c r="F2208">
        <v>1.0520179999999999</v>
      </c>
      <c r="G2208" s="15" t="str">
        <f t="shared" si="171"/>
        <v>12:00:1.052018 AM</v>
      </c>
      <c r="H2208" t="s">
        <v>21</v>
      </c>
      <c r="I2208" t="s">
        <v>15</v>
      </c>
      <c r="J2208" t="s">
        <v>11</v>
      </c>
      <c r="K2208">
        <v>70.599999999999994</v>
      </c>
      <c r="L2208">
        <v>48.5</v>
      </c>
      <c r="M2208" t="str">
        <f t="shared" si="172"/>
        <v>Pass</v>
      </c>
      <c r="N2208" s="13">
        <f t="shared" si="173"/>
        <v>45070.078080162042</v>
      </c>
      <c r="O2208" s="13">
        <f t="shared" si="174"/>
        <v>45070.078092337972</v>
      </c>
      <c r="P2208">
        <v>750.37</v>
      </c>
    </row>
    <row r="2209" spans="1:16" x14ac:dyDescent="0.2">
      <c r="A2209">
        <v>3869685</v>
      </c>
      <c r="B2209">
        <v>2</v>
      </c>
      <c r="C2209" t="str">
        <f t="shared" si="170"/>
        <v>3869685-2</v>
      </c>
      <c r="D2209" s="13">
        <v>45070.026703449083</v>
      </c>
      <c r="E2209" s="10">
        <f>VLOOKUP(C2209,match_start_times!$E$1:$F$19,2,0)</f>
        <v>5.1388888888888901E-2</v>
      </c>
      <c r="F2209">
        <v>0.04</v>
      </c>
      <c r="G2209" s="15" t="str">
        <f t="shared" si="171"/>
        <v>12:00:0.04 AM</v>
      </c>
      <c r="H2209" t="s">
        <v>14</v>
      </c>
      <c r="I2209" t="s">
        <v>15</v>
      </c>
      <c r="J2209" t="s">
        <v>13</v>
      </c>
      <c r="K2209">
        <v>80.3</v>
      </c>
      <c r="L2209">
        <v>57.9</v>
      </c>
      <c r="M2209" t="str">
        <f t="shared" si="172"/>
        <v>Carry</v>
      </c>
      <c r="N2209" s="13">
        <f t="shared" si="173"/>
        <v>45070.078092337972</v>
      </c>
      <c r="O2209" s="13">
        <f t="shared" si="174"/>
        <v>45070.078092800934</v>
      </c>
      <c r="P2209">
        <v>775.29</v>
      </c>
    </row>
    <row r="2210" spans="1:16" x14ac:dyDescent="0.2">
      <c r="A2210">
        <v>3869685</v>
      </c>
      <c r="B2210">
        <v>2</v>
      </c>
      <c r="C2210" t="str">
        <f t="shared" si="170"/>
        <v>3869685-2</v>
      </c>
      <c r="D2210" s="13">
        <v>45070.026703912037</v>
      </c>
      <c r="E2210" s="10">
        <f>VLOOKUP(C2210,match_start_times!$E$1:$F$19,2,0)</f>
        <v>5.1388888888888901E-2</v>
      </c>
      <c r="F2210">
        <v>2.892738</v>
      </c>
      <c r="G2210" s="15" t="str">
        <f t="shared" si="171"/>
        <v>12:00:2.892738 AM</v>
      </c>
      <c r="H2210" t="s">
        <v>14</v>
      </c>
      <c r="I2210" t="s">
        <v>15</v>
      </c>
      <c r="J2210" t="s">
        <v>11</v>
      </c>
      <c r="K2210">
        <v>80.3</v>
      </c>
      <c r="L2210">
        <v>57.9</v>
      </c>
      <c r="M2210" t="str">
        <f t="shared" si="172"/>
        <v>Pass</v>
      </c>
      <c r="N2210" s="13">
        <f t="shared" si="173"/>
        <v>45070.078092800926</v>
      </c>
      <c r="O2210" s="13">
        <f t="shared" si="174"/>
        <v>45070.078126284723</v>
      </c>
      <c r="P2210">
        <v>738.17</v>
      </c>
    </row>
    <row r="2211" spans="1:16" x14ac:dyDescent="0.2">
      <c r="A2211">
        <v>3869685</v>
      </c>
      <c r="B2211">
        <v>2</v>
      </c>
      <c r="C2211" t="str">
        <f t="shared" si="170"/>
        <v>3869685-2</v>
      </c>
      <c r="D2211" s="13">
        <v>45070.026737395827</v>
      </c>
      <c r="E2211" s="10">
        <f>VLOOKUP(C2211,match_start_times!$E$1:$F$19,2,0)</f>
        <v>5.1388888888888901E-2</v>
      </c>
      <c r="F2211">
        <v>2.3189289999999998</v>
      </c>
      <c r="G2211" s="15" t="str">
        <f t="shared" si="171"/>
        <v>12:00:2.318929 AM</v>
      </c>
      <c r="H2211" t="s">
        <v>56</v>
      </c>
      <c r="I2211" t="s">
        <v>10</v>
      </c>
      <c r="J2211" t="s">
        <v>11</v>
      </c>
      <c r="K2211">
        <v>23.8</v>
      </c>
      <c r="L2211">
        <v>24.7</v>
      </c>
      <c r="M2211" t="str">
        <f t="shared" si="172"/>
        <v>Pass</v>
      </c>
      <c r="N2211" s="13">
        <f t="shared" si="173"/>
        <v>45070.078126284716</v>
      </c>
      <c r="O2211" s="13">
        <f t="shared" si="174"/>
        <v>45070.078153124996</v>
      </c>
      <c r="P2211">
        <v>696.35</v>
      </c>
    </row>
    <row r="2212" spans="1:16" x14ac:dyDescent="0.2">
      <c r="A2212">
        <v>3869685</v>
      </c>
      <c r="B2212">
        <v>2</v>
      </c>
      <c r="C2212" t="str">
        <f t="shared" si="170"/>
        <v>3869685-2</v>
      </c>
      <c r="D2212" s="13">
        <v>45070.026764236107</v>
      </c>
      <c r="E2212" s="10">
        <f>VLOOKUP(C2212,match_start_times!$E$1:$F$19,2,0)</f>
        <v>5.1388888888888901E-2</v>
      </c>
      <c r="F2212">
        <v>0</v>
      </c>
      <c r="G2212" s="15" t="str">
        <f t="shared" si="171"/>
        <v>12:00:0 AM</v>
      </c>
      <c r="H2212" t="s">
        <v>22</v>
      </c>
      <c r="I2212" t="s">
        <v>15</v>
      </c>
      <c r="J2212" t="s">
        <v>28</v>
      </c>
      <c r="K2212">
        <v>73.400000000000006</v>
      </c>
      <c r="L2212">
        <v>47.9</v>
      </c>
      <c r="M2212" t="str">
        <f t="shared" si="172"/>
        <v>Ball Recovery</v>
      </c>
      <c r="N2212" s="13">
        <f t="shared" si="173"/>
        <v>45070.078153124996</v>
      </c>
      <c r="O2212" s="13">
        <f t="shared" si="174"/>
        <v>45070.078153124996</v>
      </c>
      <c r="P2212">
        <v>650.39</v>
      </c>
    </row>
    <row r="2213" spans="1:16" x14ac:dyDescent="0.2">
      <c r="A2213">
        <v>3869685</v>
      </c>
      <c r="B2213">
        <v>2</v>
      </c>
      <c r="C2213" t="str">
        <f t="shared" si="170"/>
        <v>3869685-2</v>
      </c>
      <c r="D2213" s="13">
        <v>45070.026764236107</v>
      </c>
      <c r="E2213" s="10">
        <f>VLOOKUP(C2213,match_start_times!$E$1:$F$19,2,0)</f>
        <v>5.1388888888888901E-2</v>
      </c>
      <c r="F2213">
        <v>0.93205700000000002</v>
      </c>
      <c r="G2213" s="15" t="str">
        <f t="shared" si="171"/>
        <v>12:00:0.932057 AM</v>
      </c>
      <c r="H2213" t="s">
        <v>22</v>
      </c>
      <c r="I2213" t="s">
        <v>15</v>
      </c>
      <c r="J2213" t="s">
        <v>13</v>
      </c>
      <c r="K2213">
        <v>73.400000000000006</v>
      </c>
      <c r="L2213">
        <v>47.9</v>
      </c>
      <c r="M2213" t="str">
        <f t="shared" si="172"/>
        <v>Carry</v>
      </c>
      <c r="N2213" s="13">
        <f t="shared" si="173"/>
        <v>45070.078153124996</v>
      </c>
      <c r="O2213" s="13">
        <f t="shared" si="174"/>
        <v>45070.078163912032</v>
      </c>
      <c r="P2213">
        <v>646.70000000000005</v>
      </c>
    </row>
    <row r="2214" spans="1:16" x14ac:dyDescent="0.2">
      <c r="A2214">
        <v>3869685</v>
      </c>
      <c r="B2214">
        <v>2</v>
      </c>
      <c r="C2214" t="str">
        <f t="shared" si="170"/>
        <v>3869685-2</v>
      </c>
      <c r="D2214" s="13">
        <v>45070.026769479169</v>
      </c>
      <c r="E2214" s="10">
        <f>VLOOKUP(C2214,match_start_times!$E$1:$F$19,2,0)</f>
        <v>5.1388888888888901E-2</v>
      </c>
      <c r="F2214">
        <v>0.46210499999999999</v>
      </c>
      <c r="G2214" s="15" t="str">
        <f t="shared" si="171"/>
        <v>12:00:0.462105 AM</v>
      </c>
      <c r="H2214" t="s">
        <v>50</v>
      </c>
      <c r="I2214" t="s">
        <v>10</v>
      </c>
      <c r="J2214" t="s">
        <v>17</v>
      </c>
      <c r="K2214">
        <v>45.8</v>
      </c>
      <c r="L2214">
        <v>32.200000000000003</v>
      </c>
      <c r="M2214" t="str">
        <f t="shared" si="172"/>
        <v>Pressure</v>
      </c>
      <c r="N2214" s="13">
        <f t="shared" si="173"/>
        <v>45070.078158368058</v>
      </c>
      <c r="O2214" s="13">
        <f t="shared" si="174"/>
        <v>45070.078163715283</v>
      </c>
      <c r="P2214">
        <v>646.70000000000005</v>
      </c>
    </row>
    <row r="2215" spans="1:16" x14ac:dyDescent="0.2">
      <c r="A2215">
        <v>3869685</v>
      </c>
      <c r="B2215">
        <v>2</v>
      </c>
      <c r="C2215" t="str">
        <f t="shared" si="170"/>
        <v>3869685-2</v>
      </c>
      <c r="D2215" s="13">
        <v>45070.026775023151</v>
      </c>
      <c r="E2215" s="10">
        <f>VLOOKUP(C2215,match_start_times!$E$1:$F$19,2,0)</f>
        <v>5.1388888888888901E-2</v>
      </c>
      <c r="F2215">
        <v>0.54367100000000002</v>
      </c>
      <c r="G2215" s="15" t="str">
        <f t="shared" si="171"/>
        <v>12:00:0.543671 AM</v>
      </c>
      <c r="H2215" t="s">
        <v>22</v>
      </c>
      <c r="I2215" t="s">
        <v>15</v>
      </c>
      <c r="J2215" t="s">
        <v>11</v>
      </c>
      <c r="K2215">
        <v>78.8</v>
      </c>
      <c r="L2215">
        <v>50</v>
      </c>
      <c r="M2215" t="str">
        <f t="shared" si="172"/>
        <v>Pass</v>
      </c>
      <c r="N2215" s="13">
        <f t="shared" si="173"/>
        <v>45070.07816391204</v>
      </c>
      <c r="O2215" s="13">
        <f t="shared" si="174"/>
        <v>45070.078170208333</v>
      </c>
      <c r="P2215">
        <v>629.79</v>
      </c>
    </row>
    <row r="2216" spans="1:16" x14ac:dyDescent="0.2">
      <c r="A2216">
        <v>3869685</v>
      </c>
      <c r="B2216">
        <v>2</v>
      </c>
      <c r="C2216" t="str">
        <f t="shared" si="170"/>
        <v>3869685-2</v>
      </c>
      <c r="D2216" s="13">
        <v>45070.026779826389</v>
      </c>
      <c r="E2216" s="10">
        <f>VLOOKUP(C2216,match_start_times!$E$1:$F$19,2,0)</f>
        <v>5.1388888888888901E-2</v>
      </c>
      <c r="F2216">
        <v>0.321496</v>
      </c>
      <c r="G2216" s="15" t="str">
        <f t="shared" si="171"/>
        <v>12:00:0.321496 AM</v>
      </c>
      <c r="H2216" t="s">
        <v>50</v>
      </c>
      <c r="I2216" t="s">
        <v>10</v>
      </c>
      <c r="J2216" t="s">
        <v>17</v>
      </c>
      <c r="K2216">
        <v>40.299999999999997</v>
      </c>
      <c r="L2216">
        <v>25.6</v>
      </c>
      <c r="M2216" t="str">
        <f t="shared" si="172"/>
        <v>Pressure</v>
      </c>
      <c r="N2216" s="13">
        <f t="shared" si="173"/>
        <v>45070.078168715278</v>
      </c>
      <c r="O2216" s="13">
        <f t="shared" si="174"/>
        <v>45070.078172430556</v>
      </c>
      <c r="P2216">
        <v>648.21</v>
      </c>
    </row>
    <row r="2217" spans="1:16" x14ac:dyDescent="0.2">
      <c r="A2217">
        <v>3869685</v>
      </c>
      <c r="B2217">
        <v>2</v>
      </c>
      <c r="C2217" t="str">
        <f t="shared" si="170"/>
        <v>3869685-2</v>
      </c>
      <c r="D2217" s="13">
        <v>45070.026781319437</v>
      </c>
      <c r="E2217" s="10">
        <f>VLOOKUP(C2217,match_start_times!$E$1:$F$19,2,0)</f>
        <v>5.1388888888888901E-2</v>
      </c>
      <c r="F2217">
        <v>0.53355000000000008</v>
      </c>
      <c r="G2217" s="15" t="str">
        <f t="shared" si="171"/>
        <v>12:00:0.53355 AM</v>
      </c>
      <c r="H2217" t="s">
        <v>18</v>
      </c>
      <c r="I2217" t="s">
        <v>15</v>
      </c>
      <c r="J2217" t="s">
        <v>13</v>
      </c>
      <c r="K2217">
        <v>79</v>
      </c>
      <c r="L2217">
        <v>58.6</v>
      </c>
      <c r="M2217" t="str">
        <f t="shared" si="172"/>
        <v>Carry</v>
      </c>
      <c r="N2217" s="13">
        <f t="shared" si="173"/>
        <v>45070.078170208326</v>
      </c>
      <c r="O2217" s="13">
        <f t="shared" si="174"/>
        <v>45070.078176388881</v>
      </c>
      <c r="P2217">
        <v>648.21</v>
      </c>
    </row>
    <row r="2218" spans="1:16" x14ac:dyDescent="0.2">
      <c r="A2218">
        <v>3869685</v>
      </c>
      <c r="B2218">
        <v>2</v>
      </c>
      <c r="C2218" t="str">
        <f t="shared" si="170"/>
        <v>3869685-2</v>
      </c>
      <c r="D2218" s="13">
        <v>45070.026787488423</v>
      </c>
      <c r="E2218" s="10">
        <f>VLOOKUP(C2218,match_start_times!$E$1:$F$19,2,0)</f>
        <v>5.1388888888888901E-2</v>
      </c>
      <c r="F2218">
        <v>0</v>
      </c>
      <c r="G2218" s="15" t="str">
        <f t="shared" si="171"/>
        <v>12:00:0 AM</v>
      </c>
      <c r="H2218" t="s">
        <v>18</v>
      </c>
      <c r="I2218" t="s">
        <v>15</v>
      </c>
      <c r="J2218" t="s">
        <v>42</v>
      </c>
      <c r="K2218">
        <v>79.8</v>
      </c>
      <c r="L2218">
        <v>54.5</v>
      </c>
      <c r="M2218" t="str">
        <f t="shared" si="172"/>
        <v>Dribble</v>
      </c>
      <c r="N2218" s="13">
        <f t="shared" si="173"/>
        <v>45070.078176377312</v>
      </c>
      <c r="O2218" s="13">
        <f t="shared" si="174"/>
        <v>45070.078176377312</v>
      </c>
      <c r="P2218">
        <v>642.34</v>
      </c>
    </row>
    <row r="2219" spans="1:16" x14ac:dyDescent="0.2">
      <c r="A2219">
        <v>3869685</v>
      </c>
      <c r="B2219">
        <v>2</v>
      </c>
      <c r="C2219" t="str">
        <f t="shared" si="170"/>
        <v>3869685-2</v>
      </c>
      <c r="D2219" s="13">
        <v>45070.026787488423</v>
      </c>
      <c r="E2219" s="10">
        <f>VLOOKUP(C2219,match_start_times!$E$1:$F$19,2,0)</f>
        <v>5.1388888888888901E-2</v>
      </c>
      <c r="F2219">
        <v>0</v>
      </c>
      <c r="G2219" s="15" t="str">
        <f t="shared" si="171"/>
        <v>12:00:0 AM</v>
      </c>
      <c r="H2219" t="s">
        <v>50</v>
      </c>
      <c r="I2219" t="s">
        <v>10</v>
      </c>
      <c r="J2219" t="s">
        <v>37</v>
      </c>
      <c r="K2219">
        <v>40.299999999999997</v>
      </c>
      <c r="L2219">
        <v>25.6</v>
      </c>
      <c r="M2219" t="str">
        <f t="shared" si="172"/>
        <v>Duel</v>
      </c>
      <c r="N2219" s="13">
        <f t="shared" si="173"/>
        <v>45070.078176377312</v>
      </c>
      <c r="O2219" s="13">
        <f t="shared" si="174"/>
        <v>45070.078176377312</v>
      </c>
      <c r="P2219">
        <v>642.34</v>
      </c>
    </row>
    <row r="2220" spans="1:16" x14ac:dyDescent="0.2">
      <c r="A2220">
        <v>3869685</v>
      </c>
      <c r="B2220">
        <v>2</v>
      </c>
      <c r="C2220" t="str">
        <f t="shared" si="170"/>
        <v>3869685-2</v>
      </c>
      <c r="D2220" s="13">
        <v>45070.0267990625</v>
      </c>
      <c r="E2220" s="10">
        <f>VLOOKUP(C2220,match_start_times!$E$1:$F$19,2,0)</f>
        <v>5.1388888888888901E-2</v>
      </c>
      <c r="F2220">
        <v>0</v>
      </c>
      <c r="G2220" s="15" t="str">
        <f t="shared" si="171"/>
        <v>12:00:0 AM</v>
      </c>
      <c r="H2220" t="s">
        <v>16</v>
      </c>
      <c r="I2220" t="s">
        <v>10</v>
      </c>
      <c r="J2220" t="s">
        <v>28</v>
      </c>
      <c r="K2220">
        <v>35.6</v>
      </c>
      <c r="L2220">
        <v>19</v>
      </c>
      <c r="M2220" t="str">
        <f t="shared" si="172"/>
        <v>Ball Recovery</v>
      </c>
      <c r="N2220" s="13">
        <f t="shared" si="173"/>
        <v>45070.078187951389</v>
      </c>
      <c r="O2220" s="13">
        <f t="shared" si="174"/>
        <v>45070.078187951389</v>
      </c>
      <c r="P2220">
        <v>707.5</v>
      </c>
    </row>
    <row r="2221" spans="1:16" x14ac:dyDescent="0.2">
      <c r="A2221">
        <v>3869685</v>
      </c>
      <c r="B2221">
        <v>2</v>
      </c>
      <c r="C2221" t="str">
        <f t="shared" si="170"/>
        <v>3869685-2</v>
      </c>
      <c r="D2221" s="13">
        <v>45070.0267990625</v>
      </c>
      <c r="E2221" s="10">
        <f>VLOOKUP(C2221,match_start_times!$E$1:$F$19,2,0)</f>
        <v>5.1388888888888901E-2</v>
      </c>
      <c r="F2221">
        <v>1.365491</v>
      </c>
      <c r="G2221" s="15" t="str">
        <f t="shared" si="171"/>
        <v>12:00:1.365491 AM</v>
      </c>
      <c r="H2221" t="s">
        <v>16</v>
      </c>
      <c r="I2221" t="s">
        <v>10</v>
      </c>
      <c r="J2221" t="s">
        <v>13</v>
      </c>
      <c r="K2221">
        <v>35.6</v>
      </c>
      <c r="L2221">
        <v>19</v>
      </c>
      <c r="M2221" t="str">
        <f t="shared" si="172"/>
        <v>Carry</v>
      </c>
      <c r="N2221" s="13">
        <f t="shared" si="173"/>
        <v>45070.078187951389</v>
      </c>
      <c r="O2221" s="13">
        <f t="shared" si="174"/>
        <v>45070.078203750003</v>
      </c>
      <c r="P2221">
        <v>752.77</v>
      </c>
    </row>
    <row r="2222" spans="1:16" x14ac:dyDescent="0.2">
      <c r="A2222">
        <v>3869685</v>
      </c>
      <c r="B2222">
        <v>2</v>
      </c>
      <c r="C2222" t="str">
        <f t="shared" si="170"/>
        <v>3869685-2</v>
      </c>
      <c r="D2222" s="13">
        <v>45070.026814861107</v>
      </c>
      <c r="E2222" s="10">
        <f>VLOOKUP(C2222,match_start_times!$E$1:$F$19,2,0)</f>
        <v>5.1388888888888901E-2</v>
      </c>
      <c r="F2222">
        <v>0.20849899999999999</v>
      </c>
      <c r="G2222" s="15" t="str">
        <f t="shared" si="171"/>
        <v>12:00:0.208499 AM</v>
      </c>
      <c r="H2222" t="s">
        <v>16</v>
      </c>
      <c r="I2222" t="s">
        <v>10</v>
      </c>
      <c r="J2222" t="s">
        <v>11</v>
      </c>
      <c r="K2222">
        <v>42</v>
      </c>
      <c r="L2222">
        <v>17.7</v>
      </c>
      <c r="M2222" t="str">
        <f t="shared" si="172"/>
        <v>Pass</v>
      </c>
      <c r="N2222" s="13">
        <f t="shared" si="173"/>
        <v>45070.078203749996</v>
      </c>
      <c r="O2222" s="13">
        <f t="shared" si="174"/>
        <v>45070.078206157406</v>
      </c>
      <c r="P2222">
        <v>793.71</v>
      </c>
    </row>
    <row r="2223" spans="1:16" x14ac:dyDescent="0.2">
      <c r="A2223">
        <v>3869685</v>
      </c>
      <c r="B2223">
        <v>2</v>
      </c>
      <c r="C2223" t="str">
        <f t="shared" si="170"/>
        <v>3869685-2</v>
      </c>
      <c r="D2223" s="13">
        <v>45070.026817280093</v>
      </c>
      <c r="E2223" s="10">
        <f>VLOOKUP(C2223,match_start_times!$E$1:$F$19,2,0)</f>
        <v>5.1388888888888901E-2</v>
      </c>
      <c r="F2223">
        <v>0</v>
      </c>
      <c r="G2223" s="15" t="str">
        <f t="shared" si="171"/>
        <v>12:00:0 AM</v>
      </c>
      <c r="H2223" t="s">
        <v>14</v>
      </c>
      <c r="I2223" t="s">
        <v>15</v>
      </c>
      <c r="J2223" t="s">
        <v>29</v>
      </c>
      <c r="K2223">
        <v>72.8</v>
      </c>
      <c r="L2223">
        <v>65</v>
      </c>
      <c r="M2223" t="str">
        <f t="shared" si="172"/>
        <v>Block</v>
      </c>
      <c r="N2223" s="13">
        <f t="shared" si="173"/>
        <v>45070.078206168982</v>
      </c>
      <c r="O2223" s="13">
        <f t="shared" si="174"/>
        <v>45070.078206168982</v>
      </c>
      <c r="P2223">
        <v>831.15</v>
      </c>
    </row>
    <row r="2224" spans="1:16" x14ac:dyDescent="0.2">
      <c r="A2224">
        <v>3869685</v>
      </c>
      <c r="B2224">
        <v>2</v>
      </c>
      <c r="C2224" t="str">
        <f t="shared" si="170"/>
        <v>3869685-2</v>
      </c>
      <c r="D2224" s="13">
        <v>45070.026853634263</v>
      </c>
      <c r="E2224" s="10">
        <f>VLOOKUP(C2224,match_start_times!$E$1:$F$19,2,0)</f>
        <v>5.1388888888888901E-2</v>
      </c>
      <c r="F2224">
        <v>3.0875189999999999</v>
      </c>
      <c r="G2224" s="15" t="str">
        <f t="shared" si="171"/>
        <v>12:00:3.087519 AM</v>
      </c>
      <c r="H2224" t="s">
        <v>14</v>
      </c>
      <c r="I2224" t="s">
        <v>15</v>
      </c>
      <c r="J2224" t="s">
        <v>17</v>
      </c>
      <c r="K2224">
        <v>71.3</v>
      </c>
      <c r="L2224">
        <v>75.7</v>
      </c>
      <c r="M2224" t="str">
        <f t="shared" si="172"/>
        <v>Pressure</v>
      </c>
      <c r="N2224" s="13">
        <f t="shared" si="173"/>
        <v>45070.078242523152</v>
      </c>
      <c r="O2224" s="13">
        <f t="shared" si="174"/>
        <v>45070.078278263893</v>
      </c>
      <c r="P2224">
        <v>776.78</v>
      </c>
    </row>
    <row r="2225" spans="1:16" x14ac:dyDescent="0.2">
      <c r="A2225">
        <v>3869685</v>
      </c>
      <c r="B2225">
        <v>2</v>
      </c>
      <c r="C2225" t="str">
        <f t="shared" si="170"/>
        <v>3869685-2</v>
      </c>
      <c r="D2225" s="13">
        <v>45070.026859942132</v>
      </c>
      <c r="E2225" s="10">
        <f>VLOOKUP(C2225,match_start_times!$E$1:$F$19,2,0)</f>
        <v>5.1388888888888901E-2</v>
      </c>
      <c r="F2225">
        <v>0</v>
      </c>
      <c r="G2225" s="15" t="str">
        <f t="shared" si="171"/>
        <v>12:00:0 AM</v>
      </c>
      <c r="H2225" t="s">
        <v>52</v>
      </c>
      <c r="I2225" t="s">
        <v>10</v>
      </c>
      <c r="J2225" t="s">
        <v>28</v>
      </c>
      <c r="K2225">
        <v>48.8</v>
      </c>
      <c r="L2225">
        <v>4.5999999999999996</v>
      </c>
      <c r="M2225" t="str">
        <f t="shared" si="172"/>
        <v>Ball Recovery</v>
      </c>
      <c r="N2225" s="13">
        <f t="shared" si="173"/>
        <v>45070.078248831021</v>
      </c>
      <c r="O2225" s="13">
        <f t="shared" si="174"/>
        <v>45070.078248831021</v>
      </c>
      <c r="P2225">
        <v>762.5</v>
      </c>
    </row>
    <row r="2226" spans="1:16" x14ac:dyDescent="0.2">
      <c r="A2226">
        <v>3869685</v>
      </c>
      <c r="B2226">
        <v>2</v>
      </c>
      <c r="C2226" t="str">
        <f t="shared" si="170"/>
        <v>3869685-2</v>
      </c>
      <c r="D2226" s="13">
        <v>45070.026859942132</v>
      </c>
      <c r="E2226" s="10">
        <f>VLOOKUP(C2226,match_start_times!$E$1:$F$19,2,0)</f>
        <v>5.1388888888888901E-2</v>
      </c>
      <c r="F2226">
        <v>2.682391</v>
      </c>
      <c r="G2226" s="15" t="str">
        <f t="shared" si="171"/>
        <v>12:00:2.682391 AM</v>
      </c>
      <c r="H2226" t="s">
        <v>52</v>
      </c>
      <c r="I2226" t="s">
        <v>10</v>
      </c>
      <c r="J2226" t="s">
        <v>13</v>
      </c>
      <c r="K2226">
        <v>48.8</v>
      </c>
      <c r="L2226">
        <v>4.5999999999999996</v>
      </c>
      <c r="M2226" t="str">
        <f t="shared" si="172"/>
        <v>Carry</v>
      </c>
      <c r="N2226" s="13">
        <f t="shared" si="173"/>
        <v>45070.078248831021</v>
      </c>
      <c r="O2226" s="13">
        <f t="shared" si="174"/>
        <v>45070.078279872687</v>
      </c>
      <c r="P2226">
        <v>762.5</v>
      </c>
    </row>
    <row r="2227" spans="1:16" x14ac:dyDescent="0.2">
      <c r="A2227">
        <v>3869685</v>
      </c>
      <c r="B2227">
        <v>2</v>
      </c>
      <c r="C2227" t="str">
        <f t="shared" si="170"/>
        <v>3869685-2</v>
      </c>
      <c r="D2227" s="13">
        <v>45070.026890983798</v>
      </c>
      <c r="E2227" s="10">
        <f>VLOOKUP(C2227,match_start_times!$E$1:$F$19,2,0)</f>
        <v>5.1388888888888901E-2</v>
      </c>
      <c r="F2227">
        <v>0</v>
      </c>
      <c r="G2227" s="15" t="str">
        <f t="shared" si="171"/>
        <v>12:00:0 AM</v>
      </c>
      <c r="H2227" t="s">
        <v>52</v>
      </c>
      <c r="I2227" t="s">
        <v>10</v>
      </c>
      <c r="J2227" t="s">
        <v>32</v>
      </c>
      <c r="K2227">
        <v>65.900000000000006</v>
      </c>
      <c r="L2227">
        <v>4</v>
      </c>
      <c r="M2227" t="str">
        <f t="shared" si="172"/>
        <v>Miscontrol</v>
      </c>
      <c r="N2227" s="13">
        <f t="shared" si="173"/>
        <v>45070.078279872687</v>
      </c>
      <c r="O2227" s="13">
        <f t="shared" si="174"/>
        <v>45070.078279872687</v>
      </c>
      <c r="P2227">
        <v>705.19</v>
      </c>
    </row>
    <row r="2228" spans="1:16" x14ac:dyDescent="0.2">
      <c r="A2228">
        <v>3869685</v>
      </c>
      <c r="B2228">
        <v>2</v>
      </c>
      <c r="C2228" t="str">
        <f t="shared" si="170"/>
        <v>3869685-2</v>
      </c>
      <c r="D2228" s="13">
        <v>45070.026910231492</v>
      </c>
      <c r="E2228" s="10">
        <f>VLOOKUP(C2228,match_start_times!$E$1:$F$19,2,0)</f>
        <v>5.1388888888888901E-2</v>
      </c>
      <c r="F2228">
        <v>0.74842500000000001</v>
      </c>
      <c r="G2228" s="15" t="str">
        <f t="shared" si="171"/>
        <v>12:00:0.748425 AM</v>
      </c>
      <c r="H2228" t="s">
        <v>21</v>
      </c>
      <c r="I2228" t="s">
        <v>15</v>
      </c>
      <c r="J2228" t="s">
        <v>11</v>
      </c>
      <c r="K2228">
        <v>45</v>
      </c>
      <c r="L2228">
        <v>75.7</v>
      </c>
      <c r="M2228" t="str">
        <f t="shared" si="172"/>
        <v>Pass</v>
      </c>
      <c r="N2228" s="13">
        <f t="shared" si="173"/>
        <v>45070.078299120381</v>
      </c>
      <c r="O2228" s="13">
        <f t="shared" si="174"/>
        <v>45070.078307777789</v>
      </c>
      <c r="P2228">
        <v>741.21</v>
      </c>
    </row>
    <row r="2229" spans="1:16" x14ac:dyDescent="0.2">
      <c r="A2229">
        <v>3869685</v>
      </c>
      <c r="B2229">
        <v>2</v>
      </c>
      <c r="C2229" t="str">
        <f t="shared" si="170"/>
        <v>3869685-2</v>
      </c>
      <c r="D2229" s="13">
        <v>45070.026918888892</v>
      </c>
      <c r="E2229" s="10">
        <f>VLOOKUP(C2229,match_start_times!$E$1:$F$19,2,0)</f>
        <v>5.1388888888888901E-2</v>
      </c>
      <c r="F2229">
        <v>1.468143</v>
      </c>
      <c r="G2229" s="15" t="str">
        <f t="shared" si="171"/>
        <v>12:00:1.468143 AM</v>
      </c>
      <c r="H2229" t="s">
        <v>18</v>
      </c>
      <c r="I2229" t="s">
        <v>15</v>
      </c>
      <c r="J2229" t="s">
        <v>13</v>
      </c>
      <c r="K2229">
        <v>47.1</v>
      </c>
      <c r="L2229">
        <v>72</v>
      </c>
      <c r="M2229" t="str">
        <f t="shared" si="172"/>
        <v>Carry</v>
      </c>
      <c r="N2229" s="13">
        <f t="shared" si="173"/>
        <v>45070.078307777781</v>
      </c>
      <c r="O2229" s="13">
        <f t="shared" si="174"/>
        <v>45070.078324768525</v>
      </c>
      <c r="P2229">
        <v>728.79</v>
      </c>
    </row>
    <row r="2230" spans="1:16" x14ac:dyDescent="0.2">
      <c r="A2230">
        <v>3869685</v>
      </c>
      <c r="B2230">
        <v>2</v>
      </c>
      <c r="C2230" t="str">
        <f t="shared" si="170"/>
        <v>3869685-2</v>
      </c>
      <c r="D2230" s="13">
        <v>45070.026935879629</v>
      </c>
      <c r="E2230" s="10">
        <f>VLOOKUP(C2230,match_start_times!$E$1:$F$19,2,0)</f>
        <v>5.1388888888888901E-2</v>
      </c>
      <c r="F2230">
        <v>1.594131</v>
      </c>
      <c r="G2230" s="15" t="str">
        <f t="shared" si="171"/>
        <v>12:00:1.594131 AM</v>
      </c>
      <c r="H2230" t="s">
        <v>18</v>
      </c>
      <c r="I2230" t="s">
        <v>15</v>
      </c>
      <c r="J2230" t="s">
        <v>11</v>
      </c>
      <c r="K2230">
        <v>48.6</v>
      </c>
      <c r="L2230">
        <v>71.8</v>
      </c>
      <c r="M2230" t="str">
        <f t="shared" si="172"/>
        <v>Pass</v>
      </c>
      <c r="N2230" s="13">
        <f t="shared" si="173"/>
        <v>45070.078324768518</v>
      </c>
      <c r="O2230" s="13">
        <f t="shared" si="174"/>
        <v>45070.078343217589</v>
      </c>
      <c r="P2230">
        <v>731.63</v>
      </c>
    </row>
    <row r="2231" spans="1:16" x14ac:dyDescent="0.2">
      <c r="A2231">
        <v>3869685</v>
      </c>
      <c r="B2231">
        <v>2</v>
      </c>
      <c r="C2231" t="str">
        <f t="shared" si="170"/>
        <v>3869685-2</v>
      </c>
      <c r="D2231" s="13">
        <v>45070.026954328707</v>
      </c>
      <c r="E2231" s="10">
        <f>VLOOKUP(C2231,match_start_times!$E$1:$F$19,2,0)</f>
        <v>5.1388888888888901E-2</v>
      </c>
      <c r="F2231">
        <v>1.194204</v>
      </c>
      <c r="G2231" s="15" t="str">
        <f t="shared" si="171"/>
        <v>12:00:1.194204 AM</v>
      </c>
      <c r="H2231" t="s">
        <v>40</v>
      </c>
      <c r="I2231" t="s">
        <v>15</v>
      </c>
      <c r="J2231" t="s">
        <v>13</v>
      </c>
      <c r="K2231">
        <v>55.4</v>
      </c>
      <c r="L2231">
        <v>63.1</v>
      </c>
      <c r="M2231" t="str">
        <f t="shared" si="172"/>
        <v>Carry</v>
      </c>
      <c r="N2231" s="13">
        <f t="shared" si="173"/>
        <v>45070.078343217596</v>
      </c>
      <c r="O2231" s="13">
        <f t="shared" si="174"/>
        <v>45070.07835703704</v>
      </c>
      <c r="P2231">
        <v>748.92</v>
      </c>
    </row>
    <row r="2232" spans="1:16" x14ac:dyDescent="0.2">
      <c r="A2232">
        <v>3869685</v>
      </c>
      <c r="B2232">
        <v>2</v>
      </c>
      <c r="C2232" t="str">
        <f t="shared" si="170"/>
        <v>3869685-2</v>
      </c>
      <c r="D2232" s="13">
        <v>45070.02696815972</v>
      </c>
      <c r="E2232" s="10">
        <f>VLOOKUP(C2232,match_start_times!$E$1:$F$19,2,0)</f>
        <v>5.1388888888888901E-2</v>
      </c>
      <c r="F2232">
        <v>0.87640699999999994</v>
      </c>
      <c r="G2232" s="15" t="str">
        <f t="shared" si="171"/>
        <v>12:00:0.876407 AM</v>
      </c>
      <c r="H2232" t="s">
        <v>40</v>
      </c>
      <c r="I2232" t="s">
        <v>15</v>
      </c>
      <c r="J2232" t="s">
        <v>11</v>
      </c>
      <c r="K2232">
        <v>63.8</v>
      </c>
      <c r="L2232">
        <v>59.2</v>
      </c>
      <c r="M2232" t="str">
        <f t="shared" si="172"/>
        <v>Pass</v>
      </c>
      <c r="N2232" s="13">
        <f t="shared" si="173"/>
        <v>45070.078357048609</v>
      </c>
      <c r="O2232" s="13">
        <f t="shared" si="174"/>
        <v>45070.078367187496</v>
      </c>
      <c r="P2232">
        <v>750.5</v>
      </c>
    </row>
    <row r="2233" spans="1:16" x14ac:dyDescent="0.2">
      <c r="A2233">
        <v>3869685</v>
      </c>
      <c r="B2233">
        <v>2</v>
      </c>
      <c r="C2233" t="str">
        <f t="shared" si="170"/>
        <v>3869685-2</v>
      </c>
      <c r="D2233" s="13">
        <v>45070.026978298607</v>
      </c>
      <c r="E2233" s="10">
        <f>VLOOKUP(C2233,match_start_times!$E$1:$F$19,2,0)</f>
        <v>5.1388888888888901E-2</v>
      </c>
      <c r="F2233">
        <v>0.800844</v>
      </c>
      <c r="G2233" s="15" t="str">
        <f t="shared" si="171"/>
        <v>12:00:0.800844 AM</v>
      </c>
      <c r="H2233" t="s">
        <v>44</v>
      </c>
      <c r="I2233" t="s">
        <v>15</v>
      </c>
      <c r="J2233" t="s">
        <v>11</v>
      </c>
      <c r="K2233">
        <v>74.7</v>
      </c>
      <c r="L2233">
        <v>53.2</v>
      </c>
      <c r="M2233" t="str">
        <f t="shared" si="172"/>
        <v>Pass</v>
      </c>
      <c r="N2233" s="13">
        <f t="shared" si="173"/>
        <v>45070.078367187496</v>
      </c>
      <c r="O2233" s="13">
        <f t="shared" si="174"/>
        <v>45070.078376458332</v>
      </c>
      <c r="P2233">
        <v>749.39</v>
      </c>
    </row>
    <row r="2234" spans="1:16" x14ac:dyDescent="0.2">
      <c r="A2234">
        <v>3869685</v>
      </c>
      <c r="B2234">
        <v>2</v>
      </c>
      <c r="C2234" t="str">
        <f t="shared" si="170"/>
        <v>3869685-2</v>
      </c>
      <c r="D2234" s="13">
        <v>45070.026987233803</v>
      </c>
      <c r="E2234" s="10">
        <f>VLOOKUP(C2234,match_start_times!$E$1:$F$19,2,0)</f>
        <v>5.1388888888888901E-2</v>
      </c>
      <c r="F2234">
        <v>0.829071</v>
      </c>
      <c r="G2234" s="15" t="str">
        <f t="shared" si="171"/>
        <v>12:00:0.829071 AM</v>
      </c>
      <c r="H2234" t="s">
        <v>56</v>
      </c>
      <c r="I2234" t="s">
        <v>10</v>
      </c>
      <c r="J2234" t="s">
        <v>17</v>
      </c>
      <c r="K2234">
        <v>46.3</v>
      </c>
      <c r="L2234">
        <v>16.2</v>
      </c>
      <c r="M2234" t="str">
        <f t="shared" si="172"/>
        <v>Pressure</v>
      </c>
      <c r="N2234" s="13">
        <f t="shared" si="173"/>
        <v>45070.078376122692</v>
      </c>
      <c r="O2234" s="13">
        <f t="shared" si="174"/>
        <v>45070.078385717599</v>
      </c>
      <c r="P2234">
        <v>733.18</v>
      </c>
    </row>
    <row r="2235" spans="1:16" x14ac:dyDescent="0.2">
      <c r="A2235">
        <v>3869685</v>
      </c>
      <c r="B2235">
        <v>2</v>
      </c>
      <c r="C2235" t="str">
        <f t="shared" si="170"/>
        <v>3869685-2</v>
      </c>
      <c r="D2235" s="13">
        <v>45070.026987569443</v>
      </c>
      <c r="E2235" s="10">
        <f>VLOOKUP(C2235,match_start_times!$E$1:$F$19,2,0)</f>
        <v>5.1388888888888901E-2</v>
      </c>
      <c r="F2235">
        <v>1.3427709999999999</v>
      </c>
      <c r="G2235" s="15" t="str">
        <f t="shared" si="171"/>
        <v>12:00:1.342771 AM</v>
      </c>
      <c r="H2235" t="s">
        <v>33</v>
      </c>
      <c r="I2235" t="s">
        <v>15</v>
      </c>
      <c r="J2235" t="s">
        <v>13</v>
      </c>
      <c r="K2235">
        <v>75.3</v>
      </c>
      <c r="L2235">
        <v>63.9</v>
      </c>
      <c r="M2235" t="str">
        <f t="shared" si="172"/>
        <v>Carry</v>
      </c>
      <c r="N2235" s="13">
        <f t="shared" si="173"/>
        <v>45070.078376458332</v>
      </c>
      <c r="O2235" s="13">
        <f t="shared" si="174"/>
        <v>45070.078392002317</v>
      </c>
      <c r="P2235">
        <v>716.04</v>
      </c>
    </row>
    <row r="2236" spans="1:16" x14ac:dyDescent="0.2">
      <c r="A2236">
        <v>3869685</v>
      </c>
      <c r="B2236">
        <v>2</v>
      </c>
      <c r="C2236" t="str">
        <f t="shared" si="170"/>
        <v>3869685-2</v>
      </c>
      <c r="D2236" s="13">
        <v>45070.027003113428</v>
      </c>
      <c r="E2236" s="10">
        <f>VLOOKUP(C2236,match_start_times!$E$1:$F$19,2,0)</f>
        <v>5.1388888888888901E-2</v>
      </c>
      <c r="F2236">
        <v>0.420765</v>
      </c>
      <c r="G2236" s="15" t="str">
        <f t="shared" si="171"/>
        <v>12:00:0.420765 AM</v>
      </c>
      <c r="H2236" t="s">
        <v>33</v>
      </c>
      <c r="I2236" t="s">
        <v>15</v>
      </c>
      <c r="J2236" t="s">
        <v>11</v>
      </c>
      <c r="K2236">
        <v>75.8</v>
      </c>
      <c r="L2236">
        <v>60.3</v>
      </c>
      <c r="M2236" t="str">
        <f t="shared" si="172"/>
        <v>Pass</v>
      </c>
      <c r="N2236" s="13">
        <f t="shared" si="173"/>
        <v>45070.078392002317</v>
      </c>
      <c r="O2236" s="13">
        <f t="shared" si="174"/>
        <v>45070.078396875004</v>
      </c>
      <c r="P2236">
        <v>714.8</v>
      </c>
    </row>
    <row r="2237" spans="1:16" x14ac:dyDescent="0.2">
      <c r="A2237">
        <v>3869685</v>
      </c>
      <c r="B2237">
        <v>2</v>
      </c>
      <c r="C2237" t="str">
        <f t="shared" si="170"/>
        <v>3869685-2</v>
      </c>
      <c r="D2237" s="13">
        <v>45070.027007974539</v>
      </c>
      <c r="E2237" s="10">
        <f>VLOOKUP(C2237,match_start_times!$E$1:$F$19,2,0)</f>
        <v>5.1388888888888901E-2</v>
      </c>
      <c r="F2237">
        <v>0</v>
      </c>
      <c r="G2237" s="15" t="str">
        <f t="shared" si="171"/>
        <v>12:00:0 AM</v>
      </c>
      <c r="H2237" t="s">
        <v>16</v>
      </c>
      <c r="I2237" t="s">
        <v>10</v>
      </c>
      <c r="J2237" t="s">
        <v>29</v>
      </c>
      <c r="K2237">
        <v>42.2</v>
      </c>
      <c r="L2237">
        <v>23</v>
      </c>
      <c r="M2237" t="str">
        <f t="shared" si="172"/>
        <v>Block</v>
      </c>
      <c r="N2237" s="13">
        <f t="shared" si="173"/>
        <v>45070.078396863428</v>
      </c>
      <c r="O2237" s="13">
        <f t="shared" si="174"/>
        <v>45070.078396863428</v>
      </c>
      <c r="P2237">
        <v>714.8</v>
      </c>
    </row>
    <row r="2238" spans="1:16" x14ac:dyDescent="0.2">
      <c r="A2238">
        <v>3869685</v>
      </c>
      <c r="B2238">
        <v>2</v>
      </c>
      <c r="C2238" t="str">
        <f t="shared" si="170"/>
        <v>3869685-2</v>
      </c>
      <c r="D2238" s="13">
        <v>45070.027037835651</v>
      </c>
      <c r="E2238" s="10">
        <f>VLOOKUP(C2238,match_start_times!$E$1:$F$19,2,0)</f>
        <v>5.1388888888888901E-2</v>
      </c>
      <c r="F2238">
        <v>0</v>
      </c>
      <c r="G2238" s="15" t="str">
        <f t="shared" si="171"/>
        <v>12:00:0 AM</v>
      </c>
      <c r="H2238" t="s">
        <v>52</v>
      </c>
      <c r="I2238" t="s">
        <v>10</v>
      </c>
      <c r="J2238" t="s">
        <v>28</v>
      </c>
      <c r="K2238">
        <v>61.9</v>
      </c>
      <c r="L2238">
        <v>13.8</v>
      </c>
      <c r="M2238" t="str">
        <f t="shared" si="172"/>
        <v>Ball Recovery</v>
      </c>
      <c r="N2238" s="13">
        <f t="shared" si="173"/>
        <v>45070.07842672454</v>
      </c>
      <c r="O2238" s="13">
        <f t="shared" si="174"/>
        <v>45070.07842672454</v>
      </c>
      <c r="P2238">
        <v>616.53</v>
      </c>
    </row>
    <row r="2239" spans="1:16" x14ac:dyDescent="0.2">
      <c r="A2239">
        <v>3869685</v>
      </c>
      <c r="B2239">
        <v>2</v>
      </c>
      <c r="C2239" t="str">
        <f t="shared" si="170"/>
        <v>3869685-2</v>
      </c>
      <c r="D2239" s="13">
        <v>45070.027037835651</v>
      </c>
      <c r="E2239" s="10">
        <f>VLOOKUP(C2239,match_start_times!$E$1:$F$19,2,0)</f>
        <v>5.1388888888888901E-2</v>
      </c>
      <c r="F2239">
        <v>4.2825620000000004</v>
      </c>
      <c r="G2239" s="15" t="str">
        <f t="shared" si="171"/>
        <v>12:00:4.282562 AM</v>
      </c>
      <c r="H2239" t="s">
        <v>52</v>
      </c>
      <c r="I2239" t="s">
        <v>10</v>
      </c>
      <c r="J2239" t="s">
        <v>13</v>
      </c>
      <c r="K2239">
        <v>61.9</v>
      </c>
      <c r="L2239">
        <v>13.8</v>
      </c>
      <c r="M2239" t="str">
        <f t="shared" si="172"/>
        <v>Carry</v>
      </c>
      <c r="N2239" s="13">
        <f t="shared" si="173"/>
        <v>45070.07842672454</v>
      </c>
      <c r="O2239" s="13">
        <f t="shared" si="174"/>
        <v>45070.078476296301</v>
      </c>
      <c r="P2239">
        <v>686.41</v>
      </c>
    </row>
    <row r="2240" spans="1:16" x14ac:dyDescent="0.2">
      <c r="A2240">
        <v>3869685</v>
      </c>
      <c r="B2240">
        <v>2</v>
      </c>
      <c r="C2240" t="str">
        <f t="shared" si="170"/>
        <v>3869685-2</v>
      </c>
      <c r="D2240" s="13">
        <v>45070.027078622683</v>
      </c>
      <c r="E2240" s="10">
        <f>VLOOKUP(C2240,match_start_times!$E$1:$F$19,2,0)</f>
        <v>5.1388888888888901E-2</v>
      </c>
      <c r="F2240">
        <v>0.89586899999999992</v>
      </c>
      <c r="G2240" s="15" t="str">
        <f t="shared" si="171"/>
        <v>12:00:0.895869 AM</v>
      </c>
      <c r="H2240" t="s">
        <v>14</v>
      </c>
      <c r="I2240" t="s">
        <v>15</v>
      </c>
      <c r="J2240" t="s">
        <v>17</v>
      </c>
      <c r="K2240">
        <v>29.6</v>
      </c>
      <c r="L2240">
        <v>63.5</v>
      </c>
      <c r="M2240" t="str">
        <f t="shared" si="172"/>
        <v>Pressure</v>
      </c>
      <c r="N2240" s="13">
        <f t="shared" si="173"/>
        <v>45070.078467511572</v>
      </c>
      <c r="O2240" s="13">
        <f t="shared" si="174"/>
        <v>45070.078477881943</v>
      </c>
      <c r="P2240">
        <v>728.35</v>
      </c>
    </row>
    <row r="2241" spans="1:16" x14ac:dyDescent="0.2">
      <c r="A2241">
        <v>3869685</v>
      </c>
      <c r="B2241">
        <v>2</v>
      </c>
      <c r="C2241" t="str">
        <f t="shared" si="170"/>
        <v>3869685-2</v>
      </c>
      <c r="D2241" s="13">
        <v>45070.027079976862</v>
      </c>
      <c r="E2241" s="10">
        <f>VLOOKUP(C2241,match_start_times!$E$1:$F$19,2,0)</f>
        <v>5.1388888888888901E-2</v>
      </c>
      <c r="F2241">
        <v>0.69113099999999994</v>
      </c>
      <c r="G2241" s="15" t="str">
        <f t="shared" si="171"/>
        <v>12:00:0.691131 AM</v>
      </c>
      <c r="H2241" t="s">
        <v>40</v>
      </c>
      <c r="I2241" t="s">
        <v>15</v>
      </c>
      <c r="J2241" t="s">
        <v>17</v>
      </c>
      <c r="K2241">
        <v>29.1</v>
      </c>
      <c r="L2241">
        <v>61.1</v>
      </c>
      <c r="M2241" t="str">
        <f t="shared" si="172"/>
        <v>Pressure</v>
      </c>
      <c r="N2241" s="13">
        <f t="shared" si="173"/>
        <v>45070.078468865751</v>
      </c>
      <c r="O2241" s="13">
        <f t="shared" si="174"/>
        <v>45070.078476863433</v>
      </c>
      <c r="P2241">
        <v>728.35</v>
      </c>
    </row>
    <row r="2242" spans="1:16" x14ac:dyDescent="0.2">
      <c r="A2242">
        <v>3869685</v>
      </c>
      <c r="B2242">
        <v>2</v>
      </c>
      <c r="C2242" t="str">
        <f t="shared" si="170"/>
        <v>3869685-2</v>
      </c>
      <c r="D2242" s="13">
        <v>45070.027087407398</v>
      </c>
      <c r="E2242" s="10">
        <f>VLOOKUP(C2242,match_start_times!$E$1:$F$19,2,0)</f>
        <v>5.1388888888888901E-2</v>
      </c>
      <c r="F2242">
        <v>1.2969079999999999</v>
      </c>
      <c r="G2242" s="15" t="str">
        <f t="shared" si="171"/>
        <v>12:00:1.296908 AM</v>
      </c>
      <c r="H2242" t="s">
        <v>52</v>
      </c>
      <c r="I2242" t="s">
        <v>10</v>
      </c>
      <c r="J2242" t="s">
        <v>11</v>
      </c>
      <c r="K2242">
        <v>91</v>
      </c>
      <c r="L2242">
        <v>19</v>
      </c>
      <c r="M2242" t="str">
        <f t="shared" si="172"/>
        <v>Pass</v>
      </c>
      <c r="N2242" s="13">
        <f t="shared" si="173"/>
        <v>45070.078476296287</v>
      </c>
      <c r="O2242" s="13">
        <f t="shared" si="174"/>
        <v>45070.078491307861</v>
      </c>
      <c r="P2242">
        <v>754.38</v>
      </c>
    </row>
    <row r="2243" spans="1:16" x14ac:dyDescent="0.2">
      <c r="A2243">
        <v>3869685</v>
      </c>
      <c r="B2243">
        <v>2</v>
      </c>
      <c r="C2243" t="str">
        <f t="shared" ref="C2243:C2306" si="175">A2243&amp;"-"&amp;B2243</f>
        <v>3869685-2</v>
      </c>
      <c r="D2243" s="13">
        <v>45070.027102418979</v>
      </c>
      <c r="E2243" s="10">
        <f>VLOOKUP(C2243,match_start_times!$E$1:$F$19,2,0)</f>
        <v>5.1388888888888901E-2</v>
      </c>
      <c r="F2243">
        <v>1.62706</v>
      </c>
      <c r="G2243" s="15" t="str">
        <f t="shared" ref="G2243:G2306" si="176">"12:00:"&amp;F2243&amp;" AM"</f>
        <v>12:00:1.62706 AM</v>
      </c>
      <c r="H2243" t="s">
        <v>43</v>
      </c>
      <c r="I2243" t="s">
        <v>10</v>
      </c>
      <c r="J2243" t="s">
        <v>13</v>
      </c>
      <c r="K2243">
        <v>108.9</v>
      </c>
      <c r="L2243">
        <v>15.1</v>
      </c>
      <c r="M2243" t="str">
        <f t="shared" ref="M2243:M2306" si="177">J2243</f>
        <v>Carry</v>
      </c>
      <c r="N2243" s="13">
        <f t="shared" ref="N2243:N2306" si="178">D2243+E2243</f>
        <v>45070.078491307868</v>
      </c>
      <c r="O2243" s="13">
        <f t="shared" ref="O2243:O2306" si="179">N2243+G2243</f>
        <v>45070.078510138883</v>
      </c>
      <c r="P2243">
        <v>822.94</v>
      </c>
    </row>
    <row r="2244" spans="1:16" x14ac:dyDescent="0.2">
      <c r="A2244">
        <v>3869685</v>
      </c>
      <c r="B2244">
        <v>2</v>
      </c>
      <c r="C2244" t="str">
        <f t="shared" si="175"/>
        <v>3869685-2</v>
      </c>
      <c r="D2244" s="13">
        <v>45070.027121250001</v>
      </c>
      <c r="E2244" s="10">
        <f>VLOOKUP(C2244,match_start_times!$E$1:$F$19,2,0)</f>
        <v>5.1388888888888901E-2</v>
      </c>
      <c r="F2244">
        <v>3.0431680000000001</v>
      </c>
      <c r="G2244" s="15" t="str">
        <f t="shared" si="176"/>
        <v>12:00:3.043168 AM</v>
      </c>
      <c r="H2244" t="s">
        <v>43</v>
      </c>
      <c r="I2244" t="s">
        <v>10</v>
      </c>
      <c r="J2244" t="s">
        <v>11</v>
      </c>
      <c r="K2244">
        <v>108.3</v>
      </c>
      <c r="L2244">
        <v>20.3</v>
      </c>
      <c r="M2244" t="str">
        <f t="shared" si="177"/>
        <v>Pass</v>
      </c>
      <c r="N2244" s="13">
        <f t="shared" si="178"/>
        <v>45070.07851013889</v>
      </c>
      <c r="O2244" s="13">
        <f t="shared" si="179"/>
        <v>45070.078545358796</v>
      </c>
      <c r="P2244">
        <v>910.29</v>
      </c>
    </row>
    <row r="2245" spans="1:16" x14ac:dyDescent="0.2">
      <c r="A2245">
        <v>3869685</v>
      </c>
      <c r="B2245">
        <v>2</v>
      </c>
      <c r="C2245" t="str">
        <f t="shared" si="175"/>
        <v>3869685-2</v>
      </c>
      <c r="D2245" s="13">
        <v>45070.02756234954</v>
      </c>
      <c r="E2245" s="10">
        <f>VLOOKUP(C2245,match_start_times!$E$1:$F$19,2,0)</f>
        <v>5.1388888888888901E-2</v>
      </c>
      <c r="F2245">
        <v>3.7452839999999998</v>
      </c>
      <c r="G2245" s="15" t="str">
        <f t="shared" si="176"/>
        <v>12:00:3.745284 AM</v>
      </c>
      <c r="H2245" t="s">
        <v>26</v>
      </c>
      <c r="I2245" t="s">
        <v>15</v>
      </c>
      <c r="J2245" t="s">
        <v>11</v>
      </c>
      <c r="K2245">
        <v>7</v>
      </c>
      <c r="L2245">
        <v>36.1</v>
      </c>
      <c r="M2245" t="str">
        <f t="shared" si="177"/>
        <v>Pass</v>
      </c>
      <c r="N2245" s="13">
        <f t="shared" si="178"/>
        <v>45070.078951238429</v>
      </c>
      <c r="O2245" s="13">
        <f t="shared" si="179"/>
        <v>45070.078994583338</v>
      </c>
      <c r="P2245">
        <v>548.84</v>
      </c>
    </row>
    <row r="2246" spans="1:16" x14ac:dyDescent="0.2">
      <c r="A2246">
        <v>3869685</v>
      </c>
      <c r="B2246">
        <v>2</v>
      </c>
      <c r="C2246" t="str">
        <f t="shared" si="175"/>
        <v>3869685-2</v>
      </c>
      <c r="D2246" s="13">
        <v>45070.027607592587</v>
      </c>
      <c r="E2246" s="10">
        <f>VLOOKUP(C2246,match_start_times!$E$1:$F$19,2,0)</f>
        <v>5.1388888888888901E-2</v>
      </c>
      <c r="F2246">
        <v>0</v>
      </c>
      <c r="G2246" s="15" t="str">
        <f t="shared" si="176"/>
        <v>12:00:0 AM</v>
      </c>
      <c r="H2246" t="s">
        <v>44</v>
      </c>
      <c r="I2246" t="s">
        <v>15</v>
      </c>
      <c r="J2246" t="s">
        <v>19</v>
      </c>
      <c r="K2246">
        <v>73.8</v>
      </c>
      <c r="L2246">
        <v>25.8</v>
      </c>
      <c r="M2246" t="str">
        <f t="shared" si="177"/>
        <v>Foul Committed</v>
      </c>
      <c r="N2246" s="13">
        <f t="shared" si="178"/>
        <v>45070.078996481476</v>
      </c>
      <c r="O2246" s="13">
        <f t="shared" si="179"/>
        <v>45070.078996481476</v>
      </c>
      <c r="P2246">
        <v>573.09</v>
      </c>
    </row>
    <row r="2247" spans="1:16" x14ac:dyDescent="0.2">
      <c r="A2247">
        <v>3869685</v>
      </c>
      <c r="B2247">
        <v>2</v>
      </c>
      <c r="C2247" t="str">
        <f t="shared" si="175"/>
        <v>3869685-2</v>
      </c>
      <c r="D2247" s="13">
        <v>45070.027607592587</v>
      </c>
      <c r="E2247" s="10">
        <f>VLOOKUP(C2247,match_start_times!$E$1:$F$19,2,0)</f>
        <v>5.1388888888888901E-2</v>
      </c>
      <c r="F2247">
        <v>0</v>
      </c>
      <c r="G2247" s="15" t="str">
        <f t="shared" si="176"/>
        <v>12:00:0 AM</v>
      </c>
      <c r="H2247" t="s">
        <v>12</v>
      </c>
      <c r="I2247" t="s">
        <v>10</v>
      </c>
      <c r="J2247" t="s">
        <v>20</v>
      </c>
      <c r="K2247">
        <v>46.3</v>
      </c>
      <c r="L2247">
        <v>54.3</v>
      </c>
      <c r="M2247" t="str">
        <f t="shared" si="177"/>
        <v>Foul Won</v>
      </c>
      <c r="N2247" s="13">
        <f t="shared" si="178"/>
        <v>45070.078996481476</v>
      </c>
      <c r="O2247" s="13">
        <f t="shared" si="179"/>
        <v>45070.078996481476</v>
      </c>
      <c r="P2247">
        <v>573.09</v>
      </c>
    </row>
    <row r="2248" spans="1:16" x14ac:dyDescent="0.2">
      <c r="A2248">
        <v>3869685</v>
      </c>
      <c r="B2248">
        <v>2</v>
      </c>
      <c r="C2248" t="str">
        <f t="shared" si="175"/>
        <v>3869685-2</v>
      </c>
      <c r="D2248" s="13">
        <v>45070.027675717603</v>
      </c>
      <c r="E2248" s="10">
        <f>VLOOKUP(C2248,match_start_times!$E$1:$F$19,2,0)</f>
        <v>5.1388888888888901E-2</v>
      </c>
      <c r="F2248">
        <v>1.3663719999999999</v>
      </c>
      <c r="G2248" s="15" t="str">
        <f t="shared" si="176"/>
        <v>12:00:1.366372 AM</v>
      </c>
      <c r="H2248" t="s">
        <v>16</v>
      </c>
      <c r="I2248" t="s">
        <v>10</v>
      </c>
      <c r="J2248" t="s">
        <v>11</v>
      </c>
      <c r="K2248">
        <v>46.3</v>
      </c>
      <c r="L2248">
        <v>50</v>
      </c>
      <c r="M2248" t="str">
        <f t="shared" si="177"/>
        <v>Pass</v>
      </c>
      <c r="N2248" s="13">
        <f t="shared" si="178"/>
        <v>45070.079064606492</v>
      </c>
      <c r="O2248" s="13">
        <f t="shared" si="179"/>
        <v>45070.079080416675</v>
      </c>
      <c r="P2248">
        <v>631.44000000000005</v>
      </c>
    </row>
    <row r="2249" spans="1:16" x14ac:dyDescent="0.2">
      <c r="A2249">
        <v>3869685</v>
      </c>
      <c r="B2249">
        <v>2</v>
      </c>
      <c r="C2249" t="str">
        <f t="shared" si="175"/>
        <v>3869685-2</v>
      </c>
      <c r="D2249" s="13">
        <v>45070.027691539362</v>
      </c>
      <c r="E2249" s="10">
        <f>VLOOKUP(C2249,match_start_times!$E$1:$F$19,2,0)</f>
        <v>5.1388888888888901E-2</v>
      </c>
      <c r="F2249">
        <v>1.124997</v>
      </c>
      <c r="G2249" s="15" t="str">
        <f t="shared" si="176"/>
        <v>12:00:1.124997 AM</v>
      </c>
      <c r="H2249" t="s">
        <v>31</v>
      </c>
      <c r="I2249" t="s">
        <v>10</v>
      </c>
      <c r="J2249" t="s">
        <v>11</v>
      </c>
      <c r="K2249">
        <v>46.7</v>
      </c>
      <c r="L2249">
        <v>66.2</v>
      </c>
      <c r="M2249" t="str">
        <f t="shared" si="177"/>
        <v>Pass</v>
      </c>
      <c r="N2249" s="13">
        <f t="shared" si="178"/>
        <v>45070.079080428251</v>
      </c>
      <c r="O2249" s="13">
        <f t="shared" si="179"/>
        <v>45070.079093449087</v>
      </c>
      <c r="P2249">
        <v>610.71</v>
      </c>
    </row>
    <row r="2250" spans="1:16" x14ac:dyDescent="0.2">
      <c r="A2250">
        <v>3869685</v>
      </c>
      <c r="B2250">
        <v>2</v>
      </c>
      <c r="C2250" t="str">
        <f t="shared" si="175"/>
        <v>3869685-2</v>
      </c>
      <c r="D2250" s="13">
        <v>45070.027704560183</v>
      </c>
      <c r="E2250" s="10">
        <f>VLOOKUP(C2250,match_start_times!$E$1:$F$19,2,0)</f>
        <v>5.1388888888888901E-2</v>
      </c>
      <c r="F2250">
        <v>2.5827599999999999</v>
      </c>
      <c r="G2250" s="15" t="str">
        <f t="shared" si="176"/>
        <v>12:00:2.58276 AM</v>
      </c>
      <c r="H2250" t="s">
        <v>30</v>
      </c>
      <c r="I2250" t="s">
        <v>10</v>
      </c>
      <c r="J2250" t="s">
        <v>13</v>
      </c>
      <c r="K2250">
        <v>39.6</v>
      </c>
      <c r="L2250">
        <v>55.3</v>
      </c>
      <c r="M2250" t="str">
        <f t="shared" si="177"/>
        <v>Carry</v>
      </c>
      <c r="N2250" s="13">
        <f t="shared" si="178"/>
        <v>45070.079093449072</v>
      </c>
      <c r="O2250" s="13">
        <f t="shared" si="179"/>
        <v>45070.079123344905</v>
      </c>
      <c r="P2250">
        <v>585.80999999999995</v>
      </c>
    </row>
    <row r="2251" spans="1:16" x14ac:dyDescent="0.2">
      <c r="A2251">
        <v>3869685</v>
      </c>
      <c r="B2251">
        <v>2</v>
      </c>
      <c r="C2251" t="str">
        <f t="shared" si="175"/>
        <v>3869685-2</v>
      </c>
      <c r="D2251" s="13">
        <v>45070.027734456024</v>
      </c>
      <c r="E2251" s="10">
        <f>VLOOKUP(C2251,match_start_times!$E$1:$F$19,2,0)</f>
        <v>5.1388888888888901E-2</v>
      </c>
      <c r="F2251">
        <v>0.85169499999999998</v>
      </c>
      <c r="G2251" s="15" t="str">
        <f t="shared" si="176"/>
        <v>12:00:0.851695 AM</v>
      </c>
      <c r="H2251" t="s">
        <v>30</v>
      </c>
      <c r="I2251" t="s">
        <v>10</v>
      </c>
      <c r="J2251" t="s">
        <v>11</v>
      </c>
      <c r="K2251">
        <v>42.6</v>
      </c>
      <c r="L2251">
        <v>57.3</v>
      </c>
      <c r="M2251" t="str">
        <f t="shared" si="177"/>
        <v>Pass</v>
      </c>
      <c r="N2251" s="13">
        <f t="shared" si="178"/>
        <v>45070.079123344913</v>
      </c>
      <c r="O2251" s="13">
        <f t="shared" si="179"/>
        <v>45070.079133206025</v>
      </c>
      <c r="P2251">
        <v>574.15</v>
      </c>
    </row>
    <row r="2252" spans="1:16" x14ac:dyDescent="0.2">
      <c r="A2252">
        <v>3869685</v>
      </c>
      <c r="B2252">
        <v>2</v>
      </c>
      <c r="C2252" t="str">
        <f t="shared" si="175"/>
        <v>3869685-2</v>
      </c>
      <c r="D2252" s="13">
        <v>45070.027744305553</v>
      </c>
      <c r="E2252" s="10">
        <f>VLOOKUP(C2252,match_start_times!$E$1:$F$19,2,0)</f>
        <v>5.1388888888888901E-2</v>
      </c>
      <c r="F2252">
        <v>0.69841399999999998</v>
      </c>
      <c r="G2252" s="15" t="str">
        <f t="shared" si="176"/>
        <v>12:00:0.698414 AM</v>
      </c>
      <c r="H2252" t="s">
        <v>31</v>
      </c>
      <c r="I2252" t="s">
        <v>10</v>
      </c>
      <c r="J2252" t="s">
        <v>13</v>
      </c>
      <c r="K2252">
        <v>45.4</v>
      </c>
      <c r="L2252">
        <v>71.8</v>
      </c>
      <c r="M2252" t="str">
        <f t="shared" si="177"/>
        <v>Carry</v>
      </c>
      <c r="N2252" s="13">
        <f t="shared" si="178"/>
        <v>45070.079133194442</v>
      </c>
      <c r="O2252" s="13">
        <f t="shared" si="179"/>
        <v>45070.079141273149</v>
      </c>
      <c r="P2252">
        <v>576.01</v>
      </c>
    </row>
    <row r="2253" spans="1:16" x14ac:dyDescent="0.2">
      <c r="A2253">
        <v>3869685</v>
      </c>
      <c r="B2253">
        <v>2</v>
      </c>
      <c r="C2253" t="str">
        <f t="shared" si="175"/>
        <v>3869685-2</v>
      </c>
      <c r="D2253" s="13">
        <v>45070.027752395843</v>
      </c>
      <c r="E2253" s="10">
        <f>VLOOKUP(C2253,match_start_times!$E$1:$F$19,2,0)</f>
        <v>5.1388888888888901E-2</v>
      </c>
      <c r="F2253">
        <v>0.97465400000000002</v>
      </c>
      <c r="G2253" s="15" t="str">
        <f t="shared" si="176"/>
        <v>12:00:0.974654 AM</v>
      </c>
      <c r="H2253" t="s">
        <v>31</v>
      </c>
      <c r="I2253" t="s">
        <v>10</v>
      </c>
      <c r="J2253" t="s">
        <v>11</v>
      </c>
      <c r="K2253">
        <v>45.4</v>
      </c>
      <c r="L2253">
        <v>71.2</v>
      </c>
      <c r="M2253" t="str">
        <f t="shared" si="177"/>
        <v>Pass</v>
      </c>
      <c r="N2253" s="13">
        <f t="shared" si="178"/>
        <v>45070.079141284732</v>
      </c>
      <c r="O2253" s="13">
        <f t="shared" si="179"/>
        <v>45070.079152569451</v>
      </c>
      <c r="P2253">
        <v>582.82000000000005</v>
      </c>
    </row>
    <row r="2254" spans="1:16" x14ac:dyDescent="0.2">
      <c r="A2254">
        <v>3869685</v>
      </c>
      <c r="B2254">
        <v>2</v>
      </c>
      <c r="C2254" t="str">
        <f t="shared" si="175"/>
        <v>3869685-2</v>
      </c>
      <c r="D2254" s="13">
        <v>45070.027763668979</v>
      </c>
      <c r="E2254" s="10">
        <f>VLOOKUP(C2254,match_start_times!$E$1:$F$19,2,0)</f>
        <v>5.1388888888888901E-2</v>
      </c>
      <c r="F2254">
        <v>1.006008</v>
      </c>
      <c r="G2254" s="15" t="str">
        <f t="shared" si="176"/>
        <v>12:00:1.006008 AM</v>
      </c>
      <c r="H2254" t="s">
        <v>30</v>
      </c>
      <c r="I2254" t="s">
        <v>10</v>
      </c>
      <c r="J2254" t="s">
        <v>13</v>
      </c>
      <c r="K2254">
        <v>40.9</v>
      </c>
      <c r="L2254">
        <v>59.6</v>
      </c>
      <c r="M2254" t="str">
        <f t="shared" si="177"/>
        <v>Carry</v>
      </c>
      <c r="N2254" s="13">
        <f t="shared" si="178"/>
        <v>45070.079152557868</v>
      </c>
      <c r="O2254" s="13">
        <f t="shared" si="179"/>
        <v>45070.079164201386</v>
      </c>
      <c r="P2254">
        <v>589.44000000000005</v>
      </c>
    </row>
    <row r="2255" spans="1:16" x14ac:dyDescent="0.2">
      <c r="A2255">
        <v>3869685</v>
      </c>
      <c r="B2255">
        <v>2</v>
      </c>
      <c r="C2255" t="str">
        <f t="shared" si="175"/>
        <v>3869685-2</v>
      </c>
      <c r="D2255" s="13">
        <v>45070.02777015046</v>
      </c>
      <c r="E2255" s="10">
        <f>VLOOKUP(C2255,match_start_times!$E$1:$F$19,2,0)</f>
        <v>5.1388888888888901E-2</v>
      </c>
      <c r="F2255">
        <v>0.82546699999999995</v>
      </c>
      <c r="G2255" s="15" t="str">
        <f t="shared" si="176"/>
        <v>12:00:0.825467 AM</v>
      </c>
      <c r="H2255" t="s">
        <v>44</v>
      </c>
      <c r="I2255" t="s">
        <v>15</v>
      </c>
      <c r="J2255" t="s">
        <v>17</v>
      </c>
      <c r="K2255">
        <v>74.7</v>
      </c>
      <c r="L2255">
        <v>19.8</v>
      </c>
      <c r="M2255" t="str">
        <f t="shared" si="177"/>
        <v>Pressure</v>
      </c>
      <c r="N2255" s="13">
        <f t="shared" si="178"/>
        <v>45070.079159039349</v>
      </c>
      <c r="O2255" s="13">
        <f t="shared" si="179"/>
        <v>45070.079168587959</v>
      </c>
      <c r="P2255">
        <v>589.55999999999995</v>
      </c>
    </row>
    <row r="2256" spans="1:16" x14ac:dyDescent="0.2">
      <c r="A2256">
        <v>3869685</v>
      </c>
      <c r="B2256">
        <v>2</v>
      </c>
      <c r="C2256" t="str">
        <f t="shared" si="175"/>
        <v>3869685-2</v>
      </c>
      <c r="D2256" s="13">
        <v>45070.027775312497</v>
      </c>
      <c r="E2256" s="10">
        <f>VLOOKUP(C2256,match_start_times!$E$1:$F$19,2,0)</f>
        <v>5.1388888888888901E-2</v>
      </c>
      <c r="F2256">
        <v>2.2721070000000001</v>
      </c>
      <c r="G2256" s="15" t="str">
        <f t="shared" si="176"/>
        <v>12:00:2.272107 AM</v>
      </c>
      <c r="H2256" t="s">
        <v>30</v>
      </c>
      <c r="I2256" t="s">
        <v>10</v>
      </c>
      <c r="J2256" t="s">
        <v>11</v>
      </c>
      <c r="K2256">
        <v>40.700000000000003</v>
      </c>
      <c r="L2256">
        <v>60.5</v>
      </c>
      <c r="M2256" t="str">
        <f t="shared" si="177"/>
        <v>Pass</v>
      </c>
      <c r="N2256" s="13">
        <f t="shared" si="178"/>
        <v>45070.079164201386</v>
      </c>
      <c r="O2256" s="13">
        <f t="shared" si="179"/>
        <v>45070.07919049768</v>
      </c>
      <c r="P2256">
        <v>582</v>
      </c>
    </row>
    <row r="2257" spans="1:16" x14ac:dyDescent="0.2">
      <c r="A2257">
        <v>3869685</v>
      </c>
      <c r="B2257">
        <v>2</v>
      </c>
      <c r="C2257" t="str">
        <f t="shared" si="175"/>
        <v>3869685-2</v>
      </c>
      <c r="D2257" s="13">
        <v>45070.027801608798</v>
      </c>
      <c r="E2257" s="10">
        <f>VLOOKUP(C2257,match_start_times!$E$1:$F$19,2,0)</f>
        <v>5.1388888888888901E-2</v>
      </c>
      <c r="F2257">
        <v>5.1927669999999999</v>
      </c>
      <c r="G2257" s="15" t="str">
        <f t="shared" si="176"/>
        <v>12:00:5.192767 AM</v>
      </c>
      <c r="H2257" t="s">
        <v>36</v>
      </c>
      <c r="I2257" t="s">
        <v>10</v>
      </c>
      <c r="J2257" t="s">
        <v>13</v>
      </c>
      <c r="K2257">
        <v>12.3</v>
      </c>
      <c r="L2257">
        <v>39.700000000000003</v>
      </c>
      <c r="M2257" t="str">
        <f t="shared" si="177"/>
        <v>Carry</v>
      </c>
      <c r="N2257" s="13">
        <f t="shared" si="178"/>
        <v>45070.079190497687</v>
      </c>
      <c r="O2257" s="13">
        <f t="shared" si="179"/>
        <v>45070.079250601855</v>
      </c>
      <c r="P2257">
        <v>536.58000000000004</v>
      </c>
    </row>
    <row r="2258" spans="1:16" x14ac:dyDescent="0.2">
      <c r="A2258">
        <v>3869685</v>
      </c>
      <c r="B2258">
        <v>2</v>
      </c>
      <c r="C2258" t="str">
        <f t="shared" si="175"/>
        <v>3869685-2</v>
      </c>
      <c r="D2258" s="13">
        <v>45070.027861712973</v>
      </c>
      <c r="E2258" s="10">
        <f>VLOOKUP(C2258,match_start_times!$E$1:$F$19,2,0)</f>
        <v>5.1388888888888901E-2</v>
      </c>
      <c r="F2258">
        <v>2.9935350000000001</v>
      </c>
      <c r="G2258" s="15" t="str">
        <f t="shared" si="176"/>
        <v>12:00:2.993535 AM</v>
      </c>
      <c r="H2258" t="s">
        <v>36</v>
      </c>
      <c r="I2258" t="s">
        <v>10</v>
      </c>
      <c r="J2258" t="s">
        <v>11</v>
      </c>
      <c r="K2258">
        <v>23.4</v>
      </c>
      <c r="L2258">
        <v>29.7</v>
      </c>
      <c r="M2258" t="str">
        <f t="shared" si="177"/>
        <v>Pass</v>
      </c>
      <c r="N2258" s="13">
        <f t="shared" si="178"/>
        <v>45070.079250601862</v>
      </c>
      <c r="O2258" s="13">
        <f t="shared" si="179"/>
        <v>45070.079285254644</v>
      </c>
      <c r="P2258">
        <v>504.48</v>
      </c>
    </row>
    <row r="2259" spans="1:16" x14ac:dyDescent="0.2">
      <c r="A2259">
        <v>3869685</v>
      </c>
      <c r="B2259">
        <v>2</v>
      </c>
      <c r="C2259" t="str">
        <f t="shared" si="175"/>
        <v>3869685-2</v>
      </c>
      <c r="D2259" s="13">
        <v>45070.02789636574</v>
      </c>
      <c r="E2259" s="10">
        <f>VLOOKUP(C2259,match_start_times!$E$1:$F$19,2,0)</f>
        <v>5.1388888888888901E-2</v>
      </c>
      <c r="F2259">
        <v>1.6923980000000001</v>
      </c>
      <c r="G2259" s="15" t="str">
        <f t="shared" si="176"/>
        <v>12:00:1.692398 AM</v>
      </c>
      <c r="H2259" t="s">
        <v>52</v>
      </c>
      <c r="I2259" t="s">
        <v>10</v>
      </c>
      <c r="J2259" t="s">
        <v>11</v>
      </c>
      <c r="K2259">
        <v>78.8</v>
      </c>
      <c r="L2259">
        <v>13.4</v>
      </c>
      <c r="M2259" t="str">
        <f t="shared" si="177"/>
        <v>Pass</v>
      </c>
      <c r="N2259" s="13">
        <f t="shared" si="178"/>
        <v>45070.079285254629</v>
      </c>
      <c r="O2259" s="13">
        <f t="shared" si="179"/>
        <v>45070.079304837964</v>
      </c>
      <c r="P2259">
        <v>501.99</v>
      </c>
    </row>
    <row r="2260" spans="1:16" x14ac:dyDescent="0.2">
      <c r="A2260">
        <v>3869685</v>
      </c>
      <c r="B2260">
        <v>2</v>
      </c>
      <c r="C2260" t="str">
        <f t="shared" si="175"/>
        <v>3869685-2</v>
      </c>
      <c r="D2260" s="13">
        <v>45070.02789636574</v>
      </c>
      <c r="E2260" s="10">
        <f>VLOOKUP(C2260,match_start_times!$E$1:$F$19,2,0)</f>
        <v>5.1388888888888901E-2</v>
      </c>
      <c r="F2260">
        <v>0</v>
      </c>
      <c r="G2260" s="15" t="str">
        <f t="shared" si="176"/>
        <v>12:00:0 AM</v>
      </c>
      <c r="H2260" t="s">
        <v>14</v>
      </c>
      <c r="I2260" t="s">
        <v>15</v>
      </c>
      <c r="J2260" t="s">
        <v>37</v>
      </c>
      <c r="K2260">
        <v>41.3</v>
      </c>
      <c r="L2260">
        <v>66.7</v>
      </c>
      <c r="M2260" t="str">
        <f t="shared" si="177"/>
        <v>Duel</v>
      </c>
      <c r="N2260" s="13">
        <f t="shared" si="178"/>
        <v>45070.079285254629</v>
      </c>
      <c r="O2260" s="13">
        <f t="shared" si="179"/>
        <v>45070.079285254629</v>
      </c>
      <c r="P2260">
        <v>501.35</v>
      </c>
    </row>
    <row r="2261" spans="1:16" x14ac:dyDescent="0.2">
      <c r="A2261">
        <v>3869685</v>
      </c>
      <c r="B2261">
        <v>2</v>
      </c>
      <c r="C2261" t="str">
        <f t="shared" si="175"/>
        <v>3869685-2</v>
      </c>
      <c r="D2261" s="13">
        <v>45070.027915949067</v>
      </c>
      <c r="E2261" s="10">
        <f>VLOOKUP(C2261,match_start_times!$E$1:$F$19,2,0)</f>
        <v>5.1388888888888901E-2</v>
      </c>
      <c r="F2261">
        <v>2.177959</v>
      </c>
      <c r="G2261" s="15" t="str">
        <f t="shared" si="176"/>
        <v>12:00:2.177959 AM</v>
      </c>
      <c r="H2261" t="s">
        <v>21</v>
      </c>
      <c r="I2261" t="s">
        <v>15</v>
      </c>
      <c r="J2261" t="s">
        <v>11</v>
      </c>
      <c r="K2261">
        <v>26.6</v>
      </c>
      <c r="L2261">
        <v>63.3</v>
      </c>
      <c r="M2261" t="str">
        <f t="shared" si="177"/>
        <v>Pass</v>
      </c>
      <c r="N2261" s="13">
        <f t="shared" si="178"/>
        <v>45070.079304837956</v>
      </c>
      <c r="O2261" s="13">
        <f t="shared" si="179"/>
        <v>45070.07933004629</v>
      </c>
      <c r="P2261">
        <v>509.18</v>
      </c>
    </row>
    <row r="2262" spans="1:16" x14ac:dyDescent="0.2">
      <c r="A2262">
        <v>3869685</v>
      </c>
      <c r="B2262">
        <v>2</v>
      </c>
      <c r="C2262" t="str">
        <f t="shared" si="175"/>
        <v>3869685-2</v>
      </c>
      <c r="D2262" s="13">
        <v>45070.027941157408</v>
      </c>
      <c r="E2262" s="10">
        <f>VLOOKUP(C2262,match_start_times!$E$1:$F$19,2,0)</f>
        <v>5.1388888888888901E-2</v>
      </c>
      <c r="F2262">
        <v>0</v>
      </c>
      <c r="G2262" s="15" t="str">
        <f t="shared" si="176"/>
        <v>12:00:0 AM</v>
      </c>
      <c r="H2262" t="s">
        <v>12</v>
      </c>
      <c r="I2262" t="s">
        <v>10</v>
      </c>
      <c r="J2262" t="s">
        <v>28</v>
      </c>
      <c r="K2262">
        <v>63.8</v>
      </c>
      <c r="L2262">
        <v>19.2</v>
      </c>
      <c r="M2262" t="str">
        <f t="shared" si="177"/>
        <v>Ball Recovery</v>
      </c>
      <c r="N2262" s="13">
        <f t="shared" si="178"/>
        <v>45070.079330046297</v>
      </c>
      <c r="O2262" s="13">
        <f t="shared" si="179"/>
        <v>45070.079330046297</v>
      </c>
      <c r="P2262">
        <v>518.42999999999995</v>
      </c>
    </row>
    <row r="2263" spans="1:16" x14ac:dyDescent="0.2">
      <c r="A2263">
        <v>3869685</v>
      </c>
      <c r="B2263">
        <v>2</v>
      </c>
      <c r="C2263" t="str">
        <f t="shared" si="175"/>
        <v>3869685-2</v>
      </c>
      <c r="D2263" s="13">
        <v>45070.027941157408</v>
      </c>
      <c r="E2263" s="10">
        <f>VLOOKUP(C2263,match_start_times!$E$1:$F$19,2,0)</f>
        <v>5.1388888888888901E-2</v>
      </c>
      <c r="F2263">
        <v>2.4400599999999999</v>
      </c>
      <c r="G2263" s="15" t="str">
        <f t="shared" si="176"/>
        <v>12:00:2.44006 AM</v>
      </c>
      <c r="H2263" t="s">
        <v>12</v>
      </c>
      <c r="I2263" t="s">
        <v>10</v>
      </c>
      <c r="J2263" t="s">
        <v>13</v>
      </c>
      <c r="K2263">
        <v>63.8</v>
      </c>
      <c r="L2263">
        <v>19.2</v>
      </c>
      <c r="M2263" t="str">
        <f t="shared" si="177"/>
        <v>Carry</v>
      </c>
      <c r="N2263" s="13">
        <f t="shared" si="178"/>
        <v>45070.079330046297</v>
      </c>
      <c r="O2263" s="13">
        <f t="shared" si="179"/>
        <v>45070.079358287039</v>
      </c>
      <c r="P2263">
        <v>525.52</v>
      </c>
    </row>
    <row r="2264" spans="1:16" x14ac:dyDescent="0.2">
      <c r="A2264">
        <v>3869685</v>
      </c>
      <c r="B2264">
        <v>2</v>
      </c>
      <c r="C2264" t="str">
        <f t="shared" si="175"/>
        <v>3869685-2</v>
      </c>
      <c r="D2264" s="13">
        <v>45070.02796939815</v>
      </c>
      <c r="E2264" s="10">
        <f>VLOOKUP(C2264,match_start_times!$E$1:$F$19,2,0)</f>
        <v>5.1388888888888901E-2</v>
      </c>
      <c r="F2264">
        <v>0.79723599999999994</v>
      </c>
      <c r="G2264" s="15" t="str">
        <f t="shared" si="176"/>
        <v>12:00:0.797236 AM</v>
      </c>
      <c r="H2264" t="s">
        <v>12</v>
      </c>
      <c r="I2264" t="s">
        <v>10</v>
      </c>
      <c r="J2264" t="s">
        <v>11</v>
      </c>
      <c r="K2264">
        <v>68.3</v>
      </c>
      <c r="L2264">
        <v>19.2</v>
      </c>
      <c r="M2264" t="str">
        <f t="shared" si="177"/>
        <v>Pass</v>
      </c>
      <c r="N2264" s="13">
        <f t="shared" si="178"/>
        <v>45070.079358287039</v>
      </c>
      <c r="O2264" s="13">
        <f t="shared" si="179"/>
        <v>45070.079367511578</v>
      </c>
      <c r="P2264">
        <v>523.41999999999996</v>
      </c>
    </row>
    <row r="2265" spans="1:16" x14ac:dyDescent="0.2">
      <c r="A2265">
        <v>3869685</v>
      </c>
      <c r="B2265">
        <v>2</v>
      </c>
      <c r="C2265" t="str">
        <f t="shared" si="175"/>
        <v>3869685-2</v>
      </c>
      <c r="D2265" s="13">
        <v>45070.027978622682</v>
      </c>
      <c r="E2265" s="10">
        <f>VLOOKUP(C2265,match_start_times!$E$1:$F$19,2,0)</f>
        <v>5.1388888888888901E-2</v>
      </c>
      <c r="F2265">
        <v>2.1428090000000002</v>
      </c>
      <c r="G2265" s="15" t="str">
        <f t="shared" si="176"/>
        <v>12:00:2.142809 AM</v>
      </c>
      <c r="H2265" t="s">
        <v>16</v>
      </c>
      <c r="I2265" t="s">
        <v>10</v>
      </c>
      <c r="J2265" t="s">
        <v>11</v>
      </c>
      <c r="K2265">
        <v>70.2</v>
      </c>
      <c r="L2265">
        <v>10.8</v>
      </c>
      <c r="M2265" t="str">
        <f t="shared" si="177"/>
        <v>Pass</v>
      </c>
      <c r="N2265" s="13">
        <f t="shared" si="178"/>
        <v>45070.079367511571</v>
      </c>
      <c r="O2265" s="13">
        <f t="shared" si="179"/>
        <v>45070.079392314809</v>
      </c>
      <c r="P2265">
        <v>510.13</v>
      </c>
    </row>
    <row r="2266" spans="1:16" x14ac:dyDescent="0.2">
      <c r="A2266">
        <v>3869685</v>
      </c>
      <c r="B2266">
        <v>2</v>
      </c>
      <c r="C2266" t="str">
        <f t="shared" si="175"/>
        <v>3869685-2</v>
      </c>
      <c r="D2266" s="13">
        <v>45070.028003425927</v>
      </c>
      <c r="E2266" s="10">
        <f>VLOOKUP(C2266,match_start_times!$E$1:$F$19,2,0)</f>
        <v>5.1388888888888901E-2</v>
      </c>
      <c r="F2266">
        <v>1.3618710000000001</v>
      </c>
      <c r="G2266" s="15" t="str">
        <f t="shared" si="176"/>
        <v>12:00:1.361871 AM</v>
      </c>
      <c r="H2266" t="s">
        <v>39</v>
      </c>
      <c r="I2266" t="s">
        <v>10</v>
      </c>
      <c r="J2266" t="s">
        <v>13</v>
      </c>
      <c r="K2266">
        <v>48.4</v>
      </c>
      <c r="L2266">
        <v>18.100000000000001</v>
      </c>
      <c r="M2266" t="str">
        <f t="shared" si="177"/>
        <v>Carry</v>
      </c>
      <c r="N2266" s="13">
        <f t="shared" si="178"/>
        <v>45070.079392314816</v>
      </c>
      <c r="O2266" s="13">
        <f t="shared" si="179"/>
        <v>45070.079408078702</v>
      </c>
      <c r="P2266">
        <v>497.6</v>
      </c>
    </row>
    <row r="2267" spans="1:16" x14ac:dyDescent="0.2">
      <c r="A2267">
        <v>3869685</v>
      </c>
      <c r="B2267">
        <v>2</v>
      </c>
      <c r="C2267" t="str">
        <f t="shared" si="175"/>
        <v>3869685-2</v>
      </c>
      <c r="D2267" s="13">
        <v>45070.028019189813</v>
      </c>
      <c r="E2267" s="10">
        <f>VLOOKUP(C2267,match_start_times!$E$1:$F$19,2,0)</f>
        <v>5.1388888888888901E-2</v>
      </c>
      <c r="F2267">
        <v>1.9398660000000001</v>
      </c>
      <c r="G2267" s="15" t="str">
        <f t="shared" si="176"/>
        <v>12:00:1.939866 AM</v>
      </c>
      <c r="H2267" t="s">
        <v>39</v>
      </c>
      <c r="I2267" t="s">
        <v>10</v>
      </c>
      <c r="J2267" t="s">
        <v>11</v>
      </c>
      <c r="K2267">
        <v>53.5</v>
      </c>
      <c r="L2267">
        <v>21.8</v>
      </c>
      <c r="M2267" t="str">
        <f t="shared" si="177"/>
        <v>Pass</v>
      </c>
      <c r="N2267" s="13">
        <f t="shared" si="178"/>
        <v>45070.079408078702</v>
      </c>
      <c r="O2267" s="13">
        <f t="shared" si="179"/>
        <v>45070.079430532409</v>
      </c>
      <c r="P2267">
        <v>494.88</v>
      </c>
    </row>
    <row r="2268" spans="1:16" x14ac:dyDescent="0.2">
      <c r="A2268">
        <v>3869685</v>
      </c>
      <c r="B2268">
        <v>2</v>
      </c>
      <c r="C2268" t="str">
        <f t="shared" si="175"/>
        <v>3869685-2</v>
      </c>
      <c r="D2268" s="13">
        <v>45070.02804164352</v>
      </c>
      <c r="E2268" s="10">
        <f>VLOOKUP(C2268,match_start_times!$E$1:$F$19,2,0)</f>
        <v>5.1388888888888901E-2</v>
      </c>
      <c r="F2268">
        <v>2.3352729999999999</v>
      </c>
      <c r="G2268" s="15" t="str">
        <f t="shared" si="176"/>
        <v>12:00:2.335273 AM</v>
      </c>
      <c r="H2268" t="s">
        <v>31</v>
      </c>
      <c r="I2268" t="s">
        <v>10</v>
      </c>
      <c r="J2268" t="s">
        <v>13</v>
      </c>
      <c r="K2268">
        <v>51.2</v>
      </c>
      <c r="L2268">
        <v>56</v>
      </c>
      <c r="M2268" t="str">
        <f t="shared" si="177"/>
        <v>Carry</v>
      </c>
      <c r="N2268" s="13">
        <f t="shared" si="178"/>
        <v>45070.079430532409</v>
      </c>
      <c r="O2268" s="13">
        <f t="shared" si="179"/>
        <v>45070.079457557869</v>
      </c>
      <c r="P2268">
        <v>509.67</v>
      </c>
    </row>
    <row r="2269" spans="1:16" x14ac:dyDescent="0.2">
      <c r="A2269">
        <v>3869685</v>
      </c>
      <c r="B2269">
        <v>2</v>
      </c>
      <c r="C2269" t="str">
        <f t="shared" si="175"/>
        <v>3869685-2</v>
      </c>
      <c r="D2269" s="13">
        <v>45070.02806866898</v>
      </c>
      <c r="E2269" s="10">
        <f>VLOOKUP(C2269,match_start_times!$E$1:$F$19,2,0)</f>
        <v>5.1388888888888901E-2</v>
      </c>
      <c r="F2269">
        <v>1.786249</v>
      </c>
      <c r="G2269" s="15" t="str">
        <f t="shared" si="176"/>
        <v>12:00:1.786249 AM</v>
      </c>
      <c r="H2269" t="s">
        <v>31</v>
      </c>
      <c r="I2269" t="s">
        <v>10</v>
      </c>
      <c r="J2269" t="s">
        <v>11</v>
      </c>
      <c r="K2269">
        <v>51.8</v>
      </c>
      <c r="L2269">
        <v>56</v>
      </c>
      <c r="M2269" t="str">
        <f t="shared" si="177"/>
        <v>Pass</v>
      </c>
      <c r="N2269" s="13">
        <f t="shared" si="178"/>
        <v>45070.079457557869</v>
      </c>
      <c r="O2269" s="13">
        <f t="shared" si="179"/>
        <v>45070.079478229163</v>
      </c>
      <c r="P2269">
        <v>530.89</v>
      </c>
    </row>
    <row r="2270" spans="1:16" x14ac:dyDescent="0.2">
      <c r="A2270">
        <v>3869685</v>
      </c>
      <c r="B2270">
        <v>2</v>
      </c>
      <c r="C2270" t="str">
        <f t="shared" si="175"/>
        <v>3869685-2</v>
      </c>
      <c r="D2270" s="13">
        <v>45070.028089340267</v>
      </c>
      <c r="E2270" s="10">
        <f>VLOOKUP(C2270,match_start_times!$E$1:$F$19,2,0)</f>
        <v>5.1388888888888901E-2</v>
      </c>
      <c r="F2270">
        <v>2.7746840000000002</v>
      </c>
      <c r="G2270" s="15" t="str">
        <f t="shared" si="176"/>
        <v>12:00:2.774684 AM</v>
      </c>
      <c r="H2270" t="s">
        <v>30</v>
      </c>
      <c r="I2270" t="s">
        <v>10</v>
      </c>
      <c r="J2270" t="s">
        <v>13</v>
      </c>
      <c r="K2270">
        <v>47.5</v>
      </c>
      <c r="L2270">
        <v>45.5</v>
      </c>
      <c r="M2270" t="str">
        <f t="shared" si="177"/>
        <v>Carry</v>
      </c>
      <c r="N2270" s="13">
        <f t="shared" si="178"/>
        <v>45070.079478229156</v>
      </c>
      <c r="O2270" s="13">
        <f t="shared" si="179"/>
        <v>45070.079510347212</v>
      </c>
      <c r="P2270">
        <v>492.52</v>
      </c>
    </row>
    <row r="2271" spans="1:16" x14ac:dyDescent="0.2">
      <c r="A2271">
        <v>3869685</v>
      </c>
      <c r="B2271">
        <v>2</v>
      </c>
      <c r="C2271" t="str">
        <f t="shared" si="175"/>
        <v>3869685-2</v>
      </c>
      <c r="D2271" s="13">
        <v>45070.02812145833</v>
      </c>
      <c r="E2271" s="10">
        <f>VLOOKUP(C2271,match_start_times!$E$1:$F$19,2,0)</f>
        <v>5.1388888888888901E-2</v>
      </c>
      <c r="F2271">
        <v>0.99364600000000003</v>
      </c>
      <c r="G2271" s="15" t="str">
        <f t="shared" si="176"/>
        <v>12:00:0.993646 AM</v>
      </c>
      <c r="H2271" t="s">
        <v>30</v>
      </c>
      <c r="I2271" t="s">
        <v>10</v>
      </c>
      <c r="J2271" t="s">
        <v>11</v>
      </c>
      <c r="K2271">
        <v>52.3</v>
      </c>
      <c r="L2271">
        <v>38.9</v>
      </c>
      <c r="M2271" t="str">
        <f t="shared" si="177"/>
        <v>Pass</v>
      </c>
      <c r="N2271" s="13">
        <f t="shared" si="178"/>
        <v>45070.079510347219</v>
      </c>
      <c r="O2271" s="13">
        <f t="shared" si="179"/>
        <v>45070.079521851847</v>
      </c>
      <c r="P2271">
        <v>465.62</v>
      </c>
    </row>
    <row r="2272" spans="1:16" x14ac:dyDescent="0.2">
      <c r="A2272">
        <v>3869685</v>
      </c>
      <c r="B2272">
        <v>2</v>
      </c>
      <c r="C2272" t="str">
        <f t="shared" si="175"/>
        <v>3869685-2</v>
      </c>
      <c r="D2272" s="13">
        <v>45070.028132962972</v>
      </c>
      <c r="E2272" s="10">
        <f>VLOOKUP(C2272,match_start_times!$E$1:$F$19,2,0)</f>
        <v>5.1388888888888901E-2</v>
      </c>
      <c r="F2272">
        <v>1.3754459999999999</v>
      </c>
      <c r="G2272" s="15" t="str">
        <f t="shared" si="176"/>
        <v>12:00:1.375446 AM</v>
      </c>
      <c r="H2272" t="s">
        <v>16</v>
      </c>
      <c r="I2272" t="s">
        <v>10</v>
      </c>
      <c r="J2272" t="s">
        <v>11</v>
      </c>
      <c r="K2272">
        <v>67</v>
      </c>
      <c r="L2272">
        <v>29.5</v>
      </c>
      <c r="M2272" t="str">
        <f t="shared" si="177"/>
        <v>Pass</v>
      </c>
      <c r="N2272" s="13">
        <f t="shared" si="178"/>
        <v>45070.079521851862</v>
      </c>
      <c r="O2272" s="13">
        <f t="shared" si="179"/>
        <v>45070.079537766214</v>
      </c>
      <c r="P2272">
        <v>456.1</v>
      </c>
    </row>
    <row r="2273" spans="1:16" x14ac:dyDescent="0.2">
      <c r="A2273">
        <v>3869685</v>
      </c>
      <c r="B2273">
        <v>2</v>
      </c>
      <c r="C2273" t="str">
        <f t="shared" si="175"/>
        <v>3869685-2</v>
      </c>
      <c r="D2273" s="13">
        <v>45070.028148877318</v>
      </c>
      <c r="E2273" s="10">
        <f>VLOOKUP(C2273,match_start_times!$E$1:$F$19,2,0)</f>
        <v>5.1388888888888901E-2</v>
      </c>
      <c r="F2273">
        <v>5.9692550000000004</v>
      </c>
      <c r="G2273" s="15" t="str">
        <f t="shared" si="176"/>
        <v>12:00:5.969255 AM</v>
      </c>
      <c r="H2273" t="s">
        <v>39</v>
      </c>
      <c r="I2273" t="s">
        <v>10</v>
      </c>
      <c r="J2273" t="s">
        <v>13</v>
      </c>
      <c r="K2273">
        <v>49.5</v>
      </c>
      <c r="L2273">
        <v>17.5</v>
      </c>
      <c r="M2273" t="str">
        <f t="shared" si="177"/>
        <v>Carry</v>
      </c>
      <c r="N2273" s="13">
        <f t="shared" si="178"/>
        <v>45070.079537766207</v>
      </c>
      <c r="O2273" s="13">
        <f t="shared" si="179"/>
        <v>45070.079606851854</v>
      </c>
      <c r="P2273">
        <v>461.09</v>
      </c>
    </row>
    <row r="2274" spans="1:16" x14ac:dyDescent="0.2">
      <c r="A2274">
        <v>3869685</v>
      </c>
      <c r="B2274">
        <v>2</v>
      </c>
      <c r="C2274" t="str">
        <f t="shared" si="175"/>
        <v>3869685-2</v>
      </c>
      <c r="D2274" s="13">
        <v>45070.028217962958</v>
      </c>
      <c r="E2274" s="10">
        <f>VLOOKUP(C2274,match_start_times!$E$1:$F$19,2,0)</f>
        <v>5.1388888888888901E-2</v>
      </c>
      <c r="F2274">
        <v>3.6688930000000002</v>
      </c>
      <c r="G2274" s="15" t="str">
        <f t="shared" si="176"/>
        <v>12:00:3.668893 AM</v>
      </c>
      <c r="H2274" t="s">
        <v>39</v>
      </c>
      <c r="I2274" t="s">
        <v>10</v>
      </c>
      <c r="J2274" t="s">
        <v>11</v>
      </c>
      <c r="K2274">
        <v>49.3</v>
      </c>
      <c r="L2274">
        <v>10.6</v>
      </c>
      <c r="M2274" t="str">
        <f t="shared" si="177"/>
        <v>Pass</v>
      </c>
      <c r="N2274" s="13">
        <f t="shared" si="178"/>
        <v>45070.079606851847</v>
      </c>
      <c r="O2274" s="13">
        <f t="shared" si="179"/>
        <v>45070.079649317122</v>
      </c>
      <c r="P2274">
        <v>448.93</v>
      </c>
    </row>
    <row r="2275" spans="1:16" x14ac:dyDescent="0.2">
      <c r="A2275">
        <v>3869685</v>
      </c>
      <c r="B2275">
        <v>2</v>
      </c>
      <c r="C2275" t="str">
        <f t="shared" si="175"/>
        <v>3869685-2</v>
      </c>
      <c r="D2275" s="13">
        <v>45070.02826042824</v>
      </c>
      <c r="E2275" s="10">
        <f>VLOOKUP(C2275,match_start_times!$E$1:$F$19,2,0)</f>
        <v>5.1388888888888901E-2</v>
      </c>
      <c r="F2275">
        <v>0.54342299999999999</v>
      </c>
      <c r="G2275" s="15" t="str">
        <f t="shared" si="176"/>
        <v>12:00:0.543423 AM</v>
      </c>
      <c r="H2275" t="s">
        <v>31</v>
      </c>
      <c r="I2275" t="s">
        <v>10</v>
      </c>
      <c r="J2275" t="s">
        <v>13</v>
      </c>
      <c r="K2275">
        <v>39.200000000000003</v>
      </c>
      <c r="L2275">
        <v>64.099999999999994</v>
      </c>
      <c r="M2275" t="str">
        <f t="shared" si="177"/>
        <v>Carry</v>
      </c>
      <c r="N2275" s="13">
        <f t="shared" si="178"/>
        <v>45070.079649317129</v>
      </c>
      <c r="O2275" s="13">
        <f t="shared" si="179"/>
        <v>45070.079655601854</v>
      </c>
      <c r="P2275">
        <v>433.15</v>
      </c>
    </row>
    <row r="2276" spans="1:16" x14ac:dyDescent="0.2">
      <c r="A2276">
        <v>3869685</v>
      </c>
      <c r="B2276">
        <v>2</v>
      </c>
      <c r="C2276" t="str">
        <f t="shared" si="175"/>
        <v>3869685-2</v>
      </c>
      <c r="D2276" s="13">
        <v>45070.028266724526</v>
      </c>
      <c r="E2276" s="10">
        <f>VLOOKUP(C2276,match_start_times!$E$1:$F$19,2,0)</f>
        <v>5.1388888888888901E-2</v>
      </c>
      <c r="F2276">
        <v>0</v>
      </c>
      <c r="G2276" s="15" t="str">
        <f t="shared" si="176"/>
        <v>12:00:0 AM</v>
      </c>
      <c r="H2276" t="s">
        <v>31</v>
      </c>
      <c r="I2276" t="s">
        <v>10</v>
      </c>
      <c r="J2276" t="s">
        <v>32</v>
      </c>
      <c r="K2276">
        <v>42.2</v>
      </c>
      <c r="L2276">
        <v>66.2</v>
      </c>
      <c r="M2276" t="str">
        <f t="shared" si="177"/>
        <v>Miscontrol</v>
      </c>
      <c r="N2276" s="13">
        <f t="shared" si="178"/>
        <v>45070.079655613416</v>
      </c>
      <c r="O2276" s="13">
        <f t="shared" si="179"/>
        <v>45070.079655613416</v>
      </c>
      <c r="P2276">
        <v>427.17</v>
      </c>
    </row>
    <row r="2277" spans="1:16" x14ac:dyDescent="0.2">
      <c r="A2277">
        <v>3869685</v>
      </c>
      <c r="B2277">
        <v>2</v>
      </c>
      <c r="C2277" t="str">
        <f t="shared" si="175"/>
        <v>3869685-2</v>
      </c>
      <c r="D2277" s="13">
        <v>45070.028268101851</v>
      </c>
      <c r="E2277" s="10">
        <f>VLOOKUP(C2277,match_start_times!$E$1:$F$19,2,0)</f>
        <v>5.1388888888888901E-2</v>
      </c>
      <c r="F2277">
        <v>0</v>
      </c>
      <c r="G2277" s="15" t="str">
        <f t="shared" si="176"/>
        <v>12:00:0 AM</v>
      </c>
      <c r="H2277" t="s">
        <v>54</v>
      </c>
      <c r="I2277" t="s">
        <v>15</v>
      </c>
      <c r="J2277" t="s">
        <v>29</v>
      </c>
      <c r="K2277">
        <v>75.099999999999994</v>
      </c>
      <c r="L2277">
        <v>14.5</v>
      </c>
      <c r="M2277" t="str">
        <f t="shared" si="177"/>
        <v>Block</v>
      </c>
      <c r="N2277" s="13">
        <f t="shared" si="178"/>
        <v>45070.07965699074</v>
      </c>
      <c r="O2277" s="13">
        <f t="shared" si="179"/>
        <v>45070.07965699074</v>
      </c>
      <c r="P2277">
        <v>427.17</v>
      </c>
    </row>
    <row r="2278" spans="1:16" x14ac:dyDescent="0.2">
      <c r="A2278">
        <v>3869685</v>
      </c>
      <c r="B2278">
        <v>2</v>
      </c>
      <c r="C2278" t="str">
        <f t="shared" si="175"/>
        <v>3869685-2</v>
      </c>
      <c r="D2278" s="13">
        <v>45070.02828269676</v>
      </c>
      <c r="E2278" s="10">
        <f>VLOOKUP(C2278,match_start_times!$E$1:$F$19,2,0)</f>
        <v>5.1388888888888901E-2</v>
      </c>
      <c r="F2278">
        <v>0</v>
      </c>
      <c r="G2278" s="15" t="str">
        <f t="shared" si="176"/>
        <v>12:00:0 AM</v>
      </c>
      <c r="H2278" t="s">
        <v>31</v>
      </c>
      <c r="I2278" t="s">
        <v>10</v>
      </c>
      <c r="J2278" t="s">
        <v>28</v>
      </c>
      <c r="K2278">
        <v>43.7</v>
      </c>
      <c r="L2278">
        <v>69</v>
      </c>
      <c r="M2278" t="str">
        <f t="shared" si="177"/>
        <v>Ball Recovery</v>
      </c>
      <c r="N2278" s="13">
        <f t="shared" si="178"/>
        <v>45070.079671585649</v>
      </c>
      <c r="O2278" s="13">
        <f t="shared" si="179"/>
        <v>45070.079671585649</v>
      </c>
      <c r="P2278">
        <v>437.6</v>
      </c>
    </row>
    <row r="2279" spans="1:16" x14ac:dyDescent="0.2">
      <c r="A2279">
        <v>3869685</v>
      </c>
      <c r="B2279">
        <v>2</v>
      </c>
      <c r="C2279" t="str">
        <f t="shared" si="175"/>
        <v>3869685-2</v>
      </c>
      <c r="D2279" s="13">
        <v>45070.02828269676</v>
      </c>
      <c r="E2279" s="10">
        <f>VLOOKUP(C2279,match_start_times!$E$1:$F$19,2,0)</f>
        <v>5.1388888888888901E-2</v>
      </c>
      <c r="F2279">
        <v>1.270578</v>
      </c>
      <c r="G2279" s="15" t="str">
        <f t="shared" si="176"/>
        <v>12:00:1.270578 AM</v>
      </c>
      <c r="H2279" t="s">
        <v>31</v>
      </c>
      <c r="I2279" t="s">
        <v>10</v>
      </c>
      <c r="J2279" t="s">
        <v>13</v>
      </c>
      <c r="K2279">
        <v>43.7</v>
      </c>
      <c r="L2279">
        <v>69</v>
      </c>
      <c r="M2279" t="str">
        <f t="shared" si="177"/>
        <v>Carry</v>
      </c>
      <c r="N2279" s="13">
        <f t="shared" si="178"/>
        <v>45070.079671585649</v>
      </c>
      <c r="O2279" s="13">
        <f t="shared" si="179"/>
        <v>45070.079686296296</v>
      </c>
      <c r="P2279">
        <v>447.28</v>
      </c>
    </row>
    <row r="2280" spans="1:16" x14ac:dyDescent="0.2">
      <c r="A2280">
        <v>3869685</v>
      </c>
      <c r="B2280">
        <v>2</v>
      </c>
      <c r="C2280" t="str">
        <f t="shared" si="175"/>
        <v>3869685-2</v>
      </c>
      <c r="D2280" s="13">
        <v>45070.028297395831</v>
      </c>
      <c r="E2280" s="10">
        <f>VLOOKUP(C2280,match_start_times!$E$1:$F$19,2,0)</f>
        <v>5.1388888888888901E-2</v>
      </c>
      <c r="F2280">
        <v>1.155797</v>
      </c>
      <c r="G2280" s="15" t="str">
        <f t="shared" si="176"/>
        <v>12:00:1.155797 AM</v>
      </c>
      <c r="H2280" t="s">
        <v>31</v>
      </c>
      <c r="I2280" t="s">
        <v>10</v>
      </c>
      <c r="J2280" t="s">
        <v>11</v>
      </c>
      <c r="K2280">
        <v>46.7</v>
      </c>
      <c r="L2280">
        <v>75.7</v>
      </c>
      <c r="M2280" t="str">
        <f t="shared" si="177"/>
        <v>Pass</v>
      </c>
      <c r="N2280" s="13">
        <f t="shared" si="178"/>
        <v>45070.07968628472</v>
      </c>
      <c r="O2280" s="13">
        <f t="shared" si="179"/>
        <v>45070.079699664348</v>
      </c>
      <c r="P2280">
        <v>494.03</v>
      </c>
    </row>
    <row r="2281" spans="1:16" x14ac:dyDescent="0.2">
      <c r="A2281">
        <v>3869685</v>
      </c>
      <c r="B2281">
        <v>2</v>
      </c>
      <c r="C2281" t="str">
        <f t="shared" si="175"/>
        <v>3869685-2</v>
      </c>
      <c r="D2281" s="13">
        <v>45070.028308449073</v>
      </c>
      <c r="E2281" s="10">
        <f>VLOOKUP(C2281,match_start_times!$E$1:$F$19,2,0)</f>
        <v>5.1388888888888901E-2</v>
      </c>
      <c r="F2281">
        <v>0.39987499999999998</v>
      </c>
      <c r="G2281" s="15" t="str">
        <f t="shared" si="176"/>
        <v>12:00:0.399875 AM</v>
      </c>
      <c r="H2281" t="s">
        <v>22</v>
      </c>
      <c r="I2281" t="s">
        <v>15</v>
      </c>
      <c r="J2281" t="s">
        <v>17</v>
      </c>
      <c r="K2281">
        <v>40.5</v>
      </c>
      <c r="L2281">
        <v>12.8</v>
      </c>
      <c r="M2281" t="str">
        <f t="shared" si="177"/>
        <v>Pressure</v>
      </c>
      <c r="N2281" s="13">
        <f t="shared" si="178"/>
        <v>45070.079697337962</v>
      </c>
      <c r="O2281" s="13">
        <f t="shared" si="179"/>
        <v>45070.079701967588</v>
      </c>
      <c r="P2281">
        <v>507.19</v>
      </c>
    </row>
    <row r="2282" spans="1:16" x14ac:dyDescent="0.2">
      <c r="A2282">
        <v>3869685</v>
      </c>
      <c r="B2282">
        <v>2</v>
      </c>
      <c r="C2282" t="str">
        <f t="shared" si="175"/>
        <v>3869685-2</v>
      </c>
      <c r="D2282" s="13">
        <v>45070.028315659722</v>
      </c>
      <c r="E2282" s="10">
        <f>VLOOKUP(C2282,match_start_times!$E$1:$F$19,2,0)</f>
        <v>5.1388888888888901E-2</v>
      </c>
      <c r="F2282">
        <v>0</v>
      </c>
      <c r="G2282" s="15" t="str">
        <f t="shared" si="176"/>
        <v>12:00:0 AM</v>
      </c>
      <c r="H2282" t="s">
        <v>22</v>
      </c>
      <c r="I2282" t="s">
        <v>15</v>
      </c>
      <c r="J2282" t="s">
        <v>19</v>
      </c>
      <c r="K2282">
        <v>43</v>
      </c>
      <c r="L2282">
        <v>12.6</v>
      </c>
      <c r="M2282" t="str">
        <f t="shared" si="177"/>
        <v>Foul Committed</v>
      </c>
      <c r="N2282" s="13">
        <f t="shared" si="178"/>
        <v>45070.079704548611</v>
      </c>
      <c r="O2282" s="13">
        <f t="shared" si="179"/>
        <v>45070.079704548611</v>
      </c>
      <c r="P2282">
        <v>523.09</v>
      </c>
    </row>
    <row r="2283" spans="1:16" x14ac:dyDescent="0.2">
      <c r="A2283">
        <v>3869685</v>
      </c>
      <c r="B2283">
        <v>2</v>
      </c>
      <c r="C2283" t="str">
        <f t="shared" si="175"/>
        <v>3869685-2</v>
      </c>
      <c r="D2283" s="13">
        <v>45070.028315659722</v>
      </c>
      <c r="E2283" s="10">
        <f>VLOOKUP(C2283,match_start_times!$E$1:$F$19,2,0)</f>
        <v>5.1388888888888901E-2</v>
      </c>
      <c r="F2283">
        <v>0</v>
      </c>
      <c r="G2283" s="15" t="str">
        <f t="shared" si="176"/>
        <v>12:00:0 AM</v>
      </c>
      <c r="H2283" t="s">
        <v>50</v>
      </c>
      <c r="I2283" t="s">
        <v>10</v>
      </c>
      <c r="J2283" t="s">
        <v>20</v>
      </c>
      <c r="K2283">
        <v>77.099999999999994</v>
      </c>
      <c r="L2283">
        <v>67.5</v>
      </c>
      <c r="M2283" t="str">
        <f t="shared" si="177"/>
        <v>Foul Won</v>
      </c>
      <c r="N2283" s="13">
        <f t="shared" si="178"/>
        <v>45070.079704548611</v>
      </c>
      <c r="O2283" s="13">
        <f t="shared" si="179"/>
        <v>45070.079704548611</v>
      </c>
      <c r="P2283">
        <v>523.09</v>
      </c>
    </row>
    <row r="2284" spans="1:16" x14ac:dyDescent="0.2">
      <c r="A2284">
        <v>3869685</v>
      </c>
      <c r="B2284">
        <v>2</v>
      </c>
      <c r="C2284" t="str">
        <f t="shared" si="175"/>
        <v>3869685-2</v>
      </c>
      <c r="D2284" s="13">
        <v>45070.028624340281</v>
      </c>
      <c r="E2284" s="10">
        <f>VLOOKUP(C2284,match_start_times!$E$1:$F$19,2,0)</f>
        <v>5.1388888888888901E-2</v>
      </c>
      <c r="F2284">
        <v>0.58928700000000001</v>
      </c>
      <c r="G2284" s="15" t="str">
        <f t="shared" si="176"/>
        <v>12:00:0.589287 AM</v>
      </c>
      <c r="H2284" t="s">
        <v>43</v>
      </c>
      <c r="I2284" t="s">
        <v>10</v>
      </c>
      <c r="J2284" t="s">
        <v>11</v>
      </c>
      <c r="K2284">
        <v>74.7</v>
      </c>
      <c r="L2284">
        <v>63</v>
      </c>
      <c r="M2284" t="str">
        <f t="shared" si="177"/>
        <v>Pass</v>
      </c>
      <c r="N2284" s="13">
        <f t="shared" si="178"/>
        <v>45070.08001322917</v>
      </c>
      <c r="O2284" s="13">
        <f t="shared" si="179"/>
        <v>45070.080020046298</v>
      </c>
      <c r="P2284">
        <v>678.06</v>
      </c>
    </row>
    <row r="2285" spans="1:16" x14ac:dyDescent="0.2">
      <c r="A2285">
        <v>3869685</v>
      </c>
      <c r="B2285">
        <v>2</v>
      </c>
      <c r="C2285" t="str">
        <f t="shared" si="175"/>
        <v>3869685-2</v>
      </c>
      <c r="D2285" s="13">
        <v>45070.028631168978</v>
      </c>
      <c r="E2285" s="10">
        <f>VLOOKUP(C2285,match_start_times!$E$1:$F$19,2,0)</f>
        <v>5.1388888888888901E-2</v>
      </c>
      <c r="F2285">
        <v>9.1173999999999894E-2</v>
      </c>
      <c r="G2285" s="15" t="str">
        <f t="shared" si="176"/>
        <v>12:00:0.0911739999999999 AM</v>
      </c>
      <c r="H2285" t="s">
        <v>31</v>
      </c>
      <c r="I2285" t="s">
        <v>10</v>
      </c>
      <c r="J2285" t="s">
        <v>13</v>
      </c>
      <c r="K2285">
        <v>75.8</v>
      </c>
      <c r="L2285">
        <v>67.7</v>
      </c>
      <c r="M2285" t="str">
        <f t="shared" si="177"/>
        <v>Carry</v>
      </c>
      <c r="N2285" s="13">
        <f t="shared" si="178"/>
        <v>45070.080020057867</v>
      </c>
      <c r="O2285" s="13">
        <f t="shared" si="179"/>
        <v>45070.080021111105</v>
      </c>
      <c r="P2285">
        <v>678.06</v>
      </c>
    </row>
    <row r="2286" spans="1:16" x14ac:dyDescent="0.2">
      <c r="A2286">
        <v>3869685</v>
      </c>
      <c r="B2286">
        <v>2</v>
      </c>
      <c r="C2286" t="str">
        <f t="shared" si="175"/>
        <v>3869685-2</v>
      </c>
      <c r="D2286" s="13">
        <v>45070.028632222216</v>
      </c>
      <c r="E2286" s="10">
        <f>VLOOKUP(C2286,match_start_times!$E$1:$F$19,2,0)</f>
        <v>5.1388888888888901E-2</v>
      </c>
      <c r="F2286">
        <v>1.7540500000000001</v>
      </c>
      <c r="G2286" s="15" t="str">
        <f t="shared" si="176"/>
        <v>12:00:1.75405 AM</v>
      </c>
      <c r="H2286" t="s">
        <v>31</v>
      </c>
      <c r="I2286" t="s">
        <v>10</v>
      </c>
      <c r="J2286" t="s">
        <v>11</v>
      </c>
      <c r="K2286">
        <v>76.400000000000006</v>
      </c>
      <c r="L2286">
        <v>67.099999999999994</v>
      </c>
      <c r="M2286" t="str">
        <f t="shared" si="177"/>
        <v>Pass</v>
      </c>
      <c r="N2286" s="13">
        <f t="shared" si="178"/>
        <v>45070.080021111105</v>
      </c>
      <c r="O2286" s="13">
        <f t="shared" si="179"/>
        <v>45070.080041412031</v>
      </c>
      <c r="P2286">
        <v>700.77</v>
      </c>
    </row>
    <row r="2287" spans="1:16" x14ac:dyDescent="0.2">
      <c r="A2287">
        <v>3869685</v>
      </c>
      <c r="B2287">
        <v>2</v>
      </c>
      <c r="C2287" t="str">
        <f t="shared" si="175"/>
        <v>3869685-2</v>
      </c>
      <c r="D2287" s="13">
        <v>45070.02865252315</v>
      </c>
      <c r="E2287" s="10">
        <f>VLOOKUP(C2287,match_start_times!$E$1:$F$19,2,0)</f>
        <v>5.1388888888888901E-2</v>
      </c>
      <c r="F2287">
        <v>0.1972229999999999</v>
      </c>
      <c r="G2287" s="15" t="str">
        <f t="shared" si="176"/>
        <v>12:00:0.197223 AM</v>
      </c>
      <c r="H2287" t="s">
        <v>43</v>
      </c>
      <c r="I2287" t="s">
        <v>10</v>
      </c>
      <c r="J2287" t="s">
        <v>13</v>
      </c>
      <c r="K2287">
        <v>80.3</v>
      </c>
      <c r="L2287">
        <v>61.5</v>
      </c>
      <c r="M2287" t="str">
        <f t="shared" si="177"/>
        <v>Carry</v>
      </c>
      <c r="N2287" s="13">
        <f t="shared" si="178"/>
        <v>45070.080041412039</v>
      </c>
      <c r="O2287" s="13">
        <f t="shared" si="179"/>
        <v>45070.080043692134</v>
      </c>
      <c r="P2287">
        <v>694.12</v>
      </c>
    </row>
    <row r="2288" spans="1:16" x14ac:dyDescent="0.2">
      <c r="A2288">
        <v>3869685</v>
      </c>
      <c r="B2288">
        <v>2</v>
      </c>
      <c r="C2288" t="str">
        <f t="shared" si="175"/>
        <v>3869685-2</v>
      </c>
      <c r="D2288" s="13">
        <v>45070.028654803238</v>
      </c>
      <c r="E2288" s="10">
        <f>VLOOKUP(C2288,match_start_times!$E$1:$F$19,2,0)</f>
        <v>5.1388888888888901E-2</v>
      </c>
      <c r="F2288">
        <v>0.71599000000000002</v>
      </c>
      <c r="G2288" s="15" t="str">
        <f t="shared" si="176"/>
        <v>12:00:0.71599 AM</v>
      </c>
      <c r="H2288" t="s">
        <v>43</v>
      </c>
      <c r="I2288" t="s">
        <v>10</v>
      </c>
      <c r="J2288" t="s">
        <v>11</v>
      </c>
      <c r="K2288">
        <v>80.3</v>
      </c>
      <c r="L2288">
        <v>61.5</v>
      </c>
      <c r="M2288" t="str">
        <f t="shared" si="177"/>
        <v>Pass</v>
      </c>
      <c r="N2288" s="13">
        <f t="shared" si="178"/>
        <v>45070.080043692127</v>
      </c>
      <c r="O2288" s="13">
        <f t="shared" si="179"/>
        <v>45070.080051979166</v>
      </c>
      <c r="P2288">
        <v>706.25</v>
      </c>
    </row>
    <row r="2289" spans="1:16" x14ac:dyDescent="0.2">
      <c r="A2289">
        <v>3869685</v>
      </c>
      <c r="B2289">
        <v>2</v>
      </c>
      <c r="C2289" t="str">
        <f t="shared" si="175"/>
        <v>3869685-2</v>
      </c>
      <c r="D2289" s="13">
        <v>45070.028663090277</v>
      </c>
      <c r="E2289" s="10">
        <f>VLOOKUP(C2289,match_start_times!$E$1:$F$19,2,0)</f>
        <v>5.1388888888888901E-2</v>
      </c>
      <c r="F2289">
        <v>0</v>
      </c>
      <c r="G2289" s="15" t="str">
        <f t="shared" si="176"/>
        <v>12:00:0 AM</v>
      </c>
      <c r="H2289" t="s">
        <v>25</v>
      </c>
      <c r="I2289" t="s">
        <v>15</v>
      </c>
      <c r="J2289" t="s">
        <v>35</v>
      </c>
      <c r="K2289">
        <v>20.8</v>
      </c>
      <c r="L2289">
        <v>32.700000000000003</v>
      </c>
      <c r="M2289" t="str">
        <f t="shared" si="177"/>
        <v>Clearance</v>
      </c>
      <c r="N2289" s="13">
        <f t="shared" si="178"/>
        <v>45070.080051979166</v>
      </c>
      <c r="O2289" s="13">
        <f t="shared" si="179"/>
        <v>45070.080051979166</v>
      </c>
      <c r="P2289">
        <v>713.33</v>
      </c>
    </row>
    <row r="2290" spans="1:16" x14ac:dyDescent="0.2">
      <c r="A2290">
        <v>3869685</v>
      </c>
      <c r="B2290">
        <v>2</v>
      </c>
      <c r="C2290" t="str">
        <f t="shared" si="175"/>
        <v>3869685-2</v>
      </c>
      <c r="D2290" s="13">
        <v>45070.028695532397</v>
      </c>
      <c r="E2290" s="10">
        <f>VLOOKUP(C2290,match_start_times!$E$1:$F$19,2,0)</f>
        <v>5.1388888888888901E-2</v>
      </c>
      <c r="F2290">
        <v>1.07369</v>
      </c>
      <c r="G2290" s="15" t="str">
        <f t="shared" si="176"/>
        <v>12:00:1.07369 AM</v>
      </c>
      <c r="H2290" t="s">
        <v>50</v>
      </c>
      <c r="I2290" t="s">
        <v>10</v>
      </c>
      <c r="J2290" t="s">
        <v>11</v>
      </c>
      <c r="K2290">
        <v>98</v>
      </c>
      <c r="L2290">
        <v>32.9</v>
      </c>
      <c r="M2290" t="str">
        <f t="shared" si="177"/>
        <v>Pass</v>
      </c>
      <c r="N2290" s="13">
        <f t="shared" si="178"/>
        <v>45070.080084421286</v>
      </c>
      <c r="O2290" s="13">
        <f t="shared" si="179"/>
        <v>45070.080096851845</v>
      </c>
      <c r="P2290">
        <v>734.66</v>
      </c>
    </row>
    <row r="2291" spans="1:16" x14ac:dyDescent="0.2">
      <c r="A2291">
        <v>3869685</v>
      </c>
      <c r="B2291">
        <v>2</v>
      </c>
      <c r="C2291" t="str">
        <f t="shared" si="175"/>
        <v>3869685-2</v>
      </c>
      <c r="D2291" s="13">
        <v>45070.028695532397</v>
      </c>
      <c r="E2291" s="10">
        <f>VLOOKUP(C2291,match_start_times!$E$1:$F$19,2,0)</f>
        <v>5.1388888888888901E-2</v>
      </c>
      <c r="F2291">
        <v>0</v>
      </c>
      <c r="G2291" s="15" t="str">
        <f t="shared" si="176"/>
        <v>12:00:0 AM</v>
      </c>
      <c r="H2291" t="s">
        <v>22</v>
      </c>
      <c r="I2291" t="s">
        <v>15</v>
      </c>
      <c r="J2291" t="s">
        <v>37</v>
      </c>
      <c r="K2291">
        <v>22.1</v>
      </c>
      <c r="L2291">
        <v>47.2</v>
      </c>
      <c r="M2291" t="str">
        <f t="shared" si="177"/>
        <v>Duel</v>
      </c>
      <c r="N2291" s="13">
        <f t="shared" si="178"/>
        <v>45070.080084421286</v>
      </c>
      <c r="O2291" s="13">
        <f t="shared" si="179"/>
        <v>45070.080084421286</v>
      </c>
      <c r="P2291">
        <v>757.18</v>
      </c>
    </row>
    <row r="2292" spans="1:16" x14ac:dyDescent="0.2">
      <c r="A2292">
        <v>3869685</v>
      </c>
      <c r="B2292">
        <v>2</v>
      </c>
      <c r="C2292" t="str">
        <f t="shared" si="175"/>
        <v>3869685-2</v>
      </c>
      <c r="D2292" s="13">
        <v>45070.028707962963</v>
      </c>
      <c r="E2292" s="10">
        <f>VLOOKUP(C2292,match_start_times!$E$1:$F$19,2,0)</f>
        <v>5.1388888888888901E-2</v>
      </c>
      <c r="F2292">
        <v>0</v>
      </c>
      <c r="G2292" s="15" t="str">
        <f t="shared" si="176"/>
        <v>12:00:0 AM</v>
      </c>
      <c r="H2292" t="s">
        <v>40</v>
      </c>
      <c r="I2292" t="s">
        <v>15</v>
      </c>
      <c r="J2292" t="s">
        <v>35</v>
      </c>
      <c r="K2292">
        <v>12.2</v>
      </c>
      <c r="L2292">
        <v>48.3</v>
      </c>
      <c r="M2292" t="str">
        <f t="shared" si="177"/>
        <v>Clearance</v>
      </c>
      <c r="N2292" s="13">
        <f t="shared" si="178"/>
        <v>45070.080096851852</v>
      </c>
      <c r="O2292" s="13">
        <f t="shared" si="179"/>
        <v>45070.080096851852</v>
      </c>
      <c r="P2292">
        <v>753.91</v>
      </c>
    </row>
    <row r="2293" spans="1:16" x14ac:dyDescent="0.2">
      <c r="A2293">
        <v>3869685</v>
      </c>
      <c r="B2293">
        <v>2</v>
      </c>
      <c r="C2293" t="str">
        <f t="shared" si="175"/>
        <v>3869685-2</v>
      </c>
      <c r="D2293" s="13">
        <v>45070.028722523151</v>
      </c>
      <c r="E2293" s="10">
        <f>VLOOKUP(C2293,match_start_times!$E$1:$F$19,2,0)</f>
        <v>5.1388888888888901E-2</v>
      </c>
      <c r="F2293">
        <v>0</v>
      </c>
      <c r="G2293" s="15" t="str">
        <f t="shared" si="176"/>
        <v>12:00:0 AM</v>
      </c>
      <c r="H2293" t="s">
        <v>22</v>
      </c>
      <c r="I2293" t="s">
        <v>15</v>
      </c>
      <c r="J2293" t="s">
        <v>37</v>
      </c>
      <c r="K2293">
        <v>23.4</v>
      </c>
      <c r="L2293">
        <v>49.4</v>
      </c>
      <c r="M2293" t="str">
        <f t="shared" si="177"/>
        <v>Duel</v>
      </c>
      <c r="N2293" s="13">
        <f t="shared" si="178"/>
        <v>45070.08011141204</v>
      </c>
      <c r="O2293" s="13">
        <f t="shared" si="179"/>
        <v>45070.08011141204</v>
      </c>
      <c r="P2293">
        <v>770.16</v>
      </c>
    </row>
    <row r="2294" spans="1:16" x14ac:dyDescent="0.2">
      <c r="A2294">
        <v>3869685</v>
      </c>
      <c r="B2294">
        <v>2</v>
      </c>
      <c r="C2294" t="str">
        <f t="shared" si="175"/>
        <v>3869685-2</v>
      </c>
      <c r="D2294" s="13">
        <v>45070.028722523151</v>
      </c>
      <c r="E2294" s="10">
        <f>VLOOKUP(C2294,match_start_times!$E$1:$F$19,2,0)</f>
        <v>5.1388888888888901E-2</v>
      </c>
      <c r="F2294">
        <v>0.85306399999999993</v>
      </c>
      <c r="G2294" s="15" t="str">
        <f t="shared" si="176"/>
        <v>12:00:0.853064 AM</v>
      </c>
      <c r="H2294" t="s">
        <v>50</v>
      </c>
      <c r="I2294" t="s">
        <v>10</v>
      </c>
      <c r="J2294" t="s">
        <v>11</v>
      </c>
      <c r="K2294">
        <v>96.7</v>
      </c>
      <c r="L2294">
        <v>30.7</v>
      </c>
      <c r="M2294" t="str">
        <f t="shared" si="177"/>
        <v>Pass</v>
      </c>
      <c r="N2294" s="13">
        <f t="shared" si="178"/>
        <v>45070.08011141204</v>
      </c>
      <c r="O2294" s="13">
        <f t="shared" si="179"/>
        <v>45070.080121284729</v>
      </c>
      <c r="P2294">
        <v>778.79</v>
      </c>
    </row>
    <row r="2295" spans="1:16" x14ac:dyDescent="0.2">
      <c r="A2295">
        <v>3869685</v>
      </c>
      <c r="B2295">
        <v>2</v>
      </c>
      <c r="C2295" t="str">
        <f t="shared" si="175"/>
        <v>3869685-2</v>
      </c>
      <c r="D2295" s="13">
        <v>45070.02873135417</v>
      </c>
      <c r="E2295" s="10">
        <f>VLOOKUP(C2295,match_start_times!$E$1:$F$19,2,0)</f>
        <v>5.1388888888888901E-2</v>
      </c>
      <c r="F2295">
        <v>0.41091800000000001</v>
      </c>
      <c r="G2295" s="15" t="str">
        <f t="shared" si="176"/>
        <v>12:00:0.410918 AM</v>
      </c>
      <c r="H2295" t="s">
        <v>14</v>
      </c>
      <c r="I2295" t="s">
        <v>15</v>
      </c>
      <c r="J2295" t="s">
        <v>17</v>
      </c>
      <c r="K2295">
        <v>16.7</v>
      </c>
      <c r="L2295">
        <v>55.8</v>
      </c>
      <c r="M2295" t="str">
        <f t="shared" si="177"/>
        <v>Pressure</v>
      </c>
      <c r="N2295" s="13">
        <f t="shared" si="178"/>
        <v>45070.080120243059</v>
      </c>
      <c r="O2295" s="13">
        <f t="shared" si="179"/>
        <v>45070.080125</v>
      </c>
      <c r="P2295">
        <v>788.84</v>
      </c>
    </row>
    <row r="2296" spans="1:16" x14ac:dyDescent="0.2">
      <c r="A2296">
        <v>3869685</v>
      </c>
      <c r="B2296">
        <v>2</v>
      </c>
      <c r="C2296" t="str">
        <f t="shared" si="175"/>
        <v>3869685-2</v>
      </c>
      <c r="D2296" s="13">
        <v>45070.028732395833</v>
      </c>
      <c r="E2296" s="10">
        <f>VLOOKUP(C2296,match_start_times!$E$1:$F$19,2,0)</f>
        <v>5.1388888888888901E-2</v>
      </c>
      <c r="F2296">
        <v>0.4424209999999999</v>
      </c>
      <c r="G2296" s="15" t="str">
        <f t="shared" si="176"/>
        <v>12:00:0.442421 AM</v>
      </c>
      <c r="H2296" t="s">
        <v>52</v>
      </c>
      <c r="I2296" t="s">
        <v>10</v>
      </c>
      <c r="J2296" t="s">
        <v>11</v>
      </c>
      <c r="K2296">
        <v>101.2</v>
      </c>
      <c r="L2296">
        <v>23.9</v>
      </c>
      <c r="M2296" t="str">
        <f t="shared" si="177"/>
        <v>Pass</v>
      </c>
      <c r="N2296" s="13">
        <f t="shared" si="178"/>
        <v>45070.080121284722</v>
      </c>
      <c r="O2296" s="13">
        <f t="shared" si="179"/>
        <v>45070.080126400462</v>
      </c>
      <c r="P2296">
        <v>788.84</v>
      </c>
    </row>
    <row r="2297" spans="1:16" x14ac:dyDescent="0.2">
      <c r="A2297">
        <v>3869685</v>
      </c>
      <c r="B2297">
        <v>2</v>
      </c>
      <c r="C2297" t="str">
        <f t="shared" si="175"/>
        <v>3869685-2</v>
      </c>
      <c r="D2297" s="13">
        <v>45070.028737303241</v>
      </c>
      <c r="E2297" s="10">
        <f>VLOOKUP(C2297,match_start_times!$E$1:$F$19,2,0)</f>
        <v>5.1388888888888901E-2</v>
      </c>
      <c r="F2297">
        <v>0.30789800000000001</v>
      </c>
      <c r="G2297" s="15" t="str">
        <f t="shared" si="176"/>
        <v>12:00:0.307898 AM</v>
      </c>
      <c r="H2297" t="s">
        <v>40</v>
      </c>
      <c r="I2297" t="s">
        <v>15</v>
      </c>
      <c r="J2297" t="s">
        <v>17</v>
      </c>
      <c r="K2297">
        <v>13.7</v>
      </c>
      <c r="L2297">
        <v>51.7</v>
      </c>
      <c r="M2297" t="str">
        <f t="shared" si="177"/>
        <v>Pressure</v>
      </c>
      <c r="N2297" s="13">
        <f t="shared" si="178"/>
        <v>45070.08012619213</v>
      </c>
      <c r="O2297" s="13">
        <f t="shared" si="179"/>
        <v>45070.080129756941</v>
      </c>
      <c r="P2297">
        <v>841.05</v>
      </c>
    </row>
    <row r="2298" spans="1:16" x14ac:dyDescent="0.2">
      <c r="A2298">
        <v>3869685</v>
      </c>
      <c r="B2298">
        <v>2</v>
      </c>
      <c r="C2298" t="str">
        <f t="shared" si="175"/>
        <v>3869685-2</v>
      </c>
      <c r="D2298" s="13">
        <v>45070.028737511573</v>
      </c>
      <c r="E2298" s="10">
        <f>VLOOKUP(C2298,match_start_times!$E$1:$F$19,2,0)</f>
        <v>5.1388888888888901E-2</v>
      </c>
      <c r="F2298">
        <v>0.193721</v>
      </c>
      <c r="G2298" s="15" t="str">
        <f t="shared" si="176"/>
        <v>12:00:0.193721 AM</v>
      </c>
      <c r="H2298" t="s">
        <v>16</v>
      </c>
      <c r="I2298" t="s">
        <v>10</v>
      </c>
      <c r="J2298" t="s">
        <v>13</v>
      </c>
      <c r="K2298">
        <v>106.4</v>
      </c>
      <c r="L2298">
        <v>28.4</v>
      </c>
      <c r="M2298" t="str">
        <f t="shared" si="177"/>
        <v>Carry</v>
      </c>
      <c r="N2298" s="13">
        <f t="shared" si="178"/>
        <v>45070.080126400462</v>
      </c>
      <c r="O2298" s="13">
        <f t="shared" si="179"/>
        <v>45070.08012864583</v>
      </c>
      <c r="P2298">
        <v>841.05</v>
      </c>
    </row>
    <row r="2299" spans="1:16" x14ac:dyDescent="0.2">
      <c r="A2299">
        <v>3869685</v>
      </c>
      <c r="B2299">
        <v>2</v>
      </c>
      <c r="C2299" t="str">
        <f t="shared" si="175"/>
        <v>3869685-2</v>
      </c>
      <c r="D2299" s="13">
        <v>45070.028739756941</v>
      </c>
      <c r="E2299" s="10">
        <f>VLOOKUP(C2299,match_start_times!$E$1:$F$19,2,0)</f>
        <v>5.1388888888888901E-2</v>
      </c>
      <c r="F2299">
        <v>0.453127</v>
      </c>
      <c r="G2299" s="15" t="str">
        <f t="shared" si="176"/>
        <v>12:00:0.453127 AM</v>
      </c>
      <c r="H2299" t="s">
        <v>16</v>
      </c>
      <c r="I2299" t="s">
        <v>10</v>
      </c>
      <c r="J2299" t="s">
        <v>11</v>
      </c>
      <c r="K2299">
        <v>104</v>
      </c>
      <c r="L2299">
        <v>25.2</v>
      </c>
      <c r="M2299" t="str">
        <f t="shared" si="177"/>
        <v>Pass</v>
      </c>
      <c r="N2299" s="13">
        <f t="shared" si="178"/>
        <v>45070.08012864583</v>
      </c>
      <c r="O2299" s="13">
        <f t="shared" si="179"/>
        <v>45070.080133888885</v>
      </c>
      <c r="P2299">
        <v>883.87</v>
      </c>
    </row>
    <row r="2300" spans="1:16" x14ac:dyDescent="0.2">
      <c r="A2300">
        <v>3869685</v>
      </c>
      <c r="B2300">
        <v>2</v>
      </c>
      <c r="C2300" t="str">
        <f t="shared" si="175"/>
        <v>3869685-2</v>
      </c>
      <c r="D2300" s="13">
        <v>45070.028745000003</v>
      </c>
      <c r="E2300" s="10">
        <f>VLOOKUP(C2300,match_start_times!$E$1:$F$19,2,0)</f>
        <v>5.1388888888888901E-2</v>
      </c>
      <c r="F2300">
        <v>0.84483799999999998</v>
      </c>
      <c r="G2300" s="15" t="str">
        <f t="shared" si="176"/>
        <v>12:00:0.844838 AM</v>
      </c>
      <c r="H2300" t="s">
        <v>52</v>
      </c>
      <c r="I2300" t="s">
        <v>10</v>
      </c>
      <c r="J2300" t="s">
        <v>13</v>
      </c>
      <c r="K2300">
        <v>106.6</v>
      </c>
      <c r="L2300">
        <v>27.3</v>
      </c>
      <c r="M2300" t="str">
        <f t="shared" si="177"/>
        <v>Carry</v>
      </c>
      <c r="N2300" s="13">
        <f t="shared" si="178"/>
        <v>45070.080133888892</v>
      </c>
      <c r="O2300" s="13">
        <f t="shared" si="179"/>
        <v>45070.080143668987</v>
      </c>
      <c r="P2300">
        <v>991.82</v>
      </c>
    </row>
    <row r="2301" spans="1:16" x14ac:dyDescent="0.2">
      <c r="A2301">
        <v>3869685</v>
      </c>
      <c r="B2301">
        <v>2</v>
      </c>
      <c r="C2301" t="str">
        <f t="shared" si="175"/>
        <v>3869685-2</v>
      </c>
      <c r="D2301" s="13">
        <v>45070.028745578697</v>
      </c>
      <c r="E2301" s="10">
        <f>VLOOKUP(C2301,match_start_times!$E$1:$F$19,2,0)</f>
        <v>5.1388888888888901E-2</v>
      </c>
      <c r="F2301">
        <v>0.46830499999999992</v>
      </c>
      <c r="G2301" s="15" t="str">
        <f t="shared" si="176"/>
        <v>12:00:0.468305 AM</v>
      </c>
      <c r="H2301" t="s">
        <v>40</v>
      </c>
      <c r="I2301" t="s">
        <v>15</v>
      </c>
      <c r="J2301" t="s">
        <v>17</v>
      </c>
      <c r="K2301">
        <v>13.5</v>
      </c>
      <c r="L2301">
        <v>52.4</v>
      </c>
      <c r="M2301" t="str">
        <f t="shared" si="177"/>
        <v>Pressure</v>
      </c>
      <c r="N2301" s="13">
        <f t="shared" si="178"/>
        <v>45070.080134467586</v>
      </c>
      <c r="O2301" s="13">
        <f t="shared" si="179"/>
        <v>45070.080139884252</v>
      </c>
      <c r="P2301">
        <v>991.82</v>
      </c>
    </row>
    <row r="2302" spans="1:16" x14ac:dyDescent="0.2">
      <c r="A2302">
        <v>3869685</v>
      </c>
      <c r="B2302">
        <v>2</v>
      </c>
      <c r="C2302" t="str">
        <f t="shared" si="175"/>
        <v>3869685-2</v>
      </c>
      <c r="D2302" s="13">
        <v>45070.028754780091</v>
      </c>
      <c r="E2302" s="10">
        <f>VLOOKUP(C2302,match_start_times!$E$1:$F$19,2,0)</f>
        <v>5.1388888888888901E-2</v>
      </c>
      <c r="F2302">
        <v>0</v>
      </c>
      <c r="G2302" s="15" t="str">
        <f t="shared" si="176"/>
        <v>12:00:0 AM</v>
      </c>
      <c r="H2302" t="s">
        <v>52</v>
      </c>
      <c r="I2302" t="s">
        <v>10</v>
      </c>
      <c r="J2302" t="s">
        <v>19</v>
      </c>
      <c r="K2302">
        <v>106.6</v>
      </c>
      <c r="L2302">
        <v>27.3</v>
      </c>
      <c r="M2302" t="str">
        <f t="shared" si="177"/>
        <v>Foul Committed</v>
      </c>
      <c r="N2302" s="13">
        <f t="shared" si="178"/>
        <v>45070.08014366898</v>
      </c>
      <c r="O2302" s="13">
        <f t="shared" si="179"/>
        <v>45070.08014366898</v>
      </c>
      <c r="P2302">
        <v>1034.72</v>
      </c>
    </row>
    <row r="2303" spans="1:16" x14ac:dyDescent="0.2">
      <c r="A2303">
        <v>3869685</v>
      </c>
      <c r="B2303">
        <v>2</v>
      </c>
      <c r="C2303" t="str">
        <f t="shared" si="175"/>
        <v>3869685-2</v>
      </c>
      <c r="D2303" s="13">
        <v>45070.029345543982</v>
      </c>
      <c r="E2303" s="10">
        <f>VLOOKUP(C2303,match_start_times!$E$1:$F$19,2,0)</f>
        <v>5.1388888888888901E-2</v>
      </c>
      <c r="F2303">
        <v>3.580028</v>
      </c>
      <c r="G2303" s="15" t="str">
        <f t="shared" si="176"/>
        <v>12:00:3.580028 AM</v>
      </c>
      <c r="H2303" t="s">
        <v>26</v>
      </c>
      <c r="I2303" t="s">
        <v>15</v>
      </c>
      <c r="J2303" t="s">
        <v>11</v>
      </c>
      <c r="K2303">
        <v>18.399999999999999</v>
      </c>
      <c r="L2303">
        <v>51.7</v>
      </c>
      <c r="M2303" t="str">
        <f t="shared" si="177"/>
        <v>Pass</v>
      </c>
      <c r="N2303" s="13">
        <f t="shared" si="178"/>
        <v>45070.080734432871</v>
      </c>
      <c r="O2303" s="13">
        <f t="shared" si="179"/>
        <v>45070.080775868053</v>
      </c>
      <c r="P2303">
        <v>515.41</v>
      </c>
    </row>
    <row r="2304" spans="1:16" x14ac:dyDescent="0.2">
      <c r="A2304">
        <v>3869685</v>
      </c>
      <c r="B2304">
        <v>2</v>
      </c>
      <c r="C2304" t="str">
        <f t="shared" si="175"/>
        <v>3869685-2</v>
      </c>
      <c r="D2304" s="13">
        <v>45070.029389814823</v>
      </c>
      <c r="E2304" s="10">
        <f>VLOOKUP(C2304,match_start_times!$E$1:$F$19,2,0)</f>
        <v>5.1388888888888901E-2</v>
      </c>
      <c r="F2304">
        <v>0</v>
      </c>
      <c r="G2304" s="15" t="str">
        <f t="shared" si="176"/>
        <v>12:00:0 AM</v>
      </c>
      <c r="H2304" t="s">
        <v>44</v>
      </c>
      <c r="I2304" t="s">
        <v>15</v>
      </c>
      <c r="J2304" t="s">
        <v>19</v>
      </c>
      <c r="K2304">
        <v>85.2</v>
      </c>
      <c r="L2304">
        <v>69.900000000000006</v>
      </c>
      <c r="M2304" t="str">
        <f t="shared" si="177"/>
        <v>Foul Committed</v>
      </c>
      <c r="N2304" s="13">
        <f t="shared" si="178"/>
        <v>45070.080778703712</v>
      </c>
      <c r="O2304" s="13">
        <f t="shared" si="179"/>
        <v>45070.080778703712</v>
      </c>
      <c r="P2304">
        <v>540.78</v>
      </c>
    </row>
    <row r="2305" spans="1:16" x14ac:dyDescent="0.2">
      <c r="A2305">
        <v>3869685</v>
      </c>
      <c r="B2305">
        <v>2</v>
      </c>
      <c r="C2305" t="str">
        <f t="shared" si="175"/>
        <v>3869685-2</v>
      </c>
      <c r="D2305" s="13">
        <v>45070.029389814823</v>
      </c>
      <c r="E2305" s="10">
        <f>VLOOKUP(C2305,match_start_times!$E$1:$F$19,2,0)</f>
        <v>5.1388888888888901E-2</v>
      </c>
      <c r="F2305">
        <v>0</v>
      </c>
      <c r="G2305" s="15" t="str">
        <f t="shared" si="176"/>
        <v>12:00:0 AM</v>
      </c>
      <c r="H2305" t="s">
        <v>16</v>
      </c>
      <c r="I2305" t="s">
        <v>10</v>
      </c>
      <c r="J2305" t="s">
        <v>20</v>
      </c>
      <c r="K2305">
        <v>34.9</v>
      </c>
      <c r="L2305">
        <v>10.199999999999999</v>
      </c>
      <c r="M2305" t="str">
        <f t="shared" si="177"/>
        <v>Foul Won</v>
      </c>
      <c r="N2305" s="13">
        <f t="shared" si="178"/>
        <v>45070.080778703712</v>
      </c>
      <c r="O2305" s="13">
        <f t="shared" si="179"/>
        <v>45070.080778703712</v>
      </c>
      <c r="P2305">
        <v>540.78</v>
      </c>
    </row>
    <row r="2306" spans="1:16" x14ac:dyDescent="0.2">
      <c r="A2306">
        <v>3869685</v>
      </c>
      <c r="B2306">
        <v>2</v>
      </c>
      <c r="C2306" t="str">
        <f t="shared" si="175"/>
        <v>3869685-2</v>
      </c>
      <c r="D2306" s="13">
        <v>45070.030785648138</v>
      </c>
      <c r="E2306" s="10">
        <f>VLOOKUP(C2306,match_start_times!$E$1:$F$19,2,0)</f>
        <v>5.1388888888888901E-2</v>
      </c>
      <c r="F2306">
        <v>2.253984</v>
      </c>
      <c r="G2306" s="15" t="str">
        <f t="shared" si="176"/>
        <v>12:00:2.253984 AM</v>
      </c>
      <c r="H2306" t="s">
        <v>56</v>
      </c>
      <c r="I2306" t="s">
        <v>10</v>
      </c>
      <c r="J2306" t="s">
        <v>11</v>
      </c>
      <c r="K2306">
        <v>34.9</v>
      </c>
      <c r="L2306">
        <v>10.199999999999999</v>
      </c>
      <c r="M2306" t="str">
        <f t="shared" si="177"/>
        <v>Pass</v>
      </c>
      <c r="N2306" s="13">
        <f t="shared" si="178"/>
        <v>45070.082174537027</v>
      </c>
      <c r="O2306" s="13">
        <f t="shared" si="179"/>
        <v>45070.082200624987</v>
      </c>
      <c r="P2306">
        <v>571.63</v>
      </c>
    </row>
    <row r="2307" spans="1:16" x14ac:dyDescent="0.2">
      <c r="A2307">
        <v>3869685</v>
      </c>
      <c r="B2307">
        <v>2</v>
      </c>
      <c r="C2307" t="str">
        <f t="shared" ref="C2307:C2370" si="180">A2307&amp;"-"&amp;B2307</f>
        <v>3869685-2</v>
      </c>
      <c r="D2307" s="13">
        <v>45070.030846967587</v>
      </c>
      <c r="E2307" s="10">
        <f>VLOOKUP(C2307,match_start_times!$E$1:$F$19,2,0)</f>
        <v>5.1388888888888901E-2</v>
      </c>
      <c r="F2307">
        <v>2.8206920000000002</v>
      </c>
      <c r="G2307" s="15" t="str">
        <f t="shared" ref="G2307:G2370" si="181">"12:00:"&amp;F2307&amp;" AM"</f>
        <v>12:00:2.820692 AM</v>
      </c>
      <c r="H2307" t="s">
        <v>30</v>
      </c>
      <c r="I2307" t="s">
        <v>10</v>
      </c>
      <c r="J2307" t="s">
        <v>11</v>
      </c>
      <c r="K2307">
        <v>44.8</v>
      </c>
      <c r="L2307">
        <v>52.6</v>
      </c>
      <c r="M2307" t="str">
        <f t="shared" ref="M2307:M2370" si="182">J2307</f>
        <v>Pass</v>
      </c>
      <c r="N2307" s="13">
        <f t="shared" ref="N2307:N2370" si="183">D2307+E2307</f>
        <v>45070.082235856476</v>
      </c>
      <c r="O2307" s="13">
        <f t="shared" ref="O2307:O2370" si="184">N2307+G2307</f>
        <v>45070.082268506936</v>
      </c>
      <c r="P2307">
        <v>789.22</v>
      </c>
    </row>
    <row r="2308" spans="1:16" x14ac:dyDescent="0.2">
      <c r="A2308">
        <v>3869685</v>
      </c>
      <c r="B2308">
        <v>2</v>
      </c>
      <c r="C2308" t="str">
        <f t="shared" si="180"/>
        <v>3869685-2</v>
      </c>
      <c r="D2308" s="13">
        <v>45070.030879618047</v>
      </c>
      <c r="E2308" s="10">
        <f>VLOOKUP(C2308,match_start_times!$E$1:$F$19,2,0)</f>
        <v>5.1388888888888901E-2</v>
      </c>
      <c r="F2308">
        <v>0</v>
      </c>
      <c r="G2308" s="15" t="str">
        <f t="shared" si="181"/>
        <v>12:00:0 AM</v>
      </c>
      <c r="H2308" t="s">
        <v>52</v>
      </c>
      <c r="I2308" t="s">
        <v>10</v>
      </c>
      <c r="J2308" t="s">
        <v>37</v>
      </c>
      <c r="K2308">
        <v>97.4</v>
      </c>
      <c r="L2308">
        <v>19</v>
      </c>
      <c r="M2308" t="str">
        <f t="shared" si="182"/>
        <v>Duel</v>
      </c>
      <c r="N2308" s="13">
        <f t="shared" si="183"/>
        <v>45070.082268506936</v>
      </c>
      <c r="O2308" s="13">
        <f t="shared" si="184"/>
        <v>45070.082268506936</v>
      </c>
      <c r="P2308">
        <v>877.79</v>
      </c>
    </row>
    <row r="2309" spans="1:16" x14ac:dyDescent="0.2">
      <c r="A2309">
        <v>3869685</v>
      </c>
      <c r="B2309">
        <v>2</v>
      </c>
      <c r="C2309" t="str">
        <f t="shared" si="180"/>
        <v>3869685-2</v>
      </c>
      <c r="D2309" s="13">
        <v>45070.030879618047</v>
      </c>
      <c r="E2309" s="10">
        <f>VLOOKUP(C2309,match_start_times!$E$1:$F$19,2,0)</f>
        <v>5.1388888888888901E-2</v>
      </c>
      <c r="F2309">
        <v>0</v>
      </c>
      <c r="G2309" s="15" t="str">
        <f t="shared" si="181"/>
        <v>12:00:0 AM</v>
      </c>
      <c r="H2309" t="s">
        <v>21</v>
      </c>
      <c r="I2309" t="s">
        <v>15</v>
      </c>
      <c r="J2309" t="s">
        <v>35</v>
      </c>
      <c r="K2309">
        <v>22.7</v>
      </c>
      <c r="L2309">
        <v>61.1</v>
      </c>
      <c r="M2309" t="str">
        <f t="shared" si="182"/>
        <v>Clearance</v>
      </c>
      <c r="N2309" s="13">
        <f t="shared" si="183"/>
        <v>45070.082268506936</v>
      </c>
      <c r="O2309" s="13">
        <f t="shared" si="184"/>
        <v>45070.082268506936</v>
      </c>
      <c r="P2309">
        <v>877.79</v>
      </c>
    </row>
    <row r="2310" spans="1:16" x14ac:dyDescent="0.2">
      <c r="A2310">
        <v>3869685</v>
      </c>
      <c r="B2310">
        <v>2</v>
      </c>
      <c r="C2310" t="str">
        <f t="shared" si="180"/>
        <v>3869685-2</v>
      </c>
      <c r="D2310" s="13">
        <v>45070.031027638892</v>
      </c>
      <c r="E2310" s="10">
        <f>VLOOKUP(C2310,match_start_times!$E$1:$F$19,2,0)</f>
        <v>5.1388888888888901E-2</v>
      </c>
      <c r="F2310">
        <v>1.490793</v>
      </c>
      <c r="G2310" s="15" t="str">
        <f t="shared" si="181"/>
        <v>12:00:1.490793 AM</v>
      </c>
      <c r="H2310" t="s">
        <v>56</v>
      </c>
      <c r="I2310" t="s">
        <v>10</v>
      </c>
      <c r="J2310" t="s">
        <v>11</v>
      </c>
      <c r="K2310">
        <v>99.5</v>
      </c>
      <c r="L2310">
        <v>0.1</v>
      </c>
      <c r="M2310" t="str">
        <f t="shared" si="182"/>
        <v>Pass</v>
      </c>
      <c r="N2310" s="13">
        <f t="shared" si="183"/>
        <v>45070.082416527781</v>
      </c>
      <c r="O2310" s="13">
        <f t="shared" si="184"/>
        <v>45070.082433784723</v>
      </c>
      <c r="P2310">
        <v>596.33000000000004</v>
      </c>
    </row>
    <row r="2311" spans="1:16" x14ac:dyDescent="0.2">
      <c r="A2311">
        <v>3869685</v>
      </c>
      <c r="B2311">
        <v>2</v>
      </c>
      <c r="C2311" t="str">
        <f t="shared" si="180"/>
        <v>3869685-2</v>
      </c>
      <c r="D2311" s="13">
        <v>45070.031044895833</v>
      </c>
      <c r="E2311" s="10">
        <f>VLOOKUP(C2311,match_start_times!$E$1:$F$19,2,0)</f>
        <v>5.1388888888888901E-2</v>
      </c>
      <c r="F2311">
        <v>1.7029080000000001</v>
      </c>
      <c r="G2311" s="15" t="str">
        <f t="shared" si="181"/>
        <v>12:00:1.702908 AM</v>
      </c>
      <c r="H2311" t="s">
        <v>16</v>
      </c>
      <c r="I2311" t="s">
        <v>10</v>
      </c>
      <c r="J2311" t="s">
        <v>13</v>
      </c>
      <c r="K2311">
        <v>87.3</v>
      </c>
      <c r="L2311">
        <v>5.0999999999999996</v>
      </c>
      <c r="M2311" t="str">
        <f t="shared" si="182"/>
        <v>Carry</v>
      </c>
      <c r="N2311" s="13">
        <f t="shared" si="183"/>
        <v>45070.082433784723</v>
      </c>
      <c r="O2311" s="13">
        <f t="shared" si="184"/>
        <v>45070.082453495372</v>
      </c>
      <c r="P2311">
        <v>610.01</v>
      </c>
    </row>
    <row r="2312" spans="1:16" x14ac:dyDescent="0.2">
      <c r="A2312">
        <v>3869685</v>
      </c>
      <c r="B2312">
        <v>2</v>
      </c>
      <c r="C2312" t="str">
        <f t="shared" si="180"/>
        <v>3869685-2</v>
      </c>
      <c r="D2312" s="13">
        <v>45070.031064606483</v>
      </c>
      <c r="E2312" s="10">
        <f>VLOOKUP(C2312,match_start_times!$E$1:$F$19,2,0)</f>
        <v>5.1388888888888901E-2</v>
      </c>
      <c r="F2312">
        <v>1.7518689999999999</v>
      </c>
      <c r="G2312" s="15" t="str">
        <f t="shared" si="181"/>
        <v>12:00:1.751869 AM</v>
      </c>
      <c r="H2312" t="s">
        <v>16</v>
      </c>
      <c r="I2312" t="s">
        <v>10</v>
      </c>
      <c r="J2312" t="s">
        <v>11</v>
      </c>
      <c r="K2312">
        <v>89.7</v>
      </c>
      <c r="L2312">
        <v>3.8</v>
      </c>
      <c r="M2312" t="str">
        <f t="shared" si="182"/>
        <v>Pass</v>
      </c>
      <c r="N2312" s="13">
        <f t="shared" si="183"/>
        <v>45070.082453495372</v>
      </c>
      <c r="O2312" s="13">
        <f t="shared" si="184"/>
        <v>45070.082473773153</v>
      </c>
      <c r="P2312">
        <v>664.66</v>
      </c>
    </row>
    <row r="2313" spans="1:16" x14ac:dyDescent="0.2">
      <c r="A2313">
        <v>3869685</v>
      </c>
      <c r="B2313">
        <v>2</v>
      </c>
      <c r="C2313" t="str">
        <f t="shared" si="180"/>
        <v>3869685-2</v>
      </c>
      <c r="D2313" s="13">
        <v>45070.031084884256</v>
      </c>
      <c r="E2313" s="10">
        <f>VLOOKUP(C2313,match_start_times!$E$1:$F$19,2,0)</f>
        <v>5.1388888888888901E-2</v>
      </c>
      <c r="F2313">
        <v>0</v>
      </c>
      <c r="G2313" s="15" t="str">
        <f t="shared" si="181"/>
        <v>12:00:0 AM</v>
      </c>
      <c r="H2313" t="s">
        <v>50</v>
      </c>
      <c r="I2313" t="s">
        <v>10</v>
      </c>
      <c r="J2313" t="s">
        <v>37</v>
      </c>
      <c r="K2313">
        <v>109.4</v>
      </c>
      <c r="L2313">
        <v>36.5</v>
      </c>
      <c r="M2313" t="str">
        <f t="shared" si="182"/>
        <v>Duel</v>
      </c>
      <c r="N2313" s="13">
        <f t="shared" si="183"/>
        <v>45070.082473773145</v>
      </c>
      <c r="O2313" s="13">
        <f t="shared" si="184"/>
        <v>45070.082473773145</v>
      </c>
      <c r="P2313">
        <v>683.39</v>
      </c>
    </row>
    <row r="2314" spans="1:16" x14ac:dyDescent="0.2">
      <c r="A2314">
        <v>3869685</v>
      </c>
      <c r="B2314">
        <v>2</v>
      </c>
      <c r="C2314" t="str">
        <f t="shared" si="180"/>
        <v>3869685-2</v>
      </c>
      <c r="D2314" s="13">
        <v>45070.031084884256</v>
      </c>
      <c r="E2314" s="10">
        <f>VLOOKUP(C2314,match_start_times!$E$1:$F$19,2,0)</f>
        <v>5.1388888888888901E-2</v>
      </c>
      <c r="F2314">
        <v>0</v>
      </c>
      <c r="G2314" s="15" t="str">
        <f t="shared" si="181"/>
        <v>12:00:0 AM</v>
      </c>
      <c r="H2314" t="s">
        <v>22</v>
      </c>
      <c r="I2314" t="s">
        <v>15</v>
      </c>
      <c r="J2314" t="s">
        <v>35</v>
      </c>
      <c r="K2314">
        <v>10.7</v>
      </c>
      <c r="L2314">
        <v>43.6</v>
      </c>
      <c r="M2314" t="str">
        <f t="shared" si="182"/>
        <v>Clearance</v>
      </c>
      <c r="N2314" s="13">
        <f t="shared" si="183"/>
        <v>45070.082473773145</v>
      </c>
      <c r="O2314" s="13">
        <f t="shared" si="184"/>
        <v>45070.082473773145</v>
      </c>
      <c r="P2314">
        <v>683.39</v>
      </c>
    </row>
    <row r="2315" spans="1:16" x14ac:dyDescent="0.2">
      <c r="A2315">
        <v>3869685</v>
      </c>
      <c r="B2315">
        <v>2</v>
      </c>
      <c r="C2315" t="str">
        <f t="shared" si="180"/>
        <v>3869685-2</v>
      </c>
      <c r="D2315" s="13">
        <v>45070.031110798613</v>
      </c>
      <c r="E2315" s="10">
        <f>VLOOKUP(C2315,match_start_times!$E$1:$F$19,2,0)</f>
        <v>5.1388888888888901E-2</v>
      </c>
      <c r="F2315">
        <v>0.86315500000000001</v>
      </c>
      <c r="G2315" s="15" t="str">
        <f t="shared" si="181"/>
        <v>12:00:0.863155 AM</v>
      </c>
      <c r="H2315" t="s">
        <v>18</v>
      </c>
      <c r="I2315" t="s">
        <v>15</v>
      </c>
      <c r="J2315" t="s">
        <v>11</v>
      </c>
      <c r="K2315">
        <v>21.9</v>
      </c>
      <c r="L2315">
        <v>69.7</v>
      </c>
      <c r="M2315" t="str">
        <f t="shared" si="182"/>
        <v>Pass</v>
      </c>
      <c r="N2315" s="13">
        <f t="shared" si="183"/>
        <v>45070.082499687502</v>
      </c>
      <c r="O2315" s="13">
        <f t="shared" si="184"/>
        <v>45070.082509675929</v>
      </c>
      <c r="P2315">
        <v>823.36</v>
      </c>
    </row>
    <row r="2316" spans="1:16" x14ac:dyDescent="0.2">
      <c r="A2316">
        <v>3869685</v>
      </c>
      <c r="B2316">
        <v>2</v>
      </c>
      <c r="C2316" t="str">
        <f t="shared" si="180"/>
        <v>3869685-2</v>
      </c>
      <c r="D2316" s="13">
        <v>45070.031120798609</v>
      </c>
      <c r="E2316" s="10">
        <f>VLOOKUP(C2316,match_start_times!$E$1:$F$19,2,0)</f>
        <v>5.1388888888888901E-2</v>
      </c>
      <c r="F2316">
        <v>1.788203</v>
      </c>
      <c r="G2316" s="15" t="str">
        <f t="shared" si="181"/>
        <v>12:00:1.788203 AM</v>
      </c>
      <c r="H2316" t="s">
        <v>16</v>
      </c>
      <c r="I2316" t="s">
        <v>10</v>
      </c>
      <c r="J2316" t="s">
        <v>11</v>
      </c>
      <c r="K2316">
        <v>87.8</v>
      </c>
      <c r="L2316">
        <v>13.4</v>
      </c>
      <c r="M2316" t="str">
        <f t="shared" si="182"/>
        <v>Pass</v>
      </c>
      <c r="N2316" s="13">
        <f t="shared" si="183"/>
        <v>45070.082509687498</v>
      </c>
      <c r="O2316" s="13">
        <f t="shared" si="184"/>
        <v>45070.082530381944</v>
      </c>
      <c r="P2316">
        <v>858.01</v>
      </c>
    </row>
    <row r="2317" spans="1:16" x14ac:dyDescent="0.2">
      <c r="A2317">
        <v>3869685</v>
      </c>
      <c r="B2317">
        <v>2</v>
      </c>
      <c r="C2317" t="str">
        <f t="shared" si="180"/>
        <v>3869685-2</v>
      </c>
      <c r="D2317" s="13">
        <v>45070.031141493047</v>
      </c>
      <c r="E2317" s="10">
        <f>VLOOKUP(C2317,match_start_times!$E$1:$F$19,2,0)</f>
        <v>5.1388888888888901E-2</v>
      </c>
      <c r="F2317">
        <v>4.1949490000000003</v>
      </c>
      <c r="G2317" s="15" t="str">
        <f t="shared" si="181"/>
        <v>12:00:4.194949 AM</v>
      </c>
      <c r="H2317" t="s">
        <v>43</v>
      </c>
      <c r="I2317" t="s">
        <v>10</v>
      </c>
      <c r="J2317" t="s">
        <v>11</v>
      </c>
      <c r="K2317">
        <v>92.3</v>
      </c>
      <c r="L2317">
        <v>25.4</v>
      </c>
      <c r="M2317" t="str">
        <f t="shared" si="182"/>
        <v>Pass</v>
      </c>
      <c r="N2317" s="13">
        <f t="shared" si="183"/>
        <v>45070.082530381937</v>
      </c>
      <c r="O2317" s="13">
        <f t="shared" si="184"/>
        <v>45070.08257893518</v>
      </c>
      <c r="P2317">
        <v>864.78</v>
      </c>
    </row>
    <row r="2318" spans="1:16" x14ac:dyDescent="0.2">
      <c r="A2318">
        <v>3869685</v>
      </c>
      <c r="B2318">
        <v>2</v>
      </c>
      <c r="C2318" t="str">
        <f t="shared" si="180"/>
        <v>3869685-2</v>
      </c>
      <c r="D2318" s="13">
        <v>45070.031190046298</v>
      </c>
      <c r="E2318" s="10">
        <f>VLOOKUP(C2318,match_start_times!$E$1:$F$19,2,0)</f>
        <v>5.1388888888888901E-2</v>
      </c>
      <c r="F2318">
        <v>0.85850199999999999</v>
      </c>
      <c r="G2318" s="15" t="str">
        <f t="shared" si="181"/>
        <v>12:00:0.858502 AM</v>
      </c>
      <c r="H2318" t="s">
        <v>55</v>
      </c>
      <c r="I2318" t="s">
        <v>10</v>
      </c>
      <c r="J2318" t="s">
        <v>13</v>
      </c>
      <c r="K2318">
        <v>111.9</v>
      </c>
      <c r="L2318">
        <v>65.599999999999994</v>
      </c>
      <c r="M2318" t="str">
        <f t="shared" si="182"/>
        <v>Carry</v>
      </c>
      <c r="N2318" s="13">
        <f t="shared" si="183"/>
        <v>45070.082578935187</v>
      </c>
      <c r="O2318" s="13">
        <f t="shared" si="184"/>
        <v>45070.082588877318</v>
      </c>
      <c r="P2318">
        <v>834.96</v>
      </c>
    </row>
    <row r="2319" spans="1:16" x14ac:dyDescent="0.2">
      <c r="A2319">
        <v>3869685</v>
      </c>
      <c r="B2319">
        <v>2</v>
      </c>
      <c r="C2319" t="str">
        <f t="shared" si="180"/>
        <v>3869685-2</v>
      </c>
      <c r="D2319" s="13">
        <v>45070.031192048613</v>
      </c>
      <c r="E2319" s="10">
        <f>VLOOKUP(C2319,match_start_times!$E$1:$F$19,2,0)</f>
        <v>5.1388888888888901E-2</v>
      </c>
      <c r="F2319">
        <v>0.78964400000000001</v>
      </c>
      <c r="G2319" s="15" t="str">
        <f t="shared" si="181"/>
        <v>12:00:0.789644 AM</v>
      </c>
      <c r="H2319" t="s">
        <v>24</v>
      </c>
      <c r="I2319" t="s">
        <v>15</v>
      </c>
      <c r="J2319" t="s">
        <v>17</v>
      </c>
      <c r="K2319">
        <v>8.1999999999999993</v>
      </c>
      <c r="L2319">
        <v>15.8</v>
      </c>
      <c r="M2319" t="str">
        <f t="shared" si="182"/>
        <v>Pressure</v>
      </c>
      <c r="N2319" s="13">
        <f t="shared" si="183"/>
        <v>45070.082580937502</v>
      </c>
      <c r="O2319" s="13">
        <f t="shared" si="184"/>
        <v>45070.082590081023</v>
      </c>
      <c r="P2319">
        <v>809.73</v>
      </c>
    </row>
    <row r="2320" spans="1:16" x14ac:dyDescent="0.2">
      <c r="A2320">
        <v>3869685</v>
      </c>
      <c r="B2320">
        <v>2</v>
      </c>
      <c r="C2320" t="str">
        <f t="shared" si="180"/>
        <v>3869685-2</v>
      </c>
      <c r="D2320" s="13">
        <v>45070.031199976853</v>
      </c>
      <c r="E2320" s="10">
        <f>VLOOKUP(C2320,match_start_times!$E$1:$F$19,2,0)</f>
        <v>5.1388888888888901E-2</v>
      </c>
      <c r="F2320">
        <v>4.0939170000000003</v>
      </c>
      <c r="G2320" s="15" t="str">
        <f t="shared" si="181"/>
        <v>12:00:4.093917 AM</v>
      </c>
      <c r="H2320" t="s">
        <v>55</v>
      </c>
      <c r="I2320" t="s">
        <v>10</v>
      </c>
      <c r="J2320" t="s">
        <v>11</v>
      </c>
      <c r="K2320">
        <v>111.7</v>
      </c>
      <c r="L2320">
        <v>68.8</v>
      </c>
      <c r="M2320" t="str">
        <f t="shared" si="182"/>
        <v>Pass</v>
      </c>
      <c r="N2320" s="13">
        <f t="shared" si="183"/>
        <v>45070.082588865742</v>
      </c>
      <c r="O2320" s="13">
        <f t="shared" si="184"/>
        <v>45070.082636250001</v>
      </c>
      <c r="P2320">
        <v>741.29</v>
      </c>
    </row>
    <row r="2321" spans="1:16" x14ac:dyDescent="0.2">
      <c r="A2321">
        <v>3869685</v>
      </c>
      <c r="B2321">
        <v>2</v>
      </c>
      <c r="C2321" t="str">
        <f t="shared" si="180"/>
        <v>3869685-2</v>
      </c>
      <c r="D2321" s="13">
        <v>45070.031247361112</v>
      </c>
      <c r="E2321" s="10">
        <f>VLOOKUP(C2321,match_start_times!$E$1:$F$19,2,0)</f>
        <v>5.1388888888888901E-2</v>
      </c>
      <c r="F2321">
        <v>0.50357000000000007</v>
      </c>
      <c r="G2321" s="15" t="str">
        <f t="shared" si="181"/>
        <v>12:00:0.50357 AM</v>
      </c>
      <c r="H2321" t="s">
        <v>31</v>
      </c>
      <c r="I2321" t="s">
        <v>10</v>
      </c>
      <c r="J2321" t="s">
        <v>13</v>
      </c>
      <c r="K2321">
        <v>69.8</v>
      </c>
      <c r="L2321">
        <v>61.8</v>
      </c>
      <c r="M2321" t="str">
        <f t="shared" si="182"/>
        <v>Carry</v>
      </c>
      <c r="N2321" s="13">
        <f t="shared" si="183"/>
        <v>45070.082636250001</v>
      </c>
      <c r="O2321" s="13">
        <f t="shared" si="184"/>
        <v>45070.082642083333</v>
      </c>
      <c r="P2321">
        <v>643.39</v>
      </c>
    </row>
    <row r="2322" spans="1:16" x14ac:dyDescent="0.2">
      <c r="A2322">
        <v>3869685</v>
      </c>
      <c r="B2322">
        <v>2</v>
      </c>
      <c r="C2322" t="str">
        <f t="shared" si="180"/>
        <v>3869685-2</v>
      </c>
      <c r="D2322" s="13">
        <v>45070.031251099543</v>
      </c>
      <c r="E2322" s="10">
        <f>VLOOKUP(C2322,match_start_times!$E$1:$F$19,2,0)</f>
        <v>5.1388888888888901E-2</v>
      </c>
      <c r="F2322">
        <v>0.32773599999999992</v>
      </c>
      <c r="G2322" s="15" t="str">
        <f t="shared" si="181"/>
        <v>12:00:0.327736 AM</v>
      </c>
      <c r="H2322" t="s">
        <v>44</v>
      </c>
      <c r="I2322" t="s">
        <v>15</v>
      </c>
      <c r="J2322" t="s">
        <v>17</v>
      </c>
      <c r="K2322">
        <v>47.5</v>
      </c>
      <c r="L2322">
        <v>23.5</v>
      </c>
      <c r="M2322" t="str">
        <f t="shared" si="182"/>
        <v>Pressure</v>
      </c>
      <c r="N2322" s="13">
        <f t="shared" si="183"/>
        <v>45070.082639988432</v>
      </c>
      <c r="O2322" s="13">
        <f t="shared" si="184"/>
        <v>45070.082643784728</v>
      </c>
      <c r="P2322">
        <v>622.65</v>
      </c>
    </row>
    <row r="2323" spans="1:16" x14ac:dyDescent="0.2">
      <c r="A2323">
        <v>3869685</v>
      </c>
      <c r="B2323">
        <v>2</v>
      </c>
      <c r="C2323" t="str">
        <f t="shared" si="180"/>
        <v>3869685-2</v>
      </c>
      <c r="D2323" s="13">
        <v>45070.031253194436</v>
      </c>
      <c r="E2323" s="10">
        <f>VLOOKUP(C2323,match_start_times!$E$1:$F$19,2,0)</f>
        <v>5.1388888888888901E-2</v>
      </c>
      <c r="F2323">
        <v>1.635081</v>
      </c>
      <c r="G2323" s="15" t="str">
        <f t="shared" si="181"/>
        <v>12:00:1.635081 AM</v>
      </c>
      <c r="H2323" t="s">
        <v>31</v>
      </c>
      <c r="I2323" t="s">
        <v>10</v>
      </c>
      <c r="J2323" t="s">
        <v>11</v>
      </c>
      <c r="K2323">
        <v>70.400000000000006</v>
      </c>
      <c r="L2323">
        <v>59.8</v>
      </c>
      <c r="M2323" t="str">
        <f t="shared" si="182"/>
        <v>Pass</v>
      </c>
      <c r="N2323" s="13">
        <f t="shared" si="183"/>
        <v>45070.082642083325</v>
      </c>
      <c r="O2323" s="13">
        <f t="shared" si="184"/>
        <v>45070.082661006934</v>
      </c>
      <c r="P2323">
        <v>594.59</v>
      </c>
    </row>
    <row r="2324" spans="1:16" x14ac:dyDescent="0.2">
      <c r="A2324">
        <v>3869685</v>
      </c>
      <c r="B2324">
        <v>2</v>
      </c>
      <c r="C2324" t="str">
        <f t="shared" si="180"/>
        <v>3869685-2</v>
      </c>
      <c r="D2324" s="13">
        <v>45070.031272118053</v>
      </c>
      <c r="E2324" s="10">
        <f>VLOOKUP(C2324,match_start_times!$E$1:$F$19,2,0)</f>
        <v>5.1388888888888901E-2</v>
      </c>
      <c r="F2324">
        <v>1.354643</v>
      </c>
      <c r="G2324" s="15" t="str">
        <f t="shared" si="181"/>
        <v>12:00:1.354643 AM</v>
      </c>
      <c r="H2324" t="s">
        <v>30</v>
      </c>
      <c r="I2324" t="s">
        <v>10</v>
      </c>
      <c r="J2324" t="s">
        <v>13</v>
      </c>
      <c r="K2324">
        <v>54.6</v>
      </c>
      <c r="L2324">
        <v>42.1</v>
      </c>
      <c r="M2324" t="str">
        <f t="shared" si="182"/>
        <v>Carry</v>
      </c>
      <c r="N2324" s="13">
        <f t="shared" si="183"/>
        <v>45070.082661006942</v>
      </c>
      <c r="O2324" s="13">
        <f t="shared" si="184"/>
        <v>45070.08267668981</v>
      </c>
      <c r="P2324">
        <v>543.9</v>
      </c>
    </row>
    <row r="2325" spans="1:16" x14ac:dyDescent="0.2">
      <c r="A2325">
        <v>3869685</v>
      </c>
      <c r="B2325">
        <v>2</v>
      </c>
      <c r="C2325" t="str">
        <f t="shared" si="180"/>
        <v>3869685-2</v>
      </c>
      <c r="D2325" s="13">
        <v>45070.031287789352</v>
      </c>
      <c r="E2325" s="10">
        <f>VLOOKUP(C2325,match_start_times!$E$1:$F$19,2,0)</f>
        <v>5.1388888888888901E-2</v>
      </c>
      <c r="F2325">
        <v>1.917189</v>
      </c>
      <c r="G2325" s="15" t="str">
        <f t="shared" si="181"/>
        <v>12:00:1.917189 AM</v>
      </c>
      <c r="H2325" t="s">
        <v>30</v>
      </c>
      <c r="I2325" t="s">
        <v>10</v>
      </c>
      <c r="J2325" t="s">
        <v>11</v>
      </c>
      <c r="K2325">
        <v>54.8</v>
      </c>
      <c r="L2325">
        <v>39.9</v>
      </c>
      <c r="M2325" t="str">
        <f t="shared" si="182"/>
        <v>Pass</v>
      </c>
      <c r="N2325" s="13">
        <f t="shared" si="183"/>
        <v>45070.082676678241</v>
      </c>
      <c r="O2325" s="13">
        <f t="shared" si="184"/>
        <v>45070.082698865743</v>
      </c>
      <c r="P2325">
        <v>482.08</v>
      </c>
    </row>
    <row r="2326" spans="1:16" x14ac:dyDescent="0.2">
      <c r="A2326">
        <v>3869685</v>
      </c>
      <c r="B2326">
        <v>2</v>
      </c>
      <c r="C2326" t="str">
        <f t="shared" si="180"/>
        <v>3869685-2</v>
      </c>
      <c r="D2326" s="13">
        <v>45070.031309988422</v>
      </c>
      <c r="E2326" s="10">
        <f>VLOOKUP(C2326,match_start_times!$E$1:$F$19,2,0)</f>
        <v>5.1388888888888901E-2</v>
      </c>
      <c r="F2326">
        <v>2.2397360000000002</v>
      </c>
      <c r="G2326" s="15" t="str">
        <f t="shared" si="181"/>
        <v>12:00:2.239736 AM</v>
      </c>
      <c r="H2326" t="s">
        <v>39</v>
      </c>
      <c r="I2326" t="s">
        <v>10</v>
      </c>
      <c r="J2326" t="s">
        <v>13</v>
      </c>
      <c r="K2326">
        <v>56.7</v>
      </c>
      <c r="L2326">
        <v>14.9</v>
      </c>
      <c r="M2326" t="str">
        <f t="shared" si="182"/>
        <v>Carry</v>
      </c>
      <c r="N2326" s="13">
        <f t="shared" si="183"/>
        <v>45070.082698877311</v>
      </c>
      <c r="O2326" s="13">
        <f t="shared" si="184"/>
        <v>45070.082724803236</v>
      </c>
      <c r="P2326">
        <v>473.25</v>
      </c>
    </row>
    <row r="2327" spans="1:16" x14ac:dyDescent="0.2">
      <c r="A2327">
        <v>3869685</v>
      </c>
      <c r="B2327">
        <v>2</v>
      </c>
      <c r="C2327" t="str">
        <f t="shared" si="180"/>
        <v>3869685-2</v>
      </c>
      <c r="D2327" s="13">
        <v>45070.031335902779</v>
      </c>
      <c r="E2327" s="10">
        <f>VLOOKUP(C2327,match_start_times!$E$1:$F$19,2,0)</f>
        <v>5.1388888888888901E-2</v>
      </c>
      <c r="F2327">
        <v>1.6475740000000001</v>
      </c>
      <c r="G2327" s="15" t="str">
        <f t="shared" si="181"/>
        <v>12:00:1.647574 AM</v>
      </c>
      <c r="H2327" t="s">
        <v>39</v>
      </c>
      <c r="I2327" t="s">
        <v>10</v>
      </c>
      <c r="J2327" t="s">
        <v>11</v>
      </c>
      <c r="K2327">
        <v>56.3</v>
      </c>
      <c r="L2327">
        <v>19.399999999999999</v>
      </c>
      <c r="M2327" t="str">
        <f t="shared" si="182"/>
        <v>Pass</v>
      </c>
      <c r="N2327" s="13">
        <f t="shared" si="183"/>
        <v>45070.082724791668</v>
      </c>
      <c r="O2327" s="13">
        <f t="shared" si="184"/>
        <v>45070.082743865743</v>
      </c>
      <c r="P2327">
        <v>481.85</v>
      </c>
    </row>
    <row r="2328" spans="1:16" x14ac:dyDescent="0.2">
      <c r="A2328">
        <v>3869685</v>
      </c>
      <c r="B2328">
        <v>2</v>
      </c>
      <c r="C2328" t="str">
        <f t="shared" si="180"/>
        <v>3869685-2</v>
      </c>
      <c r="D2328" s="13">
        <v>45070.031354976847</v>
      </c>
      <c r="E2328" s="10">
        <f>VLOOKUP(C2328,match_start_times!$E$1:$F$19,2,0)</f>
        <v>5.1388888888888901E-2</v>
      </c>
      <c r="F2328">
        <v>1.5434730000000001</v>
      </c>
      <c r="G2328" s="15" t="str">
        <f t="shared" si="181"/>
        <v>12:00:1.543473 AM</v>
      </c>
      <c r="H2328" t="s">
        <v>31</v>
      </c>
      <c r="I2328" t="s">
        <v>10</v>
      </c>
      <c r="J2328" t="s">
        <v>13</v>
      </c>
      <c r="K2328">
        <v>54</v>
      </c>
      <c r="L2328">
        <v>56.8</v>
      </c>
      <c r="M2328" t="str">
        <f t="shared" si="182"/>
        <v>Carry</v>
      </c>
      <c r="N2328" s="13">
        <f t="shared" si="183"/>
        <v>45070.082743865736</v>
      </c>
      <c r="O2328" s="13">
        <f t="shared" si="184"/>
        <v>45070.08276172453</v>
      </c>
      <c r="P2328">
        <v>489.18</v>
      </c>
    </row>
    <row r="2329" spans="1:16" x14ac:dyDescent="0.2">
      <c r="A2329">
        <v>3869685</v>
      </c>
      <c r="B2329">
        <v>2</v>
      </c>
      <c r="C2329" t="str">
        <f t="shared" si="180"/>
        <v>3869685-2</v>
      </c>
      <c r="D2329" s="13">
        <v>45070.031372835649</v>
      </c>
      <c r="E2329" s="10">
        <f>VLOOKUP(C2329,match_start_times!$E$1:$F$19,2,0)</f>
        <v>5.1388888888888901E-2</v>
      </c>
      <c r="F2329">
        <v>1.191039</v>
      </c>
      <c r="G2329" s="15" t="str">
        <f t="shared" si="181"/>
        <v>12:00:1.191039 AM</v>
      </c>
      <c r="H2329" t="s">
        <v>31</v>
      </c>
      <c r="I2329" t="s">
        <v>10</v>
      </c>
      <c r="J2329" t="s">
        <v>11</v>
      </c>
      <c r="K2329">
        <v>52.9</v>
      </c>
      <c r="L2329">
        <v>60.9</v>
      </c>
      <c r="M2329" t="str">
        <f t="shared" si="182"/>
        <v>Pass</v>
      </c>
      <c r="N2329" s="13">
        <f t="shared" si="183"/>
        <v>45070.082761724538</v>
      </c>
      <c r="O2329" s="13">
        <f t="shared" si="184"/>
        <v>45070.082775509261</v>
      </c>
      <c r="P2329">
        <v>493.29</v>
      </c>
    </row>
    <row r="2330" spans="1:16" x14ac:dyDescent="0.2">
      <c r="A2330">
        <v>3869685</v>
      </c>
      <c r="B2330">
        <v>2</v>
      </c>
      <c r="C2330" t="str">
        <f t="shared" si="180"/>
        <v>3869685-2</v>
      </c>
      <c r="D2330" s="13">
        <v>45070.031386631941</v>
      </c>
      <c r="E2330" s="10">
        <f>VLOOKUP(C2330,match_start_times!$E$1:$F$19,2,0)</f>
        <v>5.1388888888888901E-2</v>
      </c>
      <c r="F2330">
        <v>0.58264399999999994</v>
      </c>
      <c r="G2330" s="15" t="str">
        <f t="shared" si="181"/>
        <v>12:00:0.582644 AM</v>
      </c>
      <c r="H2330" t="s">
        <v>55</v>
      </c>
      <c r="I2330" t="s">
        <v>10</v>
      </c>
      <c r="J2330" t="s">
        <v>13</v>
      </c>
      <c r="K2330">
        <v>75.8</v>
      </c>
      <c r="L2330">
        <v>73.099999999999994</v>
      </c>
      <c r="M2330" t="str">
        <f t="shared" si="182"/>
        <v>Carry</v>
      </c>
      <c r="N2330" s="13">
        <f t="shared" si="183"/>
        <v>45070.08277552083</v>
      </c>
      <c r="O2330" s="13">
        <f t="shared" si="184"/>
        <v>45070.082782268517</v>
      </c>
      <c r="P2330">
        <v>498.28</v>
      </c>
    </row>
    <row r="2331" spans="1:16" x14ac:dyDescent="0.2">
      <c r="A2331">
        <v>3869685</v>
      </c>
      <c r="B2331">
        <v>2</v>
      </c>
      <c r="C2331" t="str">
        <f t="shared" si="180"/>
        <v>3869685-2</v>
      </c>
      <c r="D2331" s="13">
        <v>45070.031393368059</v>
      </c>
      <c r="E2331" s="10">
        <f>VLOOKUP(C2331,match_start_times!$E$1:$F$19,2,0)</f>
        <v>5.1388888888888901E-2</v>
      </c>
      <c r="F2331">
        <v>0</v>
      </c>
      <c r="G2331" s="15" t="str">
        <f t="shared" si="181"/>
        <v>12:00:0 AM</v>
      </c>
      <c r="H2331" t="s">
        <v>55</v>
      </c>
      <c r="I2331" t="s">
        <v>10</v>
      </c>
      <c r="J2331" t="s">
        <v>32</v>
      </c>
      <c r="K2331">
        <v>77.900000000000006</v>
      </c>
      <c r="L2331">
        <v>72</v>
      </c>
      <c r="M2331" t="str">
        <f t="shared" si="182"/>
        <v>Miscontrol</v>
      </c>
      <c r="N2331" s="13">
        <f t="shared" si="183"/>
        <v>45070.082782256948</v>
      </c>
      <c r="O2331" s="13">
        <f t="shared" si="184"/>
        <v>45070.082782256948</v>
      </c>
      <c r="P2331">
        <v>493.29</v>
      </c>
    </row>
    <row r="2332" spans="1:16" x14ac:dyDescent="0.2">
      <c r="A2332">
        <v>3869685</v>
      </c>
      <c r="B2332">
        <v>2</v>
      </c>
      <c r="C2332" t="str">
        <f t="shared" si="180"/>
        <v>3869685-2</v>
      </c>
      <c r="D2332" s="13">
        <v>45070.03140753472</v>
      </c>
      <c r="E2332" s="10">
        <f>VLOOKUP(C2332,match_start_times!$E$1:$F$19,2,0)</f>
        <v>5.1388888888888901E-2</v>
      </c>
      <c r="F2332">
        <v>0</v>
      </c>
      <c r="G2332" s="15" t="str">
        <f t="shared" si="181"/>
        <v>12:00:0 AM</v>
      </c>
      <c r="H2332" t="s">
        <v>25</v>
      </c>
      <c r="I2332" t="s">
        <v>15</v>
      </c>
      <c r="J2332" t="s">
        <v>53</v>
      </c>
      <c r="K2332">
        <v>43.7</v>
      </c>
      <c r="L2332">
        <v>18.600000000000001</v>
      </c>
      <c r="M2332" t="str">
        <f t="shared" si="182"/>
        <v>50/50</v>
      </c>
      <c r="N2332" s="13">
        <f t="shared" si="183"/>
        <v>45070.082796423609</v>
      </c>
      <c r="O2332" s="13">
        <f t="shared" si="184"/>
        <v>45070.082796423609</v>
      </c>
      <c r="P2332">
        <v>484.17</v>
      </c>
    </row>
    <row r="2333" spans="1:16" x14ac:dyDescent="0.2">
      <c r="A2333">
        <v>3869685</v>
      </c>
      <c r="B2333">
        <v>2</v>
      </c>
      <c r="C2333" t="str">
        <f t="shared" si="180"/>
        <v>3869685-2</v>
      </c>
      <c r="D2333" s="13">
        <v>45070.03140753472</v>
      </c>
      <c r="E2333" s="10">
        <f>VLOOKUP(C2333,match_start_times!$E$1:$F$19,2,0)</f>
        <v>5.1388888888888901E-2</v>
      </c>
      <c r="F2333">
        <v>0</v>
      </c>
      <c r="G2333" s="15" t="str">
        <f t="shared" si="181"/>
        <v>12:00:0 AM</v>
      </c>
      <c r="H2333" t="s">
        <v>55</v>
      </c>
      <c r="I2333" t="s">
        <v>10</v>
      </c>
      <c r="J2333" t="s">
        <v>53</v>
      </c>
      <c r="K2333">
        <v>76.400000000000006</v>
      </c>
      <c r="L2333">
        <v>61.5</v>
      </c>
      <c r="M2333" t="str">
        <f t="shared" si="182"/>
        <v>50/50</v>
      </c>
      <c r="N2333" s="13">
        <f t="shared" si="183"/>
        <v>45070.082796423609</v>
      </c>
      <c r="O2333" s="13">
        <f t="shared" si="184"/>
        <v>45070.082796423609</v>
      </c>
      <c r="P2333">
        <v>484.17</v>
      </c>
    </row>
    <row r="2334" spans="1:16" x14ac:dyDescent="0.2">
      <c r="A2334">
        <v>3869685</v>
      </c>
      <c r="B2334">
        <v>2</v>
      </c>
      <c r="C2334" t="str">
        <f t="shared" si="180"/>
        <v>3869685-2</v>
      </c>
      <c r="D2334" s="13">
        <v>45070.031428287039</v>
      </c>
      <c r="E2334" s="10">
        <f>VLOOKUP(C2334,match_start_times!$E$1:$F$19,2,0)</f>
        <v>5.1388888888888901E-2</v>
      </c>
      <c r="F2334">
        <v>1.4798359999999999</v>
      </c>
      <c r="G2334" s="15" t="str">
        <f t="shared" si="181"/>
        <v>12:00:1.479836 AM</v>
      </c>
      <c r="H2334" t="s">
        <v>21</v>
      </c>
      <c r="I2334" t="s">
        <v>15</v>
      </c>
      <c r="J2334" t="s">
        <v>11</v>
      </c>
      <c r="K2334">
        <v>25.5</v>
      </c>
      <c r="L2334">
        <v>28.6</v>
      </c>
      <c r="M2334" t="str">
        <f t="shared" si="182"/>
        <v>Pass</v>
      </c>
      <c r="N2334" s="13">
        <f t="shared" si="183"/>
        <v>45070.082817175928</v>
      </c>
      <c r="O2334" s="13">
        <f t="shared" si="184"/>
        <v>45070.082834305555</v>
      </c>
      <c r="P2334">
        <v>487.56</v>
      </c>
    </row>
    <row r="2335" spans="1:16" x14ac:dyDescent="0.2">
      <c r="A2335">
        <v>3869685</v>
      </c>
      <c r="B2335">
        <v>2</v>
      </c>
      <c r="C2335" t="str">
        <f t="shared" si="180"/>
        <v>3869685-2</v>
      </c>
      <c r="D2335" s="13">
        <v>45070.031445416673</v>
      </c>
      <c r="E2335" s="10">
        <f>VLOOKUP(C2335,match_start_times!$E$1:$F$19,2,0)</f>
        <v>5.1388888888888901E-2</v>
      </c>
      <c r="F2335">
        <v>1.2665869999999999</v>
      </c>
      <c r="G2335" s="15" t="str">
        <f t="shared" si="181"/>
        <v>12:00:1.266587 AM</v>
      </c>
      <c r="H2335" t="s">
        <v>44</v>
      </c>
      <c r="I2335" t="s">
        <v>15</v>
      </c>
      <c r="J2335" t="s">
        <v>13</v>
      </c>
      <c r="K2335">
        <v>62.9</v>
      </c>
      <c r="L2335">
        <v>26.9</v>
      </c>
      <c r="M2335" t="str">
        <f t="shared" si="182"/>
        <v>Carry</v>
      </c>
      <c r="N2335" s="13">
        <f t="shared" si="183"/>
        <v>45070.082834305562</v>
      </c>
      <c r="O2335" s="13">
        <f t="shared" si="184"/>
        <v>45070.082848969912</v>
      </c>
      <c r="P2335">
        <v>497.63</v>
      </c>
    </row>
    <row r="2336" spans="1:16" x14ac:dyDescent="0.2">
      <c r="A2336">
        <v>3869685</v>
      </c>
      <c r="B2336">
        <v>2</v>
      </c>
      <c r="C2336" t="str">
        <f t="shared" si="180"/>
        <v>3869685-2</v>
      </c>
      <c r="D2336" s="13">
        <v>45070.031451863433</v>
      </c>
      <c r="E2336" s="10">
        <f>VLOOKUP(C2336,match_start_times!$E$1:$F$19,2,0)</f>
        <v>5.1388888888888901E-2</v>
      </c>
      <c r="F2336">
        <v>0.33048699999999998</v>
      </c>
      <c r="G2336" s="15" t="str">
        <f t="shared" si="181"/>
        <v>12:00:0.330487 AM</v>
      </c>
      <c r="H2336" t="s">
        <v>12</v>
      </c>
      <c r="I2336" t="s">
        <v>10</v>
      </c>
      <c r="J2336" t="s">
        <v>17</v>
      </c>
      <c r="K2336">
        <v>58.9</v>
      </c>
      <c r="L2336">
        <v>53.2</v>
      </c>
      <c r="M2336" t="str">
        <f t="shared" si="182"/>
        <v>Pressure</v>
      </c>
      <c r="N2336" s="13">
        <f t="shared" si="183"/>
        <v>45070.082840752322</v>
      </c>
      <c r="O2336" s="13">
        <f t="shared" si="184"/>
        <v>45070.082844571763</v>
      </c>
      <c r="P2336">
        <v>494.49</v>
      </c>
    </row>
    <row r="2337" spans="1:16" x14ac:dyDescent="0.2">
      <c r="A2337">
        <v>3869685</v>
      </c>
      <c r="B2337">
        <v>2</v>
      </c>
      <c r="C2337" t="str">
        <f t="shared" si="180"/>
        <v>3869685-2</v>
      </c>
      <c r="D2337" s="13">
        <v>45070.031460069447</v>
      </c>
      <c r="E2337" s="10">
        <f>VLOOKUP(C2337,match_start_times!$E$1:$F$19,2,0)</f>
        <v>5.1388888888888901E-2</v>
      </c>
      <c r="F2337">
        <v>0.70957099999999995</v>
      </c>
      <c r="G2337" s="15" t="str">
        <f t="shared" si="181"/>
        <v>12:00:0.709571 AM</v>
      </c>
      <c r="H2337" t="s">
        <v>44</v>
      </c>
      <c r="I2337" t="s">
        <v>15</v>
      </c>
      <c r="J2337" t="s">
        <v>11</v>
      </c>
      <c r="K2337">
        <v>61.9</v>
      </c>
      <c r="L2337">
        <v>35.200000000000003</v>
      </c>
      <c r="M2337" t="str">
        <f t="shared" si="182"/>
        <v>Pass</v>
      </c>
      <c r="N2337" s="13">
        <f t="shared" si="183"/>
        <v>45070.082848958336</v>
      </c>
      <c r="O2337" s="13">
        <f t="shared" si="184"/>
        <v>45070.082857175927</v>
      </c>
      <c r="P2337">
        <v>503.15</v>
      </c>
    </row>
    <row r="2338" spans="1:16" x14ac:dyDescent="0.2">
      <c r="A2338">
        <v>3869685</v>
      </c>
      <c r="B2338">
        <v>2</v>
      </c>
      <c r="C2338" t="str">
        <f t="shared" si="180"/>
        <v>3869685-2</v>
      </c>
      <c r="D2338" s="13">
        <v>45070.031468287038</v>
      </c>
      <c r="E2338" s="10">
        <f>VLOOKUP(C2338,match_start_times!$E$1:$F$19,2,0)</f>
        <v>5.1388888888888901E-2</v>
      </c>
      <c r="F2338">
        <v>1.6348529999999999</v>
      </c>
      <c r="G2338" s="15" t="str">
        <f t="shared" si="181"/>
        <v>12:00:1.634853 AM</v>
      </c>
      <c r="H2338" t="s">
        <v>39</v>
      </c>
      <c r="I2338" t="s">
        <v>10</v>
      </c>
      <c r="J2338" t="s">
        <v>11</v>
      </c>
      <c r="K2338">
        <v>53.1</v>
      </c>
      <c r="L2338">
        <v>35</v>
      </c>
      <c r="M2338" t="str">
        <f t="shared" si="182"/>
        <v>Pass</v>
      </c>
      <c r="N2338" s="13">
        <f t="shared" si="183"/>
        <v>45070.082857175927</v>
      </c>
      <c r="O2338" s="13">
        <f t="shared" si="184"/>
        <v>45070.082876099535</v>
      </c>
      <c r="P2338">
        <v>527.94000000000005</v>
      </c>
    </row>
    <row r="2339" spans="1:16" x14ac:dyDescent="0.2">
      <c r="A2339">
        <v>3869685</v>
      </c>
      <c r="B2339">
        <v>2</v>
      </c>
      <c r="C2339" t="str">
        <f t="shared" si="180"/>
        <v>3869685-2</v>
      </c>
      <c r="D2339" s="13">
        <v>45070.031821747689</v>
      </c>
      <c r="E2339" s="10">
        <f>VLOOKUP(C2339,match_start_times!$E$1:$F$19,2,0)</f>
        <v>5.1388888888888901E-2</v>
      </c>
      <c r="F2339">
        <v>0.93761499999999998</v>
      </c>
      <c r="G2339" s="15" t="str">
        <f t="shared" si="181"/>
        <v>12:00:0.937615 AM</v>
      </c>
      <c r="H2339" t="s">
        <v>21</v>
      </c>
      <c r="I2339" t="s">
        <v>15</v>
      </c>
      <c r="J2339" t="s">
        <v>11</v>
      </c>
      <c r="K2339">
        <v>36.799999999999997</v>
      </c>
      <c r="L2339">
        <v>51.3</v>
      </c>
      <c r="M2339" t="str">
        <f t="shared" si="182"/>
        <v>Pass</v>
      </c>
      <c r="N2339" s="13">
        <f t="shared" si="183"/>
        <v>45070.083210636578</v>
      </c>
      <c r="O2339" s="13">
        <f t="shared" si="184"/>
        <v>45070.083221493056</v>
      </c>
      <c r="P2339">
        <v>474.44</v>
      </c>
    </row>
    <row r="2340" spans="1:16" x14ac:dyDescent="0.2">
      <c r="A2340">
        <v>3869685</v>
      </c>
      <c r="B2340">
        <v>2</v>
      </c>
      <c r="C2340" t="str">
        <f t="shared" si="180"/>
        <v>3869685-2</v>
      </c>
      <c r="D2340" s="13">
        <v>45070.031847245373</v>
      </c>
      <c r="E2340" s="10">
        <f>VLOOKUP(C2340,match_start_times!$E$1:$F$19,2,0)</f>
        <v>5.1388888888888901E-2</v>
      </c>
      <c r="F2340">
        <v>0.441579</v>
      </c>
      <c r="G2340" s="15" t="str">
        <f t="shared" si="181"/>
        <v>12:00:0.441579 AM</v>
      </c>
      <c r="H2340" t="s">
        <v>50</v>
      </c>
      <c r="I2340" t="s">
        <v>10</v>
      </c>
      <c r="J2340" t="s">
        <v>17</v>
      </c>
      <c r="K2340">
        <v>60.2</v>
      </c>
      <c r="L2340">
        <v>35.9</v>
      </c>
      <c r="M2340" t="str">
        <f t="shared" si="182"/>
        <v>Pressure</v>
      </c>
      <c r="N2340" s="13">
        <f t="shared" si="183"/>
        <v>45070.083236134262</v>
      </c>
      <c r="O2340" s="13">
        <f t="shared" si="184"/>
        <v>45070.083241250002</v>
      </c>
      <c r="P2340">
        <v>502.22</v>
      </c>
    </row>
    <row r="2341" spans="1:16" x14ac:dyDescent="0.2">
      <c r="A2341">
        <v>3869685</v>
      </c>
      <c r="B2341">
        <v>2</v>
      </c>
      <c r="C2341" t="str">
        <f t="shared" si="180"/>
        <v>3869685-2</v>
      </c>
      <c r="D2341" s="13">
        <v>45070.031855069443</v>
      </c>
      <c r="E2341" s="10">
        <f>VLOOKUP(C2341,match_start_times!$E$1:$F$19,2,0)</f>
        <v>5.1388888888888901E-2</v>
      </c>
      <c r="F2341">
        <v>2.923244</v>
      </c>
      <c r="G2341" s="15" t="str">
        <f t="shared" si="181"/>
        <v>12:00:2.923244 AM</v>
      </c>
      <c r="H2341" t="s">
        <v>40</v>
      </c>
      <c r="I2341" t="s">
        <v>15</v>
      </c>
      <c r="J2341" t="s">
        <v>11</v>
      </c>
      <c r="K2341">
        <v>57.6</v>
      </c>
      <c r="L2341">
        <v>49.8</v>
      </c>
      <c r="M2341" t="str">
        <f t="shared" si="182"/>
        <v>Pass</v>
      </c>
      <c r="N2341" s="13">
        <f t="shared" si="183"/>
        <v>45070.083243958332</v>
      </c>
      <c r="O2341" s="13">
        <f t="shared" si="184"/>
        <v>45070.083277789352</v>
      </c>
      <c r="P2341">
        <v>506.72</v>
      </c>
    </row>
    <row r="2342" spans="1:16" x14ac:dyDescent="0.2">
      <c r="A2342">
        <v>3869685</v>
      </c>
      <c r="B2342">
        <v>2</v>
      </c>
      <c r="C2342" t="str">
        <f t="shared" si="180"/>
        <v>3869685-2</v>
      </c>
      <c r="D2342" s="13">
        <v>45070.031888900463</v>
      </c>
      <c r="E2342" s="10">
        <f>VLOOKUP(C2342,match_start_times!$E$1:$F$19,2,0)</f>
        <v>5.1388888888888901E-2</v>
      </c>
      <c r="F2342">
        <v>1.1868160000000001</v>
      </c>
      <c r="G2342" s="15" t="str">
        <f t="shared" si="181"/>
        <v>12:00:1.186816 AM</v>
      </c>
      <c r="H2342" t="s">
        <v>31</v>
      </c>
      <c r="I2342" t="s">
        <v>10</v>
      </c>
      <c r="J2342" t="s">
        <v>11</v>
      </c>
      <c r="K2342">
        <v>23.2</v>
      </c>
      <c r="L2342">
        <v>57.9</v>
      </c>
      <c r="M2342" t="str">
        <f t="shared" si="182"/>
        <v>Pass</v>
      </c>
      <c r="N2342" s="13">
        <f t="shared" si="183"/>
        <v>45070.083277789352</v>
      </c>
      <c r="O2342" s="13">
        <f t="shared" si="184"/>
        <v>45070.083291527779</v>
      </c>
      <c r="P2342">
        <v>499.68</v>
      </c>
    </row>
    <row r="2343" spans="1:16" x14ac:dyDescent="0.2">
      <c r="A2343">
        <v>3869685</v>
      </c>
      <c r="B2343">
        <v>2</v>
      </c>
      <c r="C2343" t="str">
        <f t="shared" si="180"/>
        <v>3869685-2</v>
      </c>
      <c r="D2343" s="13">
        <v>45070.03190263889</v>
      </c>
      <c r="E2343" s="10">
        <f>VLOOKUP(C2343,match_start_times!$E$1:$F$19,2,0)</f>
        <v>5.1388888888888901E-2</v>
      </c>
      <c r="F2343">
        <v>2.1671309999999999</v>
      </c>
      <c r="G2343" s="15" t="str">
        <f t="shared" si="181"/>
        <v>12:00:2.167131 AM</v>
      </c>
      <c r="H2343" t="s">
        <v>24</v>
      </c>
      <c r="I2343" t="s">
        <v>15</v>
      </c>
      <c r="J2343" t="s">
        <v>11</v>
      </c>
      <c r="K2343">
        <v>80.900000000000006</v>
      </c>
      <c r="L2343">
        <v>24.3</v>
      </c>
      <c r="M2343" t="str">
        <f t="shared" si="182"/>
        <v>Pass</v>
      </c>
      <c r="N2343" s="13">
        <f t="shared" si="183"/>
        <v>45070.083291527779</v>
      </c>
      <c r="O2343" s="13">
        <f t="shared" si="184"/>
        <v>45070.083316608798</v>
      </c>
      <c r="P2343">
        <v>499.77</v>
      </c>
    </row>
    <row r="2344" spans="1:16" x14ac:dyDescent="0.2">
      <c r="A2344">
        <v>3869685</v>
      </c>
      <c r="B2344">
        <v>2</v>
      </c>
      <c r="C2344" t="str">
        <f t="shared" si="180"/>
        <v>3869685-2</v>
      </c>
      <c r="D2344" s="13">
        <v>45070.031927719909</v>
      </c>
      <c r="E2344" s="10">
        <f>VLOOKUP(C2344,match_start_times!$E$1:$F$19,2,0)</f>
        <v>5.1388888888888901E-2</v>
      </c>
      <c r="F2344">
        <v>2.7336019999999999</v>
      </c>
      <c r="G2344" s="15" t="str">
        <f t="shared" si="181"/>
        <v>12:00:2.733602 AM</v>
      </c>
      <c r="H2344" t="s">
        <v>54</v>
      </c>
      <c r="I2344" t="s">
        <v>15</v>
      </c>
      <c r="J2344" t="s">
        <v>11</v>
      </c>
      <c r="K2344">
        <v>101.2</v>
      </c>
      <c r="L2344">
        <v>13</v>
      </c>
      <c r="M2344" t="str">
        <f t="shared" si="182"/>
        <v>Pass</v>
      </c>
      <c r="N2344" s="13">
        <f t="shared" si="183"/>
        <v>45070.083316608798</v>
      </c>
      <c r="O2344" s="13">
        <f t="shared" si="184"/>
        <v>45070.083348252316</v>
      </c>
      <c r="P2344">
        <v>506.15</v>
      </c>
    </row>
    <row r="2345" spans="1:16" x14ac:dyDescent="0.2">
      <c r="A2345">
        <v>3869685</v>
      </c>
      <c r="B2345">
        <v>2</v>
      </c>
      <c r="C2345" t="str">
        <f t="shared" si="180"/>
        <v>3869685-2</v>
      </c>
      <c r="D2345" s="13">
        <v>45070.032257997693</v>
      </c>
      <c r="E2345" s="10">
        <f>VLOOKUP(C2345,match_start_times!$E$1:$F$19,2,0)</f>
        <v>5.1388888888888901E-2</v>
      </c>
      <c r="F2345">
        <v>3.6189909999999998</v>
      </c>
      <c r="G2345" s="15" t="str">
        <f t="shared" si="181"/>
        <v>12:00:3.618991 AM</v>
      </c>
      <c r="H2345" t="s">
        <v>36</v>
      </c>
      <c r="I2345" t="s">
        <v>10</v>
      </c>
      <c r="J2345" t="s">
        <v>11</v>
      </c>
      <c r="K2345">
        <v>6</v>
      </c>
      <c r="L2345">
        <v>44</v>
      </c>
      <c r="M2345" t="str">
        <f t="shared" si="182"/>
        <v>Pass</v>
      </c>
      <c r="N2345" s="13">
        <f t="shared" si="183"/>
        <v>45070.083646886582</v>
      </c>
      <c r="O2345" s="13">
        <f t="shared" si="184"/>
        <v>45070.083688773157</v>
      </c>
      <c r="P2345">
        <v>347.52</v>
      </c>
    </row>
    <row r="2346" spans="1:16" x14ac:dyDescent="0.2">
      <c r="A2346">
        <v>3869685</v>
      </c>
      <c r="B2346">
        <v>2</v>
      </c>
      <c r="C2346" t="str">
        <f t="shared" si="180"/>
        <v>3869685-2</v>
      </c>
      <c r="D2346" s="13">
        <v>45070.03229988426</v>
      </c>
      <c r="E2346" s="10">
        <f>VLOOKUP(C2346,match_start_times!$E$1:$F$19,2,0)</f>
        <v>5.1388888888888901E-2</v>
      </c>
      <c r="F2346">
        <v>1.5052589999999999</v>
      </c>
      <c r="G2346" s="15" t="str">
        <f t="shared" si="181"/>
        <v>12:00:1.505259 AM</v>
      </c>
      <c r="H2346" t="s">
        <v>50</v>
      </c>
      <c r="I2346" t="s">
        <v>10</v>
      </c>
      <c r="J2346" t="s">
        <v>11</v>
      </c>
      <c r="K2346">
        <v>74.7</v>
      </c>
      <c r="L2346">
        <v>25.6</v>
      </c>
      <c r="M2346" t="str">
        <f t="shared" si="182"/>
        <v>Pass</v>
      </c>
      <c r="N2346" s="13">
        <f t="shared" si="183"/>
        <v>45070.083688773149</v>
      </c>
      <c r="O2346" s="13">
        <f t="shared" si="184"/>
        <v>45070.083706192134</v>
      </c>
      <c r="P2346">
        <v>364.85</v>
      </c>
    </row>
    <row r="2347" spans="1:16" x14ac:dyDescent="0.2">
      <c r="A2347">
        <v>3869685</v>
      </c>
      <c r="B2347">
        <v>2</v>
      </c>
      <c r="C2347" t="str">
        <f t="shared" si="180"/>
        <v>3869685-2</v>
      </c>
      <c r="D2347" s="13">
        <v>45070.032317303238</v>
      </c>
      <c r="E2347" s="10">
        <f>VLOOKUP(C2347,match_start_times!$E$1:$F$19,2,0)</f>
        <v>5.1388888888888901E-2</v>
      </c>
      <c r="F2347">
        <v>2.538538</v>
      </c>
      <c r="G2347" s="15" t="str">
        <f t="shared" si="181"/>
        <v>12:00:2.538538 AM</v>
      </c>
      <c r="H2347" t="s">
        <v>52</v>
      </c>
      <c r="I2347" t="s">
        <v>10</v>
      </c>
      <c r="J2347" t="s">
        <v>13</v>
      </c>
      <c r="K2347">
        <v>82.6</v>
      </c>
      <c r="L2347">
        <v>25.2</v>
      </c>
      <c r="M2347" t="str">
        <f t="shared" si="182"/>
        <v>Carry</v>
      </c>
      <c r="N2347" s="13">
        <f t="shared" si="183"/>
        <v>45070.083706192127</v>
      </c>
      <c r="O2347" s="13">
        <f t="shared" si="184"/>
        <v>45070.083735578701</v>
      </c>
      <c r="P2347">
        <v>368.18</v>
      </c>
    </row>
    <row r="2348" spans="1:16" x14ac:dyDescent="0.2">
      <c r="A2348">
        <v>3869685</v>
      </c>
      <c r="B2348">
        <v>2</v>
      </c>
      <c r="C2348" t="str">
        <f t="shared" si="180"/>
        <v>3869685-2</v>
      </c>
      <c r="D2348" s="13">
        <v>45070.032320520833</v>
      </c>
      <c r="E2348" s="10">
        <f>VLOOKUP(C2348,match_start_times!$E$1:$F$19,2,0)</f>
        <v>5.1388888888888901E-2</v>
      </c>
      <c r="F2348">
        <v>0.53203699999999998</v>
      </c>
      <c r="G2348" s="15" t="str">
        <f t="shared" si="181"/>
        <v>12:00:0.532037 AM</v>
      </c>
      <c r="H2348" t="s">
        <v>40</v>
      </c>
      <c r="I2348" t="s">
        <v>15</v>
      </c>
      <c r="J2348" t="s">
        <v>17</v>
      </c>
      <c r="K2348">
        <v>38.799999999999997</v>
      </c>
      <c r="L2348">
        <v>53.6</v>
      </c>
      <c r="M2348" t="str">
        <f t="shared" si="182"/>
        <v>Pressure</v>
      </c>
      <c r="N2348" s="13">
        <f t="shared" si="183"/>
        <v>45070.083709409722</v>
      </c>
      <c r="O2348" s="13">
        <f t="shared" si="184"/>
        <v>45070.083715567132</v>
      </c>
      <c r="P2348">
        <v>370.85</v>
      </c>
    </row>
    <row r="2349" spans="1:16" x14ac:dyDescent="0.2">
      <c r="A2349">
        <v>3869685</v>
      </c>
      <c r="B2349">
        <v>2</v>
      </c>
      <c r="C2349" t="str">
        <f t="shared" si="180"/>
        <v>3869685-2</v>
      </c>
      <c r="D2349" s="13">
        <v>45070.03232431713</v>
      </c>
      <c r="E2349" s="10">
        <f>VLOOKUP(C2349,match_start_times!$E$1:$F$19,2,0)</f>
        <v>5.1388888888888901E-2</v>
      </c>
      <c r="F2349">
        <v>1.5433829999999999</v>
      </c>
      <c r="G2349" s="15" t="str">
        <f t="shared" si="181"/>
        <v>12:00:1.543383 AM</v>
      </c>
      <c r="H2349" t="s">
        <v>21</v>
      </c>
      <c r="I2349" t="s">
        <v>15</v>
      </c>
      <c r="J2349" t="s">
        <v>17</v>
      </c>
      <c r="K2349">
        <v>31.5</v>
      </c>
      <c r="L2349">
        <v>55.8</v>
      </c>
      <c r="M2349" t="str">
        <f t="shared" si="182"/>
        <v>Pressure</v>
      </c>
      <c r="N2349" s="13">
        <f t="shared" si="183"/>
        <v>45070.083713206019</v>
      </c>
      <c r="O2349" s="13">
        <f t="shared" si="184"/>
        <v>45070.083731064813</v>
      </c>
      <c r="P2349">
        <v>370.85</v>
      </c>
    </row>
    <row r="2350" spans="1:16" x14ac:dyDescent="0.2">
      <c r="A2350">
        <v>3869685</v>
      </c>
      <c r="B2350">
        <v>2</v>
      </c>
      <c r="C2350" t="str">
        <f t="shared" si="180"/>
        <v>3869685-2</v>
      </c>
      <c r="D2350" s="13">
        <v>45070.032346689812</v>
      </c>
      <c r="E2350" s="10">
        <f>VLOOKUP(C2350,match_start_times!$E$1:$F$19,2,0)</f>
        <v>5.1388888888888901E-2</v>
      </c>
      <c r="F2350">
        <v>0</v>
      </c>
      <c r="G2350" s="15" t="str">
        <f t="shared" si="181"/>
        <v>12:00:0 AM</v>
      </c>
      <c r="H2350" t="s">
        <v>21</v>
      </c>
      <c r="I2350" t="s">
        <v>15</v>
      </c>
      <c r="J2350" t="s">
        <v>19</v>
      </c>
      <c r="K2350">
        <v>33.4</v>
      </c>
      <c r="L2350">
        <v>62.2</v>
      </c>
      <c r="M2350" t="str">
        <f t="shared" si="182"/>
        <v>Foul Committed</v>
      </c>
      <c r="N2350" s="13">
        <f t="shared" si="183"/>
        <v>45070.083735578701</v>
      </c>
      <c r="O2350" s="13">
        <f t="shared" si="184"/>
        <v>45070.083735578701</v>
      </c>
      <c r="P2350">
        <v>374.09</v>
      </c>
    </row>
    <row r="2351" spans="1:16" x14ac:dyDescent="0.2">
      <c r="A2351">
        <v>3869685</v>
      </c>
      <c r="B2351">
        <v>2</v>
      </c>
      <c r="C2351" t="str">
        <f t="shared" si="180"/>
        <v>3869685-2</v>
      </c>
      <c r="D2351" s="13">
        <v>45070.032346689812</v>
      </c>
      <c r="E2351" s="10">
        <f>VLOOKUP(C2351,match_start_times!$E$1:$F$19,2,0)</f>
        <v>5.1388888888888901E-2</v>
      </c>
      <c r="F2351">
        <v>0</v>
      </c>
      <c r="G2351" s="15" t="str">
        <f t="shared" si="181"/>
        <v>12:00:0 AM</v>
      </c>
      <c r="H2351" t="s">
        <v>52</v>
      </c>
      <c r="I2351" t="s">
        <v>10</v>
      </c>
      <c r="J2351" t="s">
        <v>20</v>
      </c>
      <c r="K2351">
        <v>86.7</v>
      </c>
      <c r="L2351">
        <v>17.899999999999999</v>
      </c>
      <c r="M2351" t="str">
        <f t="shared" si="182"/>
        <v>Foul Won</v>
      </c>
      <c r="N2351" s="13">
        <f t="shared" si="183"/>
        <v>45070.083735578701</v>
      </c>
      <c r="O2351" s="13">
        <f t="shared" si="184"/>
        <v>45070.083735578701</v>
      </c>
      <c r="P2351">
        <v>374.09</v>
      </c>
    </row>
    <row r="2352" spans="1:16" x14ac:dyDescent="0.2">
      <c r="A2352">
        <v>3869685</v>
      </c>
      <c r="B2352">
        <v>2</v>
      </c>
      <c r="C2352" t="str">
        <f t="shared" si="180"/>
        <v>3869685-2</v>
      </c>
      <c r="D2352" s="13">
        <v>45070.032825682872</v>
      </c>
      <c r="E2352" s="10">
        <f>VLOOKUP(C2352,match_start_times!$E$1:$F$19,2,0)</f>
        <v>5.1388888888888901E-2</v>
      </c>
      <c r="F2352">
        <v>1.0582990000000001</v>
      </c>
      <c r="G2352" s="15" t="str">
        <f t="shared" si="181"/>
        <v>12:00:1.058299 AM</v>
      </c>
      <c r="H2352" t="s">
        <v>43</v>
      </c>
      <c r="I2352" t="s">
        <v>10</v>
      </c>
      <c r="J2352" t="s">
        <v>11</v>
      </c>
      <c r="K2352">
        <v>86.7</v>
      </c>
      <c r="L2352">
        <v>18.100000000000001</v>
      </c>
      <c r="M2352" t="str">
        <f t="shared" si="182"/>
        <v>Pass</v>
      </c>
      <c r="N2352" s="13">
        <f t="shared" si="183"/>
        <v>45070.084214571762</v>
      </c>
      <c r="O2352" s="13">
        <f t="shared" si="184"/>
        <v>45070.084226817133</v>
      </c>
      <c r="P2352">
        <v>763.58</v>
      </c>
    </row>
    <row r="2353" spans="1:16" x14ac:dyDescent="0.2">
      <c r="A2353">
        <v>3869685</v>
      </c>
      <c r="B2353">
        <v>2</v>
      </c>
      <c r="C2353" t="str">
        <f t="shared" si="180"/>
        <v>3869685-2</v>
      </c>
      <c r="D2353" s="13">
        <v>45070.032837928236</v>
      </c>
      <c r="E2353" s="10">
        <f>VLOOKUP(C2353,match_start_times!$E$1:$F$19,2,0)</f>
        <v>5.1388888888888901E-2</v>
      </c>
      <c r="F2353">
        <v>0</v>
      </c>
      <c r="G2353" s="15" t="str">
        <f t="shared" si="181"/>
        <v>12:00:0 AM</v>
      </c>
      <c r="H2353" t="s">
        <v>14</v>
      </c>
      <c r="I2353" t="s">
        <v>15</v>
      </c>
      <c r="J2353" t="s">
        <v>35</v>
      </c>
      <c r="K2353">
        <v>13.9</v>
      </c>
      <c r="L2353">
        <v>49.4</v>
      </c>
      <c r="M2353" t="str">
        <f t="shared" si="182"/>
        <v>Clearance</v>
      </c>
      <c r="N2353" s="13">
        <f t="shared" si="183"/>
        <v>45070.084226817125</v>
      </c>
      <c r="O2353" s="13">
        <f t="shared" si="184"/>
        <v>45070.084226817125</v>
      </c>
      <c r="P2353">
        <v>797.86</v>
      </c>
    </row>
    <row r="2354" spans="1:16" x14ac:dyDescent="0.2">
      <c r="A2354">
        <v>3869685</v>
      </c>
      <c r="B2354">
        <v>2</v>
      </c>
      <c r="C2354" t="str">
        <f t="shared" si="180"/>
        <v>3869685-2</v>
      </c>
      <c r="D2354" s="13">
        <v>45070.032867303242</v>
      </c>
      <c r="E2354" s="10">
        <f>VLOOKUP(C2354,match_start_times!$E$1:$F$19,2,0)</f>
        <v>5.1388888888888901E-2</v>
      </c>
      <c r="F2354">
        <v>0</v>
      </c>
      <c r="G2354" s="15" t="str">
        <f t="shared" si="181"/>
        <v>12:00:0 AM</v>
      </c>
      <c r="H2354" t="s">
        <v>18</v>
      </c>
      <c r="I2354" t="s">
        <v>15</v>
      </c>
      <c r="J2354" t="s">
        <v>28</v>
      </c>
      <c r="K2354">
        <v>20.100000000000001</v>
      </c>
      <c r="L2354">
        <v>29.9</v>
      </c>
      <c r="M2354" t="str">
        <f t="shared" si="182"/>
        <v>Ball Recovery</v>
      </c>
      <c r="N2354" s="13">
        <f t="shared" si="183"/>
        <v>45070.084256192131</v>
      </c>
      <c r="O2354" s="13">
        <f t="shared" si="184"/>
        <v>45070.084256192131</v>
      </c>
      <c r="P2354">
        <v>807.4</v>
      </c>
    </row>
    <row r="2355" spans="1:16" x14ac:dyDescent="0.2">
      <c r="A2355">
        <v>3869685</v>
      </c>
      <c r="B2355">
        <v>2</v>
      </c>
      <c r="C2355" t="str">
        <f t="shared" si="180"/>
        <v>3869685-2</v>
      </c>
      <c r="D2355" s="13">
        <v>45070.032867303242</v>
      </c>
      <c r="E2355" s="10">
        <f>VLOOKUP(C2355,match_start_times!$E$1:$F$19,2,0)</f>
        <v>5.1388888888888901E-2</v>
      </c>
      <c r="F2355">
        <v>1.0620890000000001</v>
      </c>
      <c r="G2355" s="15" t="str">
        <f t="shared" si="181"/>
        <v>12:00:1.062089 AM</v>
      </c>
      <c r="H2355" t="s">
        <v>18</v>
      </c>
      <c r="I2355" t="s">
        <v>15</v>
      </c>
      <c r="J2355" t="s">
        <v>13</v>
      </c>
      <c r="K2355">
        <v>20.100000000000001</v>
      </c>
      <c r="L2355">
        <v>29.9</v>
      </c>
      <c r="M2355" t="str">
        <f t="shared" si="182"/>
        <v>Carry</v>
      </c>
      <c r="N2355" s="13">
        <f t="shared" si="183"/>
        <v>45070.084256192131</v>
      </c>
      <c r="O2355" s="13">
        <f t="shared" si="184"/>
        <v>45070.084268483799</v>
      </c>
      <c r="P2355">
        <v>794.63</v>
      </c>
    </row>
    <row r="2356" spans="1:16" x14ac:dyDescent="0.2">
      <c r="A2356">
        <v>3869685</v>
      </c>
      <c r="B2356">
        <v>2</v>
      </c>
      <c r="C2356" t="str">
        <f t="shared" si="180"/>
        <v>3869685-2</v>
      </c>
      <c r="D2356" s="13">
        <v>45070.032873020828</v>
      </c>
      <c r="E2356" s="10">
        <f>VLOOKUP(C2356,match_start_times!$E$1:$F$19,2,0)</f>
        <v>5.1388888888888901E-2</v>
      </c>
      <c r="F2356">
        <v>0.45512000000000002</v>
      </c>
      <c r="G2356" s="15" t="str">
        <f t="shared" si="181"/>
        <v>12:00:0.45512 AM</v>
      </c>
      <c r="H2356" t="s">
        <v>55</v>
      </c>
      <c r="I2356" t="s">
        <v>10</v>
      </c>
      <c r="J2356" t="s">
        <v>17</v>
      </c>
      <c r="K2356">
        <v>96.5</v>
      </c>
      <c r="L2356">
        <v>50.6</v>
      </c>
      <c r="M2356" t="str">
        <f t="shared" si="182"/>
        <v>Pressure</v>
      </c>
      <c r="N2356" s="13">
        <f t="shared" si="183"/>
        <v>45070.084261909717</v>
      </c>
      <c r="O2356" s="13">
        <f t="shared" si="184"/>
        <v>45070.084267175924</v>
      </c>
      <c r="P2356">
        <v>778.34</v>
      </c>
    </row>
    <row r="2357" spans="1:16" x14ac:dyDescent="0.2">
      <c r="A2357">
        <v>3869685</v>
      </c>
      <c r="B2357">
        <v>2</v>
      </c>
      <c r="C2357" t="str">
        <f t="shared" si="180"/>
        <v>3869685-2</v>
      </c>
      <c r="D2357" s="13">
        <v>45070.03287959491</v>
      </c>
      <c r="E2357" s="10">
        <f>VLOOKUP(C2357,match_start_times!$E$1:$F$19,2,0)</f>
        <v>5.1388888888888901E-2</v>
      </c>
      <c r="F2357">
        <v>1.588562</v>
      </c>
      <c r="G2357" s="15" t="str">
        <f t="shared" si="181"/>
        <v>12:00:1.588562 AM</v>
      </c>
      <c r="H2357" t="s">
        <v>18</v>
      </c>
      <c r="I2357" t="s">
        <v>15</v>
      </c>
      <c r="J2357" t="s">
        <v>11</v>
      </c>
      <c r="K2357">
        <v>20.100000000000001</v>
      </c>
      <c r="L2357">
        <v>28</v>
      </c>
      <c r="M2357" t="str">
        <f t="shared" si="182"/>
        <v>Pass</v>
      </c>
      <c r="N2357" s="13">
        <f t="shared" si="183"/>
        <v>45070.084268483799</v>
      </c>
      <c r="O2357" s="13">
        <f t="shared" si="184"/>
        <v>45070.084286875004</v>
      </c>
      <c r="P2357">
        <v>746.59</v>
      </c>
    </row>
    <row r="2358" spans="1:16" x14ac:dyDescent="0.2">
      <c r="A2358">
        <v>3869685</v>
      </c>
      <c r="B2358">
        <v>2</v>
      </c>
      <c r="C2358" t="str">
        <f t="shared" si="180"/>
        <v>3869685-2</v>
      </c>
      <c r="D2358" s="13">
        <v>45070.032892268522</v>
      </c>
      <c r="E2358" s="10">
        <f>VLOOKUP(C2358,match_start_times!$E$1:$F$19,2,0)</f>
        <v>5.1388888888888901E-2</v>
      </c>
      <c r="F2358">
        <v>0.32748899999999997</v>
      </c>
      <c r="G2358" s="15" t="str">
        <f t="shared" si="181"/>
        <v>12:00:0.327489 AM</v>
      </c>
      <c r="H2358" t="s">
        <v>55</v>
      </c>
      <c r="I2358" t="s">
        <v>10</v>
      </c>
      <c r="J2358" t="s">
        <v>17</v>
      </c>
      <c r="K2358">
        <v>97.8</v>
      </c>
      <c r="L2358">
        <v>65.400000000000006</v>
      </c>
      <c r="M2358" t="str">
        <f t="shared" si="182"/>
        <v>Pressure</v>
      </c>
      <c r="N2358" s="13">
        <f t="shared" si="183"/>
        <v>45070.084281157411</v>
      </c>
      <c r="O2358" s="13">
        <f t="shared" si="184"/>
        <v>45070.084284942131</v>
      </c>
      <c r="P2358">
        <v>727.01</v>
      </c>
    </row>
    <row r="2359" spans="1:16" x14ac:dyDescent="0.2">
      <c r="A2359">
        <v>3869685</v>
      </c>
      <c r="B2359">
        <v>2</v>
      </c>
      <c r="C2359" t="str">
        <f t="shared" si="180"/>
        <v>3869685-2</v>
      </c>
      <c r="D2359" s="13">
        <v>45070.032897974539</v>
      </c>
      <c r="E2359" s="10">
        <f>VLOOKUP(C2359,match_start_times!$E$1:$F$19,2,0)</f>
        <v>5.1388888888888901E-2</v>
      </c>
      <c r="F2359">
        <v>8.8946999999999998E-2</v>
      </c>
      <c r="G2359" s="15" t="str">
        <f t="shared" si="181"/>
        <v>12:00:0.088947 AM</v>
      </c>
      <c r="H2359" t="s">
        <v>54</v>
      </c>
      <c r="I2359" t="s">
        <v>15</v>
      </c>
      <c r="J2359" t="s">
        <v>13</v>
      </c>
      <c r="K2359">
        <v>18.399999999999999</v>
      </c>
      <c r="L2359">
        <v>13.9</v>
      </c>
      <c r="M2359" t="str">
        <f t="shared" si="182"/>
        <v>Carry</v>
      </c>
      <c r="N2359" s="13">
        <f t="shared" si="183"/>
        <v>45070.084286863428</v>
      </c>
      <c r="O2359" s="13">
        <f t="shared" si="184"/>
        <v>45070.084287893522</v>
      </c>
      <c r="P2359">
        <v>714.83</v>
      </c>
    </row>
    <row r="2360" spans="1:16" x14ac:dyDescent="0.2">
      <c r="A2360">
        <v>3869685</v>
      </c>
      <c r="B2360">
        <v>2</v>
      </c>
      <c r="C2360" t="str">
        <f t="shared" si="180"/>
        <v>3869685-2</v>
      </c>
      <c r="D2360" s="13">
        <v>45070.032899004633</v>
      </c>
      <c r="E2360" s="10">
        <f>VLOOKUP(C2360,match_start_times!$E$1:$F$19,2,0)</f>
        <v>5.1388888888888901E-2</v>
      </c>
      <c r="F2360">
        <v>0.08</v>
      </c>
      <c r="G2360" s="15" t="str">
        <f t="shared" si="181"/>
        <v>12:00:0.08 AM</v>
      </c>
      <c r="H2360" t="s">
        <v>54</v>
      </c>
      <c r="I2360" t="s">
        <v>15</v>
      </c>
      <c r="J2360" t="s">
        <v>11</v>
      </c>
      <c r="K2360">
        <v>18</v>
      </c>
      <c r="L2360">
        <v>13.9</v>
      </c>
      <c r="M2360" t="str">
        <f t="shared" si="182"/>
        <v>Pass</v>
      </c>
      <c r="N2360" s="13">
        <f t="shared" si="183"/>
        <v>45070.084287893522</v>
      </c>
      <c r="O2360" s="13">
        <f t="shared" si="184"/>
        <v>45070.084288819446</v>
      </c>
      <c r="P2360">
        <v>714.83</v>
      </c>
    </row>
    <row r="2361" spans="1:16" x14ac:dyDescent="0.2">
      <c r="A2361">
        <v>3869685</v>
      </c>
      <c r="B2361">
        <v>2</v>
      </c>
      <c r="C2361" t="str">
        <f t="shared" si="180"/>
        <v>3869685-2</v>
      </c>
      <c r="D2361" s="13">
        <v>45070.032899930557</v>
      </c>
      <c r="E2361" s="10">
        <f>VLOOKUP(C2361,match_start_times!$E$1:$F$19,2,0)</f>
        <v>5.1388888888888901E-2</v>
      </c>
      <c r="F2361">
        <v>0</v>
      </c>
      <c r="G2361" s="15" t="str">
        <f t="shared" si="181"/>
        <v>12:00:0 AM</v>
      </c>
      <c r="H2361" t="s">
        <v>55</v>
      </c>
      <c r="I2361" t="s">
        <v>10</v>
      </c>
      <c r="J2361" t="s">
        <v>29</v>
      </c>
      <c r="K2361">
        <v>98.5</v>
      </c>
      <c r="L2361">
        <v>66.2</v>
      </c>
      <c r="M2361" t="str">
        <f t="shared" si="182"/>
        <v>Block</v>
      </c>
      <c r="N2361" s="13">
        <f t="shared" si="183"/>
        <v>45070.084288819446</v>
      </c>
      <c r="O2361" s="13">
        <f t="shared" si="184"/>
        <v>45070.084288819446</v>
      </c>
      <c r="P2361">
        <v>714.83</v>
      </c>
    </row>
    <row r="2362" spans="1:16" x14ac:dyDescent="0.2">
      <c r="A2362">
        <v>3869685</v>
      </c>
      <c r="B2362">
        <v>2</v>
      </c>
      <c r="C2362" t="str">
        <f t="shared" si="180"/>
        <v>3869685-2</v>
      </c>
      <c r="D2362" s="13">
        <v>45070.033091296304</v>
      </c>
      <c r="E2362" s="10">
        <f>VLOOKUP(C2362,match_start_times!$E$1:$F$19,2,0)</f>
        <v>5.1388888888888901E-2</v>
      </c>
      <c r="F2362">
        <v>2.832039</v>
      </c>
      <c r="G2362" s="15" t="str">
        <f t="shared" si="181"/>
        <v>12:00:2.832039 AM</v>
      </c>
      <c r="H2362" t="s">
        <v>24</v>
      </c>
      <c r="I2362" t="s">
        <v>15</v>
      </c>
      <c r="J2362" t="s">
        <v>11</v>
      </c>
      <c r="K2362">
        <v>44.5</v>
      </c>
      <c r="L2362">
        <v>0.1</v>
      </c>
      <c r="M2362" t="str">
        <f t="shared" si="182"/>
        <v>Pass</v>
      </c>
      <c r="N2362" s="13">
        <f t="shared" si="183"/>
        <v>45070.084480185193</v>
      </c>
      <c r="O2362" s="13">
        <f t="shared" si="184"/>
        <v>45070.084512962967</v>
      </c>
      <c r="P2362">
        <v>325.04000000000002</v>
      </c>
    </row>
    <row r="2363" spans="1:16" x14ac:dyDescent="0.2">
      <c r="A2363">
        <v>3869685</v>
      </c>
      <c r="B2363">
        <v>2</v>
      </c>
      <c r="C2363" t="str">
        <f t="shared" si="180"/>
        <v>3869685-2</v>
      </c>
      <c r="D2363" s="13">
        <v>45070.033153124998</v>
      </c>
      <c r="E2363" s="10">
        <f>VLOOKUP(C2363,match_start_times!$E$1:$F$19,2,0)</f>
        <v>5.1388888888888901E-2</v>
      </c>
      <c r="F2363">
        <v>2.049998</v>
      </c>
      <c r="G2363" s="15" t="str">
        <f t="shared" si="181"/>
        <v>12:00:2.049998 AM</v>
      </c>
      <c r="H2363" t="s">
        <v>22</v>
      </c>
      <c r="I2363" t="s">
        <v>15</v>
      </c>
      <c r="J2363" t="s">
        <v>11</v>
      </c>
      <c r="K2363">
        <v>21.9</v>
      </c>
      <c r="L2363">
        <v>25</v>
      </c>
      <c r="M2363" t="str">
        <f t="shared" si="182"/>
        <v>Pass</v>
      </c>
      <c r="N2363" s="13">
        <f t="shared" si="183"/>
        <v>45070.084542013887</v>
      </c>
      <c r="O2363" s="13">
        <f t="shared" si="184"/>
        <v>45070.084565740741</v>
      </c>
      <c r="P2363">
        <v>394.51</v>
      </c>
    </row>
    <row r="2364" spans="1:16" x14ac:dyDescent="0.2">
      <c r="A2364">
        <v>3869685</v>
      </c>
      <c r="B2364">
        <v>2</v>
      </c>
      <c r="C2364" t="str">
        <f t="shared" si="180"/>
        <v>3869685-2</v>
      </c>
      <c r="D2364" s="13">
        <v>45070.033176851852</v>
      </c>
      <c r="E2364" s="10">
        <f>VLOOKUP(C2364,match_start_times!$E$1:$F$19,2,0)</f>
        <v>5.1388888888888901E-2</v>
      </c>
      <c r="F2364">
        <v>1.1480779999999999</v>
      </c>
      <c r="G2364" s="15" t="str">
        <f t="shared" si="181"/>
        <v>12:00:1.148078 AM</v>
      </c>
      <c r="H2364" t="s">
        <v>14</v>
      </c>
      <c r="I2364" t="s">
        <v>15</v>
      </c>
      <c r="J2364" t="s">
        <v>13</v>
      </c>
      <c r="K2364">
        <v>25.9</v>
      </c>
      <c r="L2364">
        <v>58.8</v>
      </c>
      <c r="M2364" t="str">
        <f t="shared" si="182"/>
        <v>Carry</v>
      </c>
      <c r="N2364" s="13">
        <f t="shared" si="183"/>
        <v>45070.084565740741</v>
      </c>
      <c r="O2364" s="13">
        <f t="shared" si="184"/>
        <v>45070.084579027774</v>
      </c>
      <c r="P2364">
        <v>417.89</v>
      </c>
    </row>
    <row r="2365" spans="1:16" x14ac:dyDescent="0.2">
      <c r="A2365">
        <v>3869685</v>
      </c>
      <c r="B2365">
        <v>2</v>
      </c>
      <c r="C2365" t="str">
        <f t="shared" si="180"/>
        <v>3869685-2</v>
      </c>
      <c r="D2365" s="13">
        <v>45070.033183229163</v>
      </c>
      <c r="E2365" s="10">
        <f>VLOOKUP(C2365,match_start_times!$E$1:$F$19,2,0)</f>
        <v>5.1388888888888901E-2</v>
      </c>
      <c r="F2365">
        <v>0.44491399999999998</v>
      </c>
      <c r="G2365" s="15" t="str">
        <f t="shared" si="181"/>
        <v>12:00:0.444914 AM</v>
      </c>
      <c r="H2365" t="s">
        <v>43</v>
      </c>
      <c r="I2365" t="s">
        <v>10</v>
      </c>
      <c r="J2365" t="s">
        <v>17</v>
      </c>
      <c r="K2365">
        <v>92.7</v>
      </c>
      <c r="L2365">
        <v>21.5</v>
      </c>
      <c r="M2365" t="str">
        <f t="shared" si="182"/>
        <v>Pressure</v>
      </c>
      <c r="N2365" s="13">
        <f t="shared" si="183"/>
        <v>45070.084572118052</v>
      </c>
      <c r="O2365" s="13">
        <f t="shared" si="184"/>
        <v>45070.084577268513</v>
      </c>
      <c r="P2365">
        <v>436.8</v>
      </c>
    </row>
    <row r="2366" spans="1:16" x14ac:dyDescent="0.2">
      <c r="A2366">
        <v>3869685</v>
      </c>
      <c r="B2366">
        <v>2</v>
      </c>
      <c r="C2366" t="str">
        <f t="shared" si="180"/>
        <v>3869685-2</v>
      </c>
      <c r="D2366" s="13">
        <v>45070.033190138893</v>
      </c>
      <c r="E2366" s="10">
        <f>VLOOKUP(C2366,match_start_times!$E$1:$F$19,2,0)</f>
        <v>5.1388888888888901E-2</v>
      </c>
      <c r="F2366">
        <v>1.4937130000000001</v>
      </c>
      <c r="G2366" s="15" t="str">
        <f t="shared" si="181"/>
        <v>12:00:1.493713 AM</v>
      </c>
      <c r="H2366" t="s">
        <v>14</v>
      </c>
      <c r="I2366" t="s">
        <v>15</v>
      </c>
      <c r="J2366" t="s">
        <v>11</v>
      </c>
      <c r="K2366">
        <v>31.7</v>
      </c>
      <c r="L2366">
        <v>63.3</v>
      </c>
      <c r="M2366" t="str">
        <f t="shared" si="182"/>
        <v>Pass</v>
      </c>
      <c r="N2366" s="13">
        <f t="shared" si="183"/>
        <v>45070.084579027782</v>
      </c>
      <c r="O2366" s="13">
        <f t="shared" si="184"/>
        <v>45070.084596319452</v>
      </c>
      <c r="P2366">
        <v>435.99</v>
      </c>
    </row>
    <row r="2367" spans="1:16" x14ac:dyDescent="0.2">
      <c r="A2367">
        <v>3869685</v>
      </c>
      <c r="B2367">
        <v>2</v>
      </c>
      <c r="C2367" t="str">
        <f t="shared" si="180"/>
        <v>3869685-2</v>
      </c>
      <c r="D2367" s="13">
        <v>45070.033205706008</v>
      </c>
      <c r="E2367" s="10">
        <f>VLOOKUP(C2367,match_start_times!$E$1:$F$19,2,0)</f>
        <v>5.1388888888888901E-2</v>
      </c>
      <c r="F2367">
        <v>1.128358</v>
      </c>
      <c r="G2367" s="15" t="str">
        <f t="shared" si="181"/>
        <v>12:00:1.128358 AM</v>
      </c>
      <c r="H2367" t="s">
        <v>56</v>
      </c>
      <c r="I2367" t="s">
        <v>10</v>
      </c>
      <c r="J2367" t="s">
        <v>17</v>
      </c>
      <c r="K2367">
        <v>55.5</v>
      </c>
      <c r="L2367">
        <v>5.7</v>
      </c>
      <c r="M2367" t="str">
        <f t="shared" si="182"/>
        <v>Pressure</v>
      </c>
      <c r="N2367" s="13">
        <f t="shared" si="183"/>
        <v>45070.084594594897</v>
      </c>
      <c r="O2367" s="13">
        <f t="shared" si="184"/>
        <v>45070.084607650453</v>
      </c>
      <c r="P2367">
        <v>448.54</v>
      </c>
    </row>
    <row r="2368" spans="1:16" x14ac:dyDescent="0.2">
      <c r="A2368">
        <v>3869685</v>
      </c>
      <c r="B2368">
        <v>2</v>
      </c>
      <c r="C2368" t="str">
        <f t="shared" si="180"/>
        <v>3869685-2</v>
      </c>
      <c r="D2368" s="13">
        <v>45070.033207430562</v>
      </c>
      <c r="E2368" s="10">
        <f>VLOOKUP(C2368,match_start_times!$E$1:$F$19,2,0)</f>
        <v>5.1388888888888901E-2</v>
      </c>
      <c r="F2368">
        <v>2.3463189999999998</v>
      </c>
      <c r="G2368" s="15" t="str">
        <f t="shared" si="181"/>
        <v>12:00:2.346319 AM</v>
      </c>
      <c r="H2368" t="s">
        <v>18</v>
      </c>
      <c r="I2368" t="s">
        <v>15</v>
      </c>
      <c r="J2368" t="s">
        <v>13</v>
      </c>
      <c r="K2368">
        <v>62.5</v>
      </c>
      <c r="L2368">
        <v>75.7</v>
      </c>
      <c r="M2368" t="str">
        <f t="shared" si="182"/>
        <v>Carry</v>
      </c>
      <c r="N2368" s="13">
        <f t="shared" si="183"/>
        <v>45070.084596319452</v>
      </c>
      <c r="O2368" s="13">
        <f t="shared" si="184"/>
        <v>45070.084623472227</v>
      </c>
      <c r="P2368">
        <v>456.49</v>
      </c>
    </row>
    <row r="2369" spans="1:16" x14ac:dyDescent="0.2">
      <c r="A2369">
        <v>3869685</v>
      </c>
      <c r="B2369">
        <v>2</v>
      </c>
      <c r="C2369" t="str">
        <f t="shared" si="180"/>
        <v>3869685-2</v>
      </c>
      <c r="D2369" s="13">
        <v>45070.03323458333</v>
      </c>
      <c r="E2369" s="10">
        <f>VLOOKUP(C2369,match_start_times!$E$1:$F$19,2,0)</f>
        <v>5.1388888888888901E-2</v>
      </c>
      <c r="F2369">
        <v>0</v>
      </c>
      <c r="G2369" s="15" t="str">
        <f t="shared" si="181"/>
        <v>12:00:0 AM</v>
      </c>
      <c r="H2369" t="s">
        <v>18</v>
      </c>
      <c r="I2369" t="s">
        <v>15</v>
      </c>
      <c r="J2369" t="s">
        <v>47</v>
      </c>
      <c r="K2369">
        <v>53.9</v>
      </c>
      <c r="L2369">
        <v>76.5</v>
      </c>
      <c r="M2369" t="str">
        <f t="shared" si="182"/>
        <v>Dispossessed</v>
      </c>
      <c r="N2369" s="13">
        <f t="shared" si="183"/>
        <v>45070.084623472219</v>
      </c>
      <c r="O2369" s="13">
        <f t="shared" si="184"/>
        <v>45070.084623472219</v>
      </c>
      <c r="P2369">
        <v>454.41</v>
      </c>
    </row>
    <row r="2370" spans="1:16" x14ac:dyDescent="0.2">
      <c r="A2370">
        <v>3869685</v>
      </c>
      <c r="B2370">
        <v>2</v>
      </c>
      <c r="C2370" t="str">
        <f t="shared" si="180"/>
        <v>3869685-2</v>
      </c>
      <c r="D2370" s="13">
        <v>45070.03323458333</v>
      </c>
      <c r="E2370" s="10">
        <f>VLOOKUP(C2370,match_start_times!$E$1:$F$19,2,0)</f>
        <v>5.1388888888888901E-2</v>
      </c>
      <c r="F2370">
        <v>0</v>
      </c>
      <c r="G2370" s="15" t="str">
        <f t="shared" si="181"/>
        <v>12:00:0 AM</v>
      </c>
      <c r="H2370" t="s">
        <v>56</v>
      </c>
      <c r="I2370" t="s">
        <v>10</v>
      </c>
      <c r="J2370" t="s">
        <v>37</v>
      </c>
      <c r="K2370">
        <v>66.2</v>
      </c>
      <c r="L2370">
        <v>3.6</v>
      </c>
      <c r="M2370" t="str">
        <f t="shared" si="182"/>
        <v>Duel</v>
      </c>
      <c r="N2370" s="13">
        <f t="shared" si="183"/>
        <v>45070.084623472219</v>
      </c>
      <c r="O2370" s="13">
        <f t="shared" si="184"/>
        <v>45070.084623472219</v>
      </c>
      <c r="P2370">
        <v>454.41</v>
      </c>
    </row>
    <row r="2371" spans="1:16" x14ac:dyDescent="0.2">
      <c r="A2371">
        <v>3869685</v>
      </c>
      <c r="B2371">
        <v>2</v>
      </c>
      <c r="C2371" t="str">
        <f t="shared" ref="C2371:C2434" si="185">A2371&amp;"-"&amp;B2371</f>
        <v>3869685-2</v>
      </c>
      <c r="D2371" s="13">
        <v>45070.033246122694</v>
      </c>
      <c r="E2371" s="10">
        <f>VLOOKUP(C2371,match_start_times!$E$1:$F$19,2,0)</f>
        <v>5.1388888888888901E-2</v>
      </c>
      <c r="F2371">
        <v>0</v>
      </c>
      <c r="G2371" s="15" t="str">
        <f t="shared" ref="G2371:G2434" si="186">"12:00:"&amp;F2371&amp;" AM"</f>
        <v>12:00:0 AM</v>
      </c>
      <c r="H2371" t="s">
        <v>43</v>
      </c>
      <c r="I2371" t="s">
        <v>10</v>
      </c>
      <c r="J2371" t="s">
        <v>28</v>
      </c>
      <c r="K2371">
        <v>76.400000000000006</v>
      </c>
      <c r="L2371">
        <v>7</v>
      </c>
      <c r="M2371" t="str">
        <f t="shared" ref="M2371:M2434" si="187">J2371</f>
        <v>Ball Recovery</v>
      </c>
      <c r="N2371" s="13">
        <f t="shared" ref="N2371:N2434" si="188">D2371+E2371</f>
        <v>45070.084635011583</v>
      </c>
      <c r="O2371" s="13">
        <f t="shared" ref="O2371:O2434" si="189">N2371+G2371</f>
        <v>45070.084635011583</v>
      </c>
      <c r="P2371">
        <v>485.88</v>
      </c>
    </row>
    <row r="2372" spans="1:16" x14ac:dyDescent="0.2">
      <c r="A2372">
        <v>3869685</v>
      </c>
      <c r="B2372">
        <v>2</v>
      </c>
      <c r="C2372" t="str">
        <f t="shared" si="185"/>
        <v>3869685-2</v>
      </c>
      <c r="D2372" s="13">
        <v>45070.033246122694</v>
      </c>
      <c r="E2372" s="10">
        <f>VLOOKUP(C2372,match_start_times!$E$1:$F$19,2,0)</f>
        <v>5.1388888888888901E-2</v>
      </c>
      <c r="F2372">
        <v>5.3969969999999998</v>
      </c>
      <c r="G2372" s="15" t="str">
        <f t="shared" si="186"/>
        <v>12:00:5.396997 AM</v>
      </c>
      <c r="H2372" t="s">
        <v>43</v>
      </c>
      <c r="I2372" t="s">
        <v>10</v>
      </c>
      <c r="J2372" t="s">
        <v>13</v>
      </c>
      <c r="K2372">
        <v>76.400000000000006</v>
      </c>
      <c r="L2372">
        <v>7</v>
      </c>
      <c r="M2372" t="str">
        <f t="shared" si="187"/>
        <v>Carry</v>
      </c>
      <c r="N2372" s="13">
        <f t="shared" si="188"/>
        <v>45070.084635011583</v>
      </c>
      <c r="O2372" s="13">
        <f t="shared" si="189"/>
        <v>45070.084697476857</v>
      </c>
      <c r="P2372">
        <v>631.51</v>
      </c>
    </row>
    <row r="2373" spans="1:16" x14ac:dyDescent="0.2">
      <c r="A2373">
        <v>3869685</v>
      </c>
      <c r="B2373">
        <v>2</v>
      </c>
      <c r="C2373" t="str">
        <f t="shared" si="185"/>
        <v>3869685-2</v>
      </c>
      <c r="D2373" s="13">
        <v>45070.033297708331</v>
      </c>
      <c r="E2373" s="10">
        <f>VLOOKUP(C2373,match_start_times!$E$1:$F$19,2,0)</f>
        <v>5.1388888888888901E-2</v>
      </c>
      <c r="F2373">
        <v>0.84639799999999998</v>
      </c>
      <c r="G2373" s="15" t="str">
        <f t="shared" si="186"/>
        <v>12:00:0.846398 AM</v>
      </c>
      <c r="H2373" t="s">
        <v>40</v>
      </c>
      <c r="I2373" t="s">
        <v>15</v>
      </c>
      <c r="J2373" t="s">
        <v>17</v>
      </c>
      <c r="K2373">
        <v>27.8</v>
      </c>
      <c r="L2373">
        <v>60.1</v>
      </c>
      <c r="M2373" t="str">
        <f t="shared" si="187"/>
        <v>Pressure</v>
      </c>
      <c r="N2373" s="13">
        <f t="shared" si="188"/>
        <v>45070.08468659722</v>
      </c>
      <c r="O2373" s="13">
        <f t="shared" si="189"/>
        <v>45070.084696388883</v>
      </c>
      <c r="P2373">
        <v>749.96</v>
      </c>
    </row>
    <row r="2374" spans="1:16" x14ac:dyDescent="0.2">
      <c r="A2374">
        <v>3869685</v>
      </c>
      <c r="B2374">
        <v>2</v>
      </c>
      <c r="C2374" t="str">
        <f t="shared" si="185"/>
        <v>3869685-2</v>
      </c>
      <c r="D2374" s="13">
        <v>45070.033308587961</v>
      </c>
      <c r="E2374" s="10">
        <f>VLOOKUP(C2374,match_start_times!$E$1:$F$19,2,0)</f>
        <v>5.1388888888888901E-2</v>
      </c>
      <c r="F2374">
        <v>0.162324</v>
      </c>
      <c r="G2374" s="15" t="str">
        <f t="shared" si="186"/>
        <v>12:00:0.162324 AM</v>
      </c>
      <c r="H2374" t="s">
        <v>43</v>
      </c>
      <c r="I2374" t="s">
        <v>10</v>
      </c>
      <c r="J2374" t="s">
        <v>45</v>
      </c>
      <c r="K2374">
        <v>95.9</v>
      </c>
      <c r="L2374">
        <v>32.200000000000003</v>
      </c>
      <c r="M2374" t="str">
        <f t="shared" si="187"/>
        <v>Shot</v>
      </c>
      <c r="N2374" s="13">
        <f t="shared" si="188"/>
        <v>45070.08469747685</v>
      </c>
      <c r="O2374" s="13">
        <f t="shared" si="189"/>
        <v>45070.08469935185</v>
      </c>
      <c r="P2374">
        <v>808.33</v>
      </c>
    </row>
    <row r="2375" spans="1:16" x14ac:dyDescent="0.2">
      <c r="A2375">
        <v>3869685</v>
      </c>
      <c r="B2375">
        <v>2</v>
      </c>
      <c r="C2375" t="str">
        <f t="shared" si="185"/>
        <v>3869685-2</v>
      </c>
      <c r="D2375" s="13">
        <v>45070.033310474537</v>
      </c>
      <c r="E2375" s="10">
        <f>VLOOKUP(C2375,match_start_times!$E$1:$F$19,2,0)</f>
        <v>5.1388888888888901E-2</v>
      </c>
      <c r="F2375">
        <v>0</v>
      </c>
      <c r="G2375" s="15" t="str">
        <f t="shared" si="186"/>
        <v>12:00:0 AM</v>
      </c>
      <c r="H2375" t="s">
        <v>22</v>
      </c>
      <c r="I2375" t="s">
        <v>15</v>
      </c>
      <c r="J2375" t="s">
        <v>29</v>
      </c>
      <c r="K2375">
        <v>19.399999999999999</v>
      </c>
      <c r="L2375">
        <v>46.6</v>
      </c>
      <c r="M2375" t="str">
        <f t="shared" si="187"/>
        <v>Block</v>
      </c>
      <c r="N2375" s="13">
        <f t="shared" si="188"/>
        <v>45070.084699363426</v>
      </c>
      <c r="O2375" s="13">
        <f t="shared" si="189"/>
        <v>45070.084699363426</v>
      </c>
      <c r="P2375">
        <v>847.88</v>
      </c>
    </row>
    <row r="2376" spans="1:16" x14ac:dyDescent="0.2">
      <c r="A2376">
        <v>3869685</v>
      </c>
      <c r="B2376">
        <v>2</v>
      </c>
      <c r="C2376" t="str">
        <f t="shared" si="185"/>
        <v>3869685-2</v>
      </c>
      <c r="D2376" s="13">
        <v>45070.033314178239</v>
      </c>
      <c r="E2376" s="10">
        <f>VLOOKUP(C2376,match_start_times!$E$1:$F$19,2,0)</f>
        <v>5.1388888888888901E-2</v>
      </c>
      <c r="F2376">
        <v>0</v>
      </c>
      <c r="G2376" s="15" t="str">
        <f t="shared" si="186"/>
        <v>12:00:0 AM</v>
      </c>
      <c r="H2376" t="s">
        <v>26</v>
      </c>
      <c r="I2376" t="s">
        <v>15</v>
      </c>
      <c r="J2376" t="s">
        <v>46</v>
      </c>
      <c r="K2376">
        <v>3.4</v>
      </c>
      <c r="L2376">
        <v>41.1</v>
      </c>
      <c r="M2376" t="str">
        <f t="shared" si="187"/>
        <v>Goal Keeper</v>
      </c>
      <c r="N2376" s="13">
        <f t="shared" si="188"/>
        <v>45070.084703067128</v>
      </c>
      <c r="O2376" s="13">
        <f t="shared" si="189"/>
        <v>45070.084703067128</v>
      </c>
      <c r="P2376">
        <v>847.88</v>
      </c>
    </row>
    <row r="2377" spans="1:16" x14ac:dyDescent="0.2">
      <c r="A2377">
        <v>3869685</v>
      </c>
      <c r="B2377">
        <v>2</v>
      </c>
      <c r="C2377" t="str">
        <f t="shared" si="185"/>
        <v>3869685-2</v>
      </c>
      <c r="D2377" s="13">
        <v>45070.033673935177</v>
      </c>
      <c r="E2377" s="10">
        <f>VLOOKUP(C2377,match_start_times!$E$1:$F$19,2,0)</f>
        <v>5.1388888888888901E-2</v>
      </c>
      <c r="F2377">
        <v>1.704388</v>
      </c>
      <c r="G2377" s="15" t="str">
        <f t="shared" si="186"/>
        <v>12:00:1.704388 AM</v>
      </c>
      <c r="H2377" t="s">
        <v>55</v>
      </c>
      <c r="I2377" t="s">
        <v>10</v>
      </c>
      <c r="J2377" t="s">
        <v>11</v>
      </c>
      <c r="K2377">
        <v>120</v>
      </c>
      <c r="L2377">
        <v>0.1</v>
      </c>
      <c r="M2377" t="str">
        <f t="shared" si="187"/>
        <v>Pass</v>
      </c>
      <c r="N2377" s="13">
        <f t="shared" si="188"/>
        <v>45070.085062824066</v>
      </c>
      <c r="O2377" s="13">
        <f t="shared" si="189"/>
        <v>45070.085082546291</v>
      </c>
      <c r="P2377">
        <v>487.39</v>
      </c>
    </row>
    <row r="2378" spans="1:16" x14ac:dyDescent="0.2">
      <c r="A2378">
        <v>3869685</v>
      </c>
      <c r="B2378">
        <v>2</v>
      </c>
      <c r="C2378" t="str">
        <f t="shared" si="185"/>
        <v>3869685-2</v>
      </c>
      <c r="D2378" s="13">
        <v>45070.033693668978</v>
      </c>
      <c r="E2378" s="10">
        <f>VLOOKUP(C2378,match_start_times!$E$1:$F$19,2,0)</f>
        <v>5.1388888888888901E-2</v>
      </c>
      <c r="F2378">
        <v>0</v>
      </c>
      <c r="G2378" s="15" t="str">
        <f t="shared" si="186"/>
        <v>12:00:0 AM</v>
      </c>
      <c r="H2378" t="s">
        <v>26</v>
      </c>
      <c r="I2378" t="s">
        <v>15</v>
      </c>
      <c r="J2378" t="s">
        <v>46</v>
      </c>
      <c r="K2378">
        <v>7.1</v>
      </c>
      <c r="L2378">
        <v>42.1</v>
      </c>
      <c r="M2378" t="str">
        <f t="shared" si="187"/>
        <v>Goal Keeper</v>
      </c>
      <c r="N2378" s="13">
        <f t="shared" si="188"/>
        <v>45070.085082557867</v>
      </c>
      <c r="O2378" s="13">
        <f t="shared" si="189"/>
        <v>45070.085082557867</v>
      </c>
      <c r="P2378">
        <v>506.84</v>
      </c>
    </row>
    <row r="2379" spans="1:16" x14ac:dyDescent="0.2">
      <c r="A2379">
        <v>3869685</v>
      </c>
      <c r="B2379">
        <v>2</v>
      </c>
      <c r="C2379" t="str">
        <f t="shared" si="185"/>
        <v>3869685-2</v>
      </c>
      <c r="D2379" s="13">
        <v>45070.033718553241</v>
      </c>
      <c r="E2379" s="10">
        <f>VLOOKUP(C2379,match_start_times!$E$1:$F$19,2,0)</f>
        <v>5.1388888888888901E-2</v>
      </c>
      <c r="F2379">
        <v>0</v>
      </c>
      <c r="G2379" s="15" t="str">
        <f t="shared" si="186"/>
        <v>12:00:0 AM</v>
      </c>
      <c r="H2379" t="s">
        <v>12</v>
      </c>
      <c r="I2379" t="s">
        <v>10</v>
      </c>
      <c r="J2379" t="s">
        <v>28</v>
      </c>
      <c r="K2379">
        <v>92</v>
      </c>
      <c r="L2379">
        <v>32.200000000000003</v>
      </c>
      <c r="M2379" t="str">
        <f t="shared" si="187"/>
        <v>Ball Recovery</v>
      </c>
      <c r="N2379" s="13">
        <f t="shared" si="188"/>
        <v>45070.08510744213</v>
      </c>
      <c r="O2379" s="13">
        <f t="shared" si="189"/>
        <v>45070.08510744213</v>
      </c>
      <c r="P2379">
        <v>542.83000000000004</v>
      </c>
    </row>
    <row r="2380" spans="1:16" x14ac:dyDescent="0.2">
      <c r="A2380">
        <v>3869685</v>
      </c>
      <c r="B2380">
        <v>2</v>
      </c>
      <c r="C2380" t="str">
        <f t="shared" si="185"/>
        <v>3869685-2</v>
      </c>
      <c r="D2380" s="13">
        <v>45070.033718553241</v>
      </c>
      <c r="E2380" s="10">
        <f>VLOOKUP(C2380,match_start_times!$E$1:$F$19,2,0)</f>
        <v>5.1388888888888901E-2</v>
      </c>
      <c r="F2380">
        <v>0.82769199999999998</v>
      </c>
      <c r="G2380" s="15" t="str">
        <f t="shared" si="186"/>
        <v>12:00:0.827692 AM</v>
      </c>
      <c r="H2380" t="s">
        <v>12</v>
      </c>
      <c r="I2380" t="s">
        <v>10</v>
      </c>
      <c r="J2380" t="s">
        <v>13</v>
      </c>
      <c r="K2380">
        <v>92</v>
      </c>
      <c r="L2380">
        <v>32.200000000000003</v>
      </c>
      <c r="M2380" t="str">
        <f t="shared" si="187"/>
        <v>Carry</v>
      </c>
      <c r="N2380" s="13">
        <f t="shared" si="188"/>
        <v>45070.08510744213</v>
      </c>
      <c r="O2380" s="13">
        <f t="shared" si="189"/>
        <v>45070.085117025461</v>
      </c>
      <c r="P2380">
        <v>538.45000000000005</v>
      </c>
    </row>
    <row r="2381" spans="1:16" x14ac:dyDescent="0.2">
      <c r="A2381">
        <v>3869685</v>
      </c>
      <c r="B2381">
        <v>2</v>
      </c>
      <c r="C2381" t="str">
        <f t="shared" si="185"/>
        <v>3869685-2</v>
      </c>
      <c r="D2381" s="13">
        <v>45070.033728136572</v>
      </c>
      <c r="E2381" s="10">
        <f>VLOOKUP(C2381,match_start_times!$E$1:$F$19,2,0)</f>
        <v>5.1388888888888901E-2</v>
      </c>
      <c r="F2381">
        <v>1.492561</v>
      </c>
      <c r="G2381" s="15" t="str">
        <f t="shared" si="186"/>
        <v>12:00:1.492561 AM</v>
      </c>
      <c r="H2381" t="s">
        <v>12</v>
      </c>
      <c r="I2381" t="s">
        <v>10</v>
      </c>
      <c r="J2381" t="s">
        <v>11</v>
      </c>
      <c r="K2381">
        <v>91.6</v>
      </c>
      <c r="L2381">
        <v>33.700000000000003</v>
      </c>
      <c r="M2381" t="str">
        <f t="shared" si="187"/>
        <v>Pass</v>
      </c>
      <c r="N2381" s="13">
        <f t="shared" si="188"/>
        <v>45070.085117025461</v>
      </c>
      <c r="O2381" s="13">
        <f t="shared" si="189"/>
        <v>45070.085134305555</v>
      </c>
      <c r="P2381">
        <v>523.4</v>
      </c>
    </row>
    <row r="2382" spans="1:16" x14ac:dyDescent="0.2">
      <c r="A2382">
        <v>3869685</v>
      </c>
      <c r="B2382">
        <v>2</v>
      </c>
      <c r="C2382" t="str">
        <f t="shared" si="185"/>
        <v>3869685-2</v>
      </c>
      <c r="D2382" s="13">
        <v>45070.03374540509</v>
      </c>
      <c r="E2382" s="10">
        <f>VLOOKUP(C2382,match_start_times!$E$1:$F$19,2,0)</f>
        <v>5.1388888888888901E-2</v>
      </c>
      <c r="F2382">
        <v>0.92468799999999995</v>
      </c>
      <c r="G2382" s="15" t="str">
        <f t="shared" si="186"/>
        <v>12:00:0.924688 AM</v>
      </c>
      <c r="H2382" t="s">
        <v>56</v>
      </c>
      <c r="I2382" t="s">
        <v>10</v>
      </c>
      <c r="J2382" t="s">
        <v>13</v>
      </c>
      <c r="K2382">
        <v>89.3</v>
      </c>
      <c r="L2382">
        <v>19.399999999999999</v>
      </c>
      <c r="M2382" t="str">
        <f t="shared" si="187"/>
        <v>Carry</v>
      </c>
      <c r="N2382" s="13">
        <f t="shared" si="188"/>
        <v>45070.085134293979</v>
      </c>
      <c r="O2382" s="13">
        <f t="shared" si="189"/>
        <v>45070.085144999997</v>
      </c>
      <c r="P2382">
        <v>501.8</v>
      </c>
    </row>
    <row r="2383" spans="1:16" x14ac:dyDescent="0.2">
      <c r="A2383">
        <v>3869685</v>
      </c>
      <c r="B2383">
        <v>2</v>
      </c>
      <c r="C2383" t="str">
        <f t="shared" si="185"/>
        <v>3869685-2</v>
      </c>
      <c r="D2383" s="13">
        <v>45070.033756111108</v>
      </c>
      <c r="E2383" s="10">
        <f>VLOOKUP(C2383,match_start_times!$E$1:$F$19,2,0)</f>
        <v>5.1388888888888901E-2</v>
      </c>
      <c r="F2383">
        <v>1.1256520000000001</v>
      </c>
      <c r="G2383" s="15" t="str">
        <f t="shared" si="186"/>
        <v>12:00:1.125652 AM</v>
      </c>
      <c r="H2383" t="s">
        <v>56</v>
      </c>
      <c r="I2383" t="s">
        <v>10</v>
      </c>
      <c r="J2383" t="s">
        <v>11</v>
      </c>
      <c r="K2383">
        <v>90.1</v>
      </c>
      <c r="L2383">
        <v>18.3</v>
      </c>
      <c r="M2383" t="str">
        <f t="shared" si="187"/>
        <v>Pass</v>
      </c>
      <c r="N2383" s="13">
        <f t="shared" si="188"/>
        <v>45070.085144999997</v>
      </c>
      <c r="O2383" s="13">
        <f t="shared" si="189"/>
        <v>45070.085158032402</v>
      </c>
      <c r="P2383">
        <v>464.73</v>
      </c>
    </row>
    <row r="2384" spans="1:16" x14ac:dyDescent="0.2">
      <c r="A2384">
        <v>3869685</v>
      </c>
      <c r="B2384">
        <v>2</v>
      </c>
      <c r="C2384" t="str">
        <f t="shared" si="185"/>
        <v>3869685-2</v>
      </c>
      <c r="D2384" s="13">
        <v>45070.033769131936</v>
      </c>
      <c r="E2384" s="10">
        <f>VLOOKUP(C2384,match_start_times!$E$1:$F$19,2,0)</f>
        <v>5.1388888888888901E-2</v>
      </c>
      <c r="F2384">
        <v>3.9140700000000002</v>
      </c>
      <c r="G2384" s="15" t="str">
        <f t="shared" si="186"/>
        <v>12:00:3.91407 AM</v>
      </c>
      <c r="H2384" t="s">
        <v>55</v>
      </c>
      <c r="I2384" t="s">
        <v>10</v>
      </c>
      <c r="J2384" t="s">
        <v>13</v>
      </c>
      <c r="K2384">
        <v>98.7</v>
      </c>
      <c r="L2384">
        <v>2.9</v>
      </c>
      <c r="M2384" t="str">
        <f t="shared" si="187"/>
        <v>Carry</v>
      </c>
      <c r="N2384" s="13">
        <f t="shared" si="188"/>
        <v>45070.085158020825</v>
      </c>
      <c r="O2384" s="13">
        <f t="shared" si="189"/>
        <v>45070.085203321752</v>
      </c>
      <c r="P2384">
        <v>433.57</v>
      </c>
    </row>
    <row r="2385" spans="1:16" x14ac:dyDescent="0.2">
      <c r="A2385">
        <v>3869685</v>
      </c>
      <c r="B2385">
        <v>2</v>
      </c>
      <c r="C2385" t="str">
        <f t="shared" si="185"/>
        <v>3869685-2</v>
      </c>
      <c r="D2385" s="13">
        <v>45070.033787222223</v>
      </c>
      <c r="E2385" s="10">
        <f>VLOOKUP(C2385,match_start_times!$E$1:$F$19,2,0)</f>
        <v>5.1388888888888901E-2</v>
      </c>
      <c r="F2385">
        <v>2.659281</v>
      </c>
      <c r="G2385" s="15" t="str">
        <f t="shared" si="186"/>
        <v>12:00:2.659281 AM</v>
      </c>
      <c r="H2385" t="s">
        <v>44</v>
      </c>
      <c r="I2385" t="s">
        <v>15</v>
      </c>
      <c r="J2385" t="s">
        <v>17</v>
      </c>
      <c r="K2385">
        <v>20.8</v>
      </c>
      <c r="L2385">
        <v>77.400000000000006</v>
      </c>
      <c r="M2385" t="str">
        <f t="shared" si="187"/>
        <v>Pressure</v>
      </c>
      <c r="N2385" s="13">
        <f t="shared" si="188"/>
        <v>45070.085176111112</v>
      </c>
      <c r="O2385" s="13">
        <f t="shared" si="189"/>
        <v>45070.085206886572</v>
      </c>
      <c r="P2385">
        <v>404.15</v>
      </c>
    </row>
    <row r="2386" spans="1:16" x14ac:dyDescent="0.2">
      <c r="A2386">
        <v>3869685</v>
      </c>
      <c r="B2386">
        <v>2</v>
      </c>
      <c r="C2386" t="str">
        <f t="shared" si="185"/>
        <v>3869685-2</v>
      </c>
      <c r="D2386" s="13">
        <v>45070.033814444447</v>
      </c>
      <c r="E2386" s="10">
        <f>VLOOKUP(C2386,match_start_times!$E$1:$F$19,2,0)</f>
        <v>5.1388888888888901E-2</v>
      </c>
      <c r="F2386">
        <v>0</v>
      </c>
      <c r="G2386" s="15" t="str">
        <f t="shared" si="186"/>
        <v>12:00:0 AM</v>
      </c>
      <c r="H2386" t="s">
        <v>40</v>
      </c>
      <c r="I2386" t="s">
        <v>15</v>
      </c>
      <c r="J2386" t="s">
        <v>48</v>
      </c>
      <c r="K2386">
        <v>5</v>
      </c>
      <c r="L2386">
        <v>71.2</v>
      </c>
      <c r="M2386" t="str">
        <f t="shared" si="187"/>
        <v>Dribbled Past</v>
      </c>
      <c r="N2386" s="13">
        <f t="shared" si="188"/>
        <v>45070.085203333336</v>
      </c>
      <c r="O2386" s="13">
        <f t="shared" si="189"/>
        <v>45070.085203333336</v>
      </c>
      <c r="P2386">
        <v>401.19</v>
      </c>
    </row>
    <row r="2387" spans="1:16" x14ac:dyDescent="0.2">
      <c r="A2387">
        <v>3869685</v>
      </c>
      <c r="B2387">
        <v>2</v>
      </c>
      <c r="C2387" t="str">
        <f t="shared" si="185"/>
        <v>3869685-2</v>
      </c>
      <c r="D2387" s="13">
        <v>45070.033814444447</v>
      </c>
      <c r="E2387" s="10">
        <f>VLOOKUP(C2387,match_start_times!$E$1:$F$19,2,0)</f>
        <v>5.1388888888888901E-2</v>
      </c>
      <c r="F2387">
        <v>0</v>
      </c>
      <c r="G2387" s="15" t="str">
        <f t="shared" si="186"/>
        <v>12:00:0 AM</v>
      </c>
      <c r="H2387" t="s">
        <v>55</v>
      </c>
      <c r="I2387" t="s">
        <v>10</v>
      </c>
      <c r="J2387" t="s">
        <v>42</v>
      </c>
      <c r="K2387">
        <v>115.1</v>
      </c>
      <c r="L2387">
        <v>8.9</v>
      </c>
      <c r="M2387" t="str">
        <f t="shared" si="187"/>
        <v>Dribble</v>
      </c>
      <c r="N2387" s="13">
        <f t="shared" si="188"/>
        <v>45070.085203333336</v>
      </c>
      <c r="O2387" s="13">
        <f t="shared" si="189"/>
        <v>45070.085203333336</v>
      </c>
      <c r="P2387">
        <v>401.19</v>
      </c>
    </row>
    <row r="2388" spans="1:16" x14ac:dyDescent="0.2">
      <c r="A2388">
        <v>3869685</v>
      </c>
      <c r="B2388">
        <v>2</v>
      </c>
      <c r="C2388" t="str">
        <f t="shared" si="185"/>
        <v>3869685-2</v>
      </c>
      <c r="D2388" s="13">
        <v>45070.033814444447</v>
      </c>
      <c r="E2388" s="10">
        <f>VLOOKUP(C2388,match_start_times!$E$1:$F$19,2,0)</f>
        <v>5.1388888888888901E-2</v>
      </c>
      <c r="F2388">
        <v>1.2753350000000001</v>
      </c>
      <c r="G2388" s="15" t="str">
        <f t="shared" si="186"/>
        <v>12:00:1.275335 AM</v>
      </c>
      <c r="H2388" t="s">
        <v>55</v>
      </c>
      <c r="I2388" t="s">
        <v>10</v>
      </c>
      <c r="J2388" t="s">
        <v>13</v>
      </c>
      <c r="K2388">
        <v>115.1</v>
      </c>
      <c r="L2388">
        <v>8.9</v>
      </c>
      <c r="M2388" t="str">
        <f t="shared" si="187"/>
        <v>Carry</v>
      </c>
      <c r="N2388" s="13">
        <f t="shared" si="188"/>
        <v>45070.085203333336</v>
      </c>
      <c r="O2388" s="13">
        <f t="shared" si="189"/>
        <v>45070.08521809028</v>
      </c>
      <c r="P2388">
        <v>423.43</v>
      </c>
    </row>
    <row r="2389" spans="1:16" x14ac:dyDescent="0.2">
      <c r="A2389">
        <v>3869685</v>
      </c>
      <c r="B2389">
        <v>2</v>
      </c>
      <c r="C2389" t="str">
        <f t="shared" si="185"/>
        <v>3869685-2</v>
      </c>
      <c r="D2389" s="13">
        <v>45070.033819849537</v>
      </c>
      <c r="E2389" s="10">
        <f>VLOOKUP(C2389,match_start_times!$E$1:$F$19,2,0)</f>
        <v>5.1388888888888901E-2</v>
      </c>
      <c r="F2389">
        <v>0.52939199999999997</v>
      </c>
      <c r="G2389" s="15" t="str">
        <f t="shared" si="186"/>
        <v>12:00:0.529392 AM</v>
      </c>
      <c r="H2389" t="s">
        <v>40</v>
      </c>
      <c r="I2389" t="s">
        <v>15</v>
      </c>
      <c r="J2389" t="s">
        <v>17</v>
      </c>
      <c r="K2389">
        <v>4.3</v>
      </c>
      <c r="L2389">
        <v>64.599999999999994</v>
      </c>
      <c r="M2389" t="str">
        <f t="shared" si="187"/>
        <v>Pressure</v>
      </c>
      <c r="N2389" s="13">
        <f t="shared" si="188"/>
        <v>45070.085208738426</v>
      </c>
      <c r="O2389" s="13">
        <f t="shared" si="189"/>
        <v>45070.085214861108</v>
      </c>
      <c r="P2389">
        <v>443.38</v>
      </c>
    </row>
    <row r="2390" spans="1:16" x14ac:dyDescent="0.2">
      <c r="A2390">
        <v>3869685</v>
      </c>
      <c r="B2390">
        <v>2</v>
      </c>
      <c r="C2390" t="str">
        <f t="shared" si="185"/>
        <v>3869685-2</v>
      </c>
      <c r="D2390" s="13">
        <v>45070.033829201391</v>
      </c>
      <c r="E2390" s="10">
        <f>VLOOKUP(C2390,match_start_times!$E$1:$F$19,2,0)</f>
        <v>5.1388888888888901E-2</v>
      </c>
      <c r="F2390">
        <v>0</v>
      </c>
      <c r="G2390" s="15" t="str">
        <f t="shared" si="186"/>
        <v>12:00:0 AM</v>
      </c>
      <c r="H2390" t="s">
        <v>40</v>
      </c>
      <c r="I2390" t="s">
        <v>15</v>
      </c>
      <c r="J2390" t="s">
        <v>48</v>
      </c>
      <c r="K2390">
        <v>5.2</v>
      </c>
      <c r="L2390">
        <v>64.8</v>
      </c>
      <c r="M2390" t="str">
        <f t="shared" si="187"/>
        <v>Dribbled Past</v>
      </c>
      <c r="N2390" s="13">
        <f t="shared" si="188"/>
        <v>45070.08521809028</v>
      </c>
      <c r="O2390" s="13">
        <f t="shared" si="189"/>
        <v>45070.08521809028</v>
      </c>
      <c r="P2390">
        <v>443.38</v>
      </c>
    </row>
    <row r="2391" spans="1:16" x14ac:dyDescent="0.2">
      <c r="A2391">
        <v>3869685</v>
      </c>
      <c r="B2391">
        <v>2</v>
      </c>
      <c r="C2391" t="str">
        <f t="shared" si="185"/>
        <v>3869685-2</v>
      </c>
      <c r="D2391" s="13">
        <v>45070.033829201391</v>
      </c>
      <c r="E2391" s="10">
        <f>VLOOKUP(C2391,match_start_times!$E$1:$F$19,2,0)</f>
        <v>5.1388888888888901E-2</v>
      </c>
      <c r="F2391">
        <v>0</v>
      </c>
      <c r="G2391" s="15" t="str">
        <f t="shared" si="186"/>
        <v>12:00:0 AM</v>
      </c>
      <c r="H2391" t="s">
        <v>55</v>
      </c>
      <c r="I2391" t="s">
        <v>10</v>
      </c>
      <c r="J2391" t="s">
        <v>42</v>
      </c>
      <c r="K2391">
        <v>114.9</v>
      </c>
      <c r="L2391">
        <v>15.3</v>
      </c>
      <c r="M2391" t="str">
        <f t="shared" si="187"/>
        <v>Dribble</v>
      </c>
      <c r="N2391" s="13">
        <f t="shared" si="188"/>
        <v>45070.08521809028</v>
      </c>
      <c r="O2391" s="13">
        <f t="shared" si="189"/>
        <v>45070.08521809028</v>
      </c>
      <c r="P2391">
        <v>443.38</v>
      </c>
    </row>
    <row r="2392" spans="1:16" x14ac:dyDescent="0.2">
      <c r="A2392">
        <v>3869685</v>
      </c>
      <c r="B2392">
        <v>2</v>
      </c>
      <c r="C2392" t="str">
        <f t="shared" si="185"/>
        <v>3869685-2</v>
      </c>
      <c r="D2392" s="13">
        <v>45070.033829201391</v>
      </c>
      <c r="E2392" s="10">
        <f>VLOOKUP(C2392,match_start_times!$E$1:$F$19,2,0)</f>
        <v>5.1388888888888901E-2</v>
      </c>
      <c r="F2392">
        <v>8.6430999999999994E-2</v>
      </c>
      <c r="G2392" s="15" t="str">
        <f t="shared" si="186"/>
        <v>12:00:0.086431 AM</v>
      </c>
      <c r="H2392" t="s">
        <v>55</v>
      </c>
      <c r="I2392" t="s">
        <v>10</v>
      </c>
      <c r="J2392" t="s">
        <v>13</v>
      </c>
      <c r="K2392">
        <v>114.9</v>
      </c>
      <c r="L2392">
        <v>15.3</v>
      </c>
      <c r="M2392" t="str">
        <f t="shared" si="187"/>
        <v>Carry</v>
      </c>
      <c r="N2392" s="13">
        <f t="shared" si="188"/>
        <v>45070.08521809028</v>
      </c>
      <c r="O2392" s="13">
        <f t="shared" si="189"/>
        <v>45070.085219085653</v>
      </c>
      <c r="P2392">
        <v>443.38</v>
      </c>
    </row>
    <row r="2393" spans="1:16" x14ac:dyDescent="0.2">
      <c r="A2393">
        <v>3869685</v>
      </c>
      <c r="B2393">
        <v>2</v>
      </c>
      <c r="C2393" t="str">
        <f t="shared" si="185"/>
        <v>3869685-2</v>
      </c>
      <c r="D2393" s="13">
        <v>45070.033830196757</v>
      </c>
      <c r="E2393" s="10">
        <f>VLOOKUP(C2393,match_start_times!$E$1:$F$19,2,0)</f>
        <v>5.1388888888888901E-2</v>
      </c>
      <c r="F2393">
        <v>0</v>
      </c>
      <c r="G2393" s="15" t="str">
        <f t="shared" si="186"/>
        <v>12:00:0 AM</v>
      </c>
      <c r="H2393" t="s">
        <v>40</v>
      </c>
      <c r="I2393" t="s">
        <v>15</v>
      </c>
      <c r="J2393" t="s">
        <v>19</v>
      </c>
      <c r="K2393">
        <v>4.0999999999999996</v>
      </c>
      <c r="L2393">
        <v>64.599999999999994</v>
      </c>
      <c r="M2393" t="str">
        <f t="shared" si="187"/>
        <v>Foul Committed</v>
      </c>
      <c r="N2393" s="13">
        <f t="shared" si="188"/>
        <v>45070.085219085646</v>
      </c>
      <c r="O2393" s="13">
        <f t="shared" si="189"/>
        <v>45070.085219085646</v>
      </c>
      <c r="P2393">
        <v>443.38</v>
      </c>
    </row>
    <row r="2394" spans="1:16" x14ac:dyDescent="0.2">
      <c r="A2394">
        <v>3869685</v>
      </c>
      <c r="B2394">
        <v>2</v>
      </c>
      <c r="C2394" t="str">
        <f t="shared" si="185"/>
        <v>3869685-2</v>
      </c>
      <c r="D2394" s="13">
        <v>45070.033830196757</v>
      </c>
      <c r="E2394" s="10">
        <f>VLOOKUP(C2394,match_start_times!$E$1:$F$19,2,0)</f>
        <v>5.1388888888888901E-2</v>
      </c>
      <c r="F2394">
        <v>0</v>
      </c>
      <c r="G2394" s="15" t="str">
        <f t="shared" si="186"/>
        <v>12:00:0 AM</v>
      </c>
      <c r="H2394" t="s">
        <v>55</v>
      </c>
      <c r="I2394" t="s">
        <v>10</v>
      </c>
      <c r="J2394" t="s">
        <v>20</v>
      </c>
      <c r="K2394">
        <v>116</v>
      </c>
      <c r="L2394">
        <v>15.5</v>
      </c>
      <c r="M2394" t="str">
        <f t="shared" si="187"/>
        <v>Foul Won</v>
      </c>
      <c r="N2394" s="13">
        <f t="shared" si="188"/>
        <v>45070.085219085646</v>
      </c>
      <c r="O2394" s="13">
        <f t="shared" si="189"/>
        <v>45070.085219085646</v>
      </c>
      <c r="P2394">
        <v>443.38</v>
      </c>
    </row>
    <row r="2395" spans="1:16" x14ac:dyDescent="0.2">
      <c r="A2395">
        <v>3869685</v>
      </c>
      <c r="B2395">
        <v>2</v>
      </c>
      <c r="C2395" t="str">
        <f t="shared" si="185"/>
        <v>3869685-2</v>
      </c>
      <c r="D2395" s="13">
        <v>45070.033849432868</v>
      </c>
      <c r="E2395" s="10">
        <f>VLOOKUP(C2395,match_start_times!$E$1:$F$19,2,0)</f>
        <v>5.1388888888888901E-2</v>
      </c>
      <c r="F2395">
        <v>0.50850000000000006</v>
      </c>
      <c r="G2395" s="15" t="str">
        <f t="shared" si="186"/>
        <v>12:00:0.5085 AM</v>
      </c>
      <c r="H2395" t="s">
        <v>40</v>
      </c>
      <c r="I2395" t="s">
        <v>15</v>
      </c>
      <c r="J2395" t="s">
        <v>17</v>
      </c>
      <c r="K2395">
        <v>1.8</v>
      </c>
      <c r="L2395">
        <v>59</v>
      </c>
      <c r="M2395" t="str">
        <f t="shared" si="187"/>
        <v>Pressure</v>
      </c>
      <c r="N2395" s="13">
        <f t="shared" si="188"/>
        <v>45070.085238321757</v>
      </c>
      <c r="O2395" s="13">
        <f t="shared" si="189"/>
        <v>45070.085244212962</v>
      </c>
      <c r="P2395">
        <v>722.36</v>
      </c>
    </row>
    <row r="2396" spans="1:16" x14ac:dyDescent="0.2">
      <c r="A2396">
        <v>3869685</v>
      </c>
      <c r="B2396">
        <v>2</v>
      </c>
      <c r="C2396" t="str">
        <f t="shared" si="185"/>
        <v>3869685-2</v>
      </c>
      <c r="D2396" s="13">
        <v>45070.033853437497</v>
      </c>
      <c r="E2396" s="10">
        <f>VLOOKUP(C2396,match_start_times!$E$1:$F$19,2,0)</f>
        <v>5.1388888888888901E-2</v>
      </c>
      <c r="F2396">
        <v>0.54711399999999999</v>
      </c>
      <c r="G2396" s="15" t="str">
        <f t="shared" si="186"/>
        <v>12:00:0.547114 AM</v>
      </c>
      <c r="H2396" t="s">
        <v>56</v>
      </c>
      <c r="I2396" t="s">
        <v>10</v>
      </c>
      <c r="J2396" t="s">
        <v>11</v>
      </c>
      <c r="K2396">
        <v>113.6</v>
      </c>
      <c r="L2396">
        <v>19.8</v>
      </c>
      <c r="M2396" t="str">
        <f t="shared" si="187"/>
        <v>Pass</v>
      </c>
      <c r="N2396" s="13">
        <f t="shared" si="188"/>
        <v>45070.085242326386</v>
      </c>
      <c r="O2396" s="13">
        <f t="shared" si="189"/>
        <v>45070.085248657408</v>
      </c>
      <c r="P2396">
        <v>722.36</v>
      </c>
    </row>
    <row r="2397" spans="1:16" x14ac:dyDescent="0.2">
      <c r="A2397">
        <v>3869685</v>
      </c>
      <c r="B2397">
        <v>2</v>
      </c>
      <c r="C2397" t="str">
        <f t="shared" si="185"/>
        <v>3869685-2</v>
      </c>
      <c r="D2397" s="13">
        <v>45070.033859768519</v>
      </c>
      <c r="E2397" s="10">
        <f>VLOOKUP(C2397,match_start_times!$E$1:$F$19,2,0)</f>
        <v>5.1388888888888901E-2</v>
      </c>
      <c r="F2397">
        <v>0.56911800000000001</v>
      </c>
      <c r="G2397" s="15" t="str">
        <f t="shared" si="186"/>
        <v>12:00:0.569118 AM</v>
      </c>
      <c r="H2397" t="s">
        <v>16</v>
      </c>
      <c r="I2397" t="s">
        <v>10</v>
      </c>
      <c r="J2397" t="s">
        <v>45</v>
      </c>
      <c r="K2397">
        <v>108.9</v>
      </c>
      <c r="L2397">
        <v>28.5</v>
      </c>
      <c r="M2397" t="str">
        <f t="shared" si="187"/>
        <v>Shot</v>
      </c>
      <c r="N2397" s="13">
        <f t="shared" si="188"/>
        <v>45070.085248657408</v>
      </c>
      <c r="O2397" s="13">
        <f t="shared" si="189"/>
        <v>45070.085255243059</v>
      </c>
      <c r="P2397">
        <v>844.98</v>
      </c>
    </row>
    <row r="2398" spans="1:16" x14ac:dyDescent="0.2">
      <c r="A2398">
        <v>3869685</v>
      </c>
      <c r="B2398">
        <v>2</v>
      </c>
      <c r="C2398" t="str">
        <f t="shared" si="185"/>
        <v>3869685-2</v>
      </c>
      <c r="D2398" s="13">
        <v>45070.033866365739</v>
      </c>
      <c r="E2398" s="10">
        <f>VLOOKUP(C2398,match_start_times!$E$1:$F$19,2,0)</f>
        <v>5.1388888888888901E-2</v>
      </c>
      <c r="F2398">
        <v>0</v>
      </c>
      <c r="G2398" s="15" t="str">
        <f t="shared" si="186"/>
        <v>12:00:0 AM</v>
      </c>
      <c r="H2398" t="s">
        <v>26</v>
      </c>
      <c r="I2398" t="s">
        <v>15</v>
      </c>
      <c r="J2398" t="s">
        <v>46</v>
      </c>
      <c r="K2398">
        <v>1.8</v>
      </c>
      <c r="L2398">
        <v>43.7</v>
      </c>
      <c r="M2398" t="str">
        <f t="shared" si="187"/>
        <v>Goal Keeper</v>
      </c>
      <c r="N2398" s="13">
        <f t="shared" si="188"/>
        <v>45070.085255254628</v>
      </c>
      <c r="O2398" s="13">
        <f t="shared" si="189"/>
        <v>45070.085255254628</v>
      </c>
      <c r="P2398">
        <v>909.44</v>
      </c>
    </row>
    <row r="2399" spans="1:16" x14ac:dyDescent="0.2">
      <c r="A2399">
        <v>3869685</v>
      </c>
      <c r="B2399">
        <v>2</v>
      </c>
      <c r="C2399" t="str">
        <f t="shared" si="185"/>
        <v>3869685-2</v>
      </c>
      <c r="D2399" s="13">
        <v>45070.033873553242</v>
      </c>
      <c r="E2399" s="10">
        <f>VLOOKUP(C2399,match_start_times!$E$1:$F$19,2,0)</f>
        <v>5.1388888888888901E-2</v>
      </c>
      <c r="F2399">
        <v>0.85760399999999992</v>
      </c>
      <c r="G2399" s="15" t="str">
        <f t="shared" si="186"/>
        <v>12:00:0.857604 AM</v>
      </c>
      <c r="H2399" t="s">
        <v>21</v>
      </c>
      <c r="I2399" t="s">
        <v>15</v>
      </c>
      <c r="J2399" t="s">
        <v>11</v>
      </c>
      <c r="K2399">
        <v>3.7</v>
      </c>
      <c r="L2399">
        <v>42.5</v>
      </c>
      <c r="M2399" t="str">
        <f t="shared" si="187"/>
        <v>Pass</v>
      </c>
      <c r="N2399" s="13">
        <f t="shared" si="188"/>
        <v>45070.085262442131</v>
      </c>
      <c r="O2399" s="13">
        <f t="shared" si="189"/>
        <v>45070.085272372686</v>
      </c>
      <c r="P2399">
        <v>948.53</v>
      </c>
    </row>
    <row r="2400" spans="1:16" x14ac:dyDescent="0.2">
      <c r="A2400">
        <v>3869685</v>
      </c>
      <c r="B2400">
        <v>2</v>
      </c>
      <c r="C2400" t="str">
        <f t="shared" si="185"/>
        <v>3869685-2</v>
      </c>
      <c r="D2400" s="13">
        <v>45070.033874756948</v>
      </c>
      <c r="E2400" s="10">
        <f>VLOOKUP(C2400,match_start_times!$E$1:$F$19,2,0)</f>
        <v>5.1388888888888901E-2</v>
      </c>
      <c r="F2400">
        <v>0.4481659999999999</v>
      </c>
      <c r="G2400" s="15" t="str">
        <f t="shared" si="186"/>
        <v>12:00:0.448166 AM</v>
      </c>
      <c r="H2400" t="s">
        <v>50</v>
      </c>
      <c r="I2400" t="s">
        <v>10</v>
      </c>
      <c r="J2400" t="s">
        <v>17</v>
      </c>
      <c r="K2400">
        <v>116</v>
      </c>
      <c r="L2400">
        <v>36.1</v>
      </c>
      <c r="M2400" t="str">
        <f t="shared" si="187"/>
        <v>Pressure</v>
      </c>
      <c r="N2400" s="13">
        <f t="shared" si="188"/>
        <v>45070.085263645837</v>
      </c>
      <c r="O2400" s="13">
        <f t="shared" si="189"/>
        <v>45070.085268831019</v>
      </c>
      <c r="P2400">
        <v>948.53</v>
      </c>
    </row>
    <row r="2401" spans="1:16" x14ac:dyDescent="0.2">
      <c r="A2401">
        <v>3869685</v>
      </c>
      <c r="B2401">
        <v>2</v>
      </c>
      <c r="C2401" t="str">
        <f t="shared" si="185"/>
        <v>3869685-2</v>
      </c>
      <c r="D2401" s="13">
        <v>45070.03400939815</v>
      </c>
      <c r="E2401" s="10">
        <f>VLOOKUP(C2401,match_start_times!$E$1:$F$19,2,0)</f>
        <v>5.1388888888888901E-2</v>
      </c>
      <c r="F2401">
        <v>2.4483739999999998</v>
      </c>
      <c r="G2401" s="15" t="str">
        <f t="shared" si="186"/>
        <v>12:00:2.448374 AM</v>
      </c>
      <c r="H2401" t="s">
        <v>26</v>
      </c>
      <c r="I2401" t="s">
        <v>15</v>
      </c>
      <c r="J2401" t="s">
        <v>11</v>
      </c>
      <c r="K2401">
        <v>4.3</v>
      </c>
      <c r="L2401">
        <v>44</v>
      </c>
      <c r="M2401" t="str">
        <f t="shared" si="187"/>
        <v>Pass</v>
      </c>
      <c r="N2401" s="13">
        <f t="shared" si="188"/>
        <v>45070.085398287039</v>
      </c>
      <c r="O2401" s="13">
        <f t="shared" si="189"/>
        <v>45070.085426620375</v>
      </c>
      <c r="P2401">
        <v>471.46</v>
      </c>
    </row>
    <row r="2402" spans="1:16" x14ac:dyDescent="0.2">
      <c r="A2402">
        <v>3869685</v>
      </c>
      <c r="B2402">
        <v>2</v>
      </c>
      <c r="C2402" t="str">
        <f t="shared" si="185"/>
        <v>3869685-2</v>
      </c>
      <c r="D2402" s="13">
        <v>45070.034070752306</v>
      </c>
      <c r="E2402" s="10">
        <f>VLOOKUP(C2402,match_start_times!$E$1:$F$19,2,0)</f>
        <v>5.1388888888888901E-2</v>
      </c>
      <c r="F2402">
        <v>0.86960000000000004</v>
      </c>
      <c r="G2402" s="15" t="str">
        <f t="shared" si="186"/>
        <v>12:00:0.8696 AM</v>
      </c>
      <c r="H2402" t="s">
        <v>40</v>
      </c>
      <c r="I2402" t="s">
        <v>15</v>
      </c>
      <c r="J2402" t="s">
        <v>11</v>
      </c>
      <c r="K2402">
        <v>45.2</v>
      </c>
      <c r="L2402">
        <v>51.9</v>
      </c>
      <c r="M2402" t="str">
        <f t="shared" si="187"/>
        <v>Pass</v>
      </c>
      <c r="N2402" s="13">
        <f t="shared" si="188"/>
        <v>45070.085459641195</v>
      </c>
      <c r="O2402" s="13">
        <f t="shared" si="189"/>
        <v>45070.085469710641</v>
      </c>
      <c r="P2402">
        <v>399.97</v>
      </c>
    </row>
    <row r="2403" spans="1:16" x14ac:dyDescent="0.2">
      <c r="A2403">
        <v>3869685</v>
      </c>
      <c r="B2403">
        <v>2</v>
      </c>
      <c r="C2403" t="str">
        <f t="shared" si="185"/>
        <v>3869685-2</v>
      </c>
      <c r="D2403" s="13">
        <v>45070.034080821759</v>
      </c>
      <c r="E2403" s="10">
        <f>VLOOKUP(C2403,match_start_times!$E$1:$F$19,2,0)</f>
        <v>5.1388888888888901E-2</v>
      </c>
      <c r="F2403">
        <v>0.4386489999999999</v>
      </c>
      <c r="G2403" s="15" t="str">
        <f t="shared" si="186"/>
        <v>12:00:0.438649 AM</v>
      </c>
      <c r="H2403" t="s">
        <v>44</v>
      </c>
      <c r="I2403" t="s">
        <v>15</v>
      </c>
      <c r="J2403" t="s">
        <v>13</v>
      </c>
      <c r="K2403">
        <v>49.7</v>
      </c>
      <c r="L2403">
        <v>62.2</v>
      </c>
      <c r="M2403" t="str">
        <f t="shared" si="187"/>
        <v>Carry</v>
      </c>
      <c r="N2403" s="13">
        <f t="shared" si="188"/>
        <v>45070.085469710648</v>
      </c>
      <c r="O2403" s="13">
        <f t="shared" si="189"/>
        <v>45070.085474791667</v>
      </c>
      <c r="P2403">
        <v>407.75</v>
      </c>
    </row>
    <row r="2404" spans="1:16" x14ac:dyDescent="0.2">
      <c r="A2404">
        <v>3869685</v>
      </c>
      <c r="B2404">
        <v>2</v>
      </c>
      <c r="C2404" t="str">
        <f t="shared" si="185"/>
        <v>3869685-2</v>
      </c>
      <c r="D2404" s="13">
        <v>45070.034081990743</v>
      </c>
      <c r="E2404" s="10">
        <f>VLOOKUP(C2404,match_start_times!$E$1:$F$19,2,0)</f>
        <v>5.1388888888888901E-2</v>
      </c>
      <c r="F2404">
        <v>0.32783499999999999</v>
      </c>
      <c r="G2404" s="15" t="str">
        <f t="shared" si="186"/>
        <v>12:00:0.327835 AM</v>
      </c>
      <c r="H2404" t="s">
        <v>56</v>
      </c>
      <c r="I2404" t="s">
        <v>10</v>
      </c>
      <c r="J2404" t="s">
        <v>17</v>
      </c>
      <c r="K2404">
        <v>68.099999999999994</v>
      </c>
      <c r="L2404">
        <v>16</v>
      </c>
      <c r="M2404" t="str">
        <f t="shared" si="187"/>
        <v>Pressure</v>
      </c>
      <c r="N2404" s="13">
        <f t="shared" si="188"/>
        <v>45070.085470879632</v>
      </c>
      <c r="O2404" s="13">
        <f t="shared" si="189"/>
        <v>45070.085474675929</v>
      </c>
      <c r="P2404">
        <v>407.75</v>
      </c>
    </row>
    <row r="2405" spans="1:16" x14ac:dyDescent="0.2">
      <c r="A2405">
        <v>3869685</v>
      </c>
      <c r="B2405">
        <v>2</v>
      </c>
      <c r="C2405" t="str">
        <f t="shared" si="185"/>
        <v>3869685-2</v>
      </c>
      <c r="D2405" s="13">
        <v>45070.034085891202</v>
      </c>
      <c r="E2405" s="10">
        <f>VLOOKUP(C2405,match_start_times!$E$1:$F$19,2,0)</f>
        <v>5.1388888888888901E-2</v>
      </c>
      <c r="F2405">
        <v>0.58006800000000003</v>
      </c>
      <c r="G2405" s="15" t="str">
        <f t="shared" si="186"/>
        <v>12:00:0.580068 AM</v>
      </c>
      <c r="H2405" t="s">
        <v>44</v>
      </c>
      <c r="I2405" t="s">
        <v>15</v>
      </c>
      <c r="J2405" t="s">
        <v>11</v>
      </c>
      <c r="K2405">
        <v>51.6</v>
      </c>
      <c r="L2405">
        <v>59.4</v>
      </c>
      <c r="M2405" t="str">
        <f t="shared" si="187"/>
        <v>Pass</v>
      </c>
      <c r="N2405" s="13">
        <f t="shared" si="188"/>
        <v>45070.085474780091</v>
      </c>
      <c r="O2405" s="13">
        <f t="shared" si="189"/>
        <v>45070.085481493057</v>
      </c>
      <c r="P2405">
        <v>417.66</v>
      </c>
    </row>
    <row r="2406" spans="1:16" x14ac:dyDescent="0.2">
      <c r="A2406">
        <v>3869685</v>
      </c>
      <c r="B2406">
        <v>2</v>
      </c>
      <c r="C2406" t="str">
        <f t="shared" si="185"/>
        <v>3869685-2</v>
      </c>
      <c r="D2406" s="13">
        <v>45070.034092615737</v>
      </c>
      <c r="E2406" s="10">
        <f>VLOOKUP(C2406,match_start_times!$E$1:$F$19,2,0)</f>
        <v>5.1388888888888901E-2</v>
      </c>
      <c r="F2406">
        <v>0.96358999999999995</v>
      </c>
      <c r="G2406" s="15" t="str">
        <f t="shared" si="186"/>
        <v>12:00:0.96359 AM</v>
      </c>
      <c r="H2406" t="s">
        <v>14</v>
      </c>
      <c r="I2406" t="s">
        <v>15</v>
      </c>
      <c r="J2406" t="s">
        <v>13</v>
      </c>
      <c r="K2406">
        <v>53.5</v>
      </c>
      <c r="L2406">
        <v>69.3</v>
      </c>
      <c r="M2406" t="str">
        <f t="shared" si="187"/>
        <v>Carry</v>
      </c>
      <c r="N2406" s="13">
        <f t="shared" si="188"/>
        <v>45070.085481504626</v>
      </c>
      <c r="O2406" s="13">
        <f t="shared" si="189"/>
        <v>45070.08549266203</v>
      </c>
      <c r="P2406">
        <v>411.77</v>
      </c>
    </row>
    <row r="2407" spans="1:16" x14ac:dyDescent="0.2">
      <c r="A2407">
        <v>3869685</v>
      </c>
      <c r="B2407">
        <v>2</v>
      </c>
      <c r="C2407" t="str">
        <f t="shared" si="185"/>
        <v>3869685-2</v>
      </c>
      <c r="D2407" s="13">
        <v>45070.034103761573</v>
      </c>
      <c r="E2407" s="10">
        <f>VLOOKUP(C2407,match_start_times!$E$1:$F$19,2,0)</f>
        <v>5.1388888888888901E-2</v>
      </c>
      <c r="F2407">
        <v>1.291096</v>
      </c>
      <c r="G2407" s="15" t="str">
        <f t="shared" si="186"/>
        <v>12:00:1.291096 AM</v>
      </c>
      <c r="H2407" t="s">
        <v>14</v>
      </c>
      <c r="I2407" t="s">
        <v>15</v>
      </c>
      <c r="J2407" t="s">
        <v>11</v>
      </c>
      <c r="K2407">
        <v>54.8</v>
      </c>
      <c r="L2407">
        <v>70.3</v>
      </c>
      <c r="M2407" t="str">
        <f t="shared" si="187"/>
        <v>Pass</v>
      </c>
      <c r="N2407" s="13">
        <f t="shared" si="188"/>
        <v>45070.085492650462</v>
      </c>
      <c r="O2407" s="13">
        <f t="shared" si="189"/>
        <v>45070.085507592594</v>
      </c>
      <c r="P2407">
        <v>412.63</v>
      </c>
    </row>
    <row r="2408" spans="1:16" x14ac:dyDescent="0.2">
      <c r="A2408">
        <v>3869685</v>
      </c>
      <c r="B2408">
        <v>2</v>
      </c>
      <c r="C2408" t="str">
        <f t="shared" si="185"/>
        <v>3869685-2</v>
      </c>
      <c r="D2408" s="13">
        <v>45070.034118703697</v>
      </c>
      <c r="E2408" s="10">
        <f>VLOOKUP(C2408,match_start_times!$E$1:$F$19,2,0)</f>
        <v>5.1388888888888901E-2</v>
      </c>
      <c r="F2408">
        <v>2.0953439999999999</v>
      </c>
      <c r="G2408" s="15" t="str">
        <f t="shared" si="186"/>
        <v>12:00:2.095344 AM</v>
      </c>
      <c r="H2408" t="s">
        <v>33</v>
      </c>
      <c r="I2408" t="s">
        <v>15</v>
      </c>
      <c r="J2408" t="s">
        <v>13</v>
      </c>
      <c r="K2408">
        <v>65.7</v>
      </c>
      <c r="L2408">
        <v>77.8</v>
      </c>
      <c r="M2408" t="str">
        <f t="shared" si="187"/>
        <v>Carry</v>
      </c>
      <c r="N2408" s="13">
        <f t="shared" si="188"/>
        <v>45070.085507592587</v>
      </c>
      <c r="O2408" s="13">
        <f t="shared" si="189"/>
        <v>45070.085531840268</v>
      </c>
      <c r="P2408">
        <v>432.1</v>
      </c>
    </row>
    <row r="2409" spans="1:16" x14ac:dyDescent="0.2">
      <c r="A2409">
        <v>3869685</v>
      </c>
      <c r="B2409">
        <v>2</v>
      </c>
      <c r="C2409" t="str">
        <f t="shared" si="185"/>
        <v>3869685-2</v>
      </c>
      <c r="D2409" s="13">
        <v>45070.034131921297</v>
      </c>
      <c r="E2409" s="10">
        <f>VLOOKUP(C2409,match_start_times!$E$1:$F$19,2,0)</f>
        <v>5.1388888888888901E-2</v>
      </c>
      <c r="F2409">
        <v>0.95312699999999995</v>
      </c>
      <c r="G2409" s="15" t="str">
        <f t="shared" si="186"/>
        <v>12:00:0.953127 AM</v>
      </c>
      <c r="H2409" t="s">
        <v>56</v>
      </c>
      <c r="I2409" t="s">
        <v>10</v>
      </c>
      <c r="J2409" t="s">
        <v>17</v>
      </c>
      <c r="K2409">
        <v>51.8</v>
      </c>
      <c r="L2409">
        <v>4.9000000000000004</v>
      </c>
      <c r="M2409" t="str">
        <f t="shared" si="187"/>
        <v>Pressure</v>
      </c>
      <c r="N2409" s="13">
        <f t="shared" si="188"/>
        <v>45070.085520810186</v>
      </c>
      <c r="O2409" s="13">
        <f t="shared" si="189"/>
        <v>45070.085531840276</v>
      </c>
      <c r="P2409">
        <v>428.01</v>
      </c>
    </row>
    <row r="2410" spans="1:16" x14ac:dyDescent="0.2">
      <c r="A2410">
        <v>3869685</v>
      </c>
      <c r="B2410">
        <v>2</v>
      </c>
      <c r="C2410" t="str">
        <f t="shared" si="185"/>
        <v>3869685-2</v>
      </c>
      <c r="D2410" s="13">
        <v>45070.034142962963</v>
      </c>
      <c r="E2410" s="10">
        <f>VLOOKUP(C2410,match_start_times!$E$1:$F$19,2,0)</f>
        <v>5.1388888888888901E-2</v>
      </c>
      <c r="F2410">
        <v>0</v>
      </c>
      <c r="G2410" s="15" t="str">
        <f t="shared" si="186"/>
        <v>12:00:0 AM</v>
      </c>
      <c r="H2410" t="s">
        <v>33</v>
      </c>
      <c r="I2410" t="s">
        <v>15</v>
      </c>
      <c r="J2410" t="s">
        <v>47</v>
      </c>
      <c r="K2410">
        <v>73.2</v>
      </c>
      <c r="L2410">
        <v>77.400000000000006</v>
      </c>
      <c r="M2410" t="str">
        <f t="shared" si="187"/>
        <v>Dispossessed</v>
      </c>
      <c r="N2410" s="13">
        <f t="shared" si="188"/>
        <v>45070.085531851852</v>
      </c>
      <c r="O2410" s="13">
        <f t="shared" si="189"/>
        <v>45070.085531851852</v>
      </c>
      <c r="P2410">
        <v>430.78</v>
      </c>
    </row>
    <row r="2411" spans="1:16" x14ac:dyDescent="0.2">
      <c r="A2411">
        <v>3869685</v>
      </c>
      <c r="B2411">
        <v>2</v>
      </c>
      <c r="C2411" t="str">
        <f t="shared" si="185"/>
        <v>3869685-2</v>
      </c>
      <c r="D2411" s="13">
        <v>45070.034142962963</v>
      </c>
      <c r="E2411" s="10">
        <f>VLOOKUP(C2411,match_start_times!$E$1:$F$19,2,0)</f>
        <v>5.1388888888888901E-2</v>
      </c>
      <c r="F2411">
        <v>0</v>
      </c>
      <c r="G2411" s="15" t="str">
        <f t="shared" si="186"/>
        <v>12:00:0 AM</v>
      </c>
      <c r="H2411" t="s">
        <v>56</v>
      </c>
      <c r="I2411" t="s">
        <v>10</v>
      </c>
      <c r="J2411" t="s">
        <v>37</v>
      </c>
      <c r="K2411">
        <v>46.9</v>
      </c>
      <c r="L2411">
        <v>2.7</v>
      </c>
      <c r="M2411" t="str">
        <f t="shared" si="187"/>
        <v>Duel</v>
      </c>
      <c r="N2411" s="13">
        <f t="shared" si="188"/>
        <v>45070.085531851852</v>
      </c>
      <c r="O2411" s="13">
        <f t="shared" si="189"/>
        <v>45070.085531851852</v>
      </c>
      <c r="P2411">
        <v>430.78</v>
      </c>
    </row>
    <row r="2412" spans="1:16" x14ac:dyDescent="0.2">
      <c r="A2412">
        <v>3869685</v>
      </c>
      <c r="B2412">
        <v>2</v>
      </c>
      <c r="C2412" t="str">
        <f t="shared" si="185"/>
        <v>3869685-2</v>
      </c>
      <c r="D2412" s="13">
        <v>45070.034657974538</v>
      </c>
      <c r="E2412" s="10">
        <f>VLOOKUP(C2412,match_start_times!$E$1:$F$19,2,0)</f>
        <v>5.1388888888888901E-2</v>
      </c>
      <c r="F2412">
        <v>1.262238</v>
      </c>
      <c r="G2412" s="15" t="str">
        <f t="shared" si="186"/>
        <v>12:00:1.262238 AM</v>
      </c>
      <c r="H2412" t="s">
        <v>14</v>
      </c>
      <c r="I2412" t="s">
        <v>15</v>
      </c>
      <c r="J2412" t="s">
        <v>11</v>
      </c>
      <c r="K2412">
        <v>89.7</v>
      </c>
      <c r="L2412">
        <v>80</v>
      </c>
      <c r="M2412" t="str">
        <f t="shared" si="187"/>
        <v>Pass</v>
      </c>
      <c r="N2412" s="13">
        <f t="shared" si="188"/>
        <v>45070.086046863427</v>
      </c>
      <c r="O2412" s="13">
        <f t="shared" si="189"/>
        <v>45070.086061469912</v>
      </c>
      <c r="P2412">
        <v>441.57</v>
      </c>
    </row>
    <row r="2413" spans="1:16" x14ac:dyDescent="0.2">
      <c r="A2413">
        <v>3869685</v>
      </c>
      <c r="B2413">
        <v>2</v>
      </c>
      <c r="C2413" t="str">
        <f t="shared" si="185"/>
        <v>3869685-2</v>
      </c>
      <c r="D2413" s="13">
        <v>45070.034670590278</v>
      </c>
      <c r="E2413" s="10">
        <f>VLOOKUP(C2413,match_start_times!$E$1:$F$19,2,0)</f>
        <v>5.1388888888888901E-2</v>
      </c>
      <c r="F2413">
        <v>0.98393399999999998</v>
      </c>
      <c r="G2413" s="15" t="str">
        <f t="shared" si="186"/>
        <v>12:00:0.983934 AM</v>
      </c>
      <c r="H2413" t="s">
        <v>16</v>
      </c>
      <c r="I2413" t="s">
        <v>10</v>
      </c>
      <c r="J2413" t="s">
        <v>17</v>
      </c>
      <c r="K2413">
        <v>21</v>
      </c>
      <c r="L2413">
        <v>14.5</v>
      </c>
      <c r="M2413" t="str">
        <f t="shared" si="187"/>
        <v>Pressure</v>
      </c>
      <c r="N2413" s="13">
        <f t="shared" si="188"/>
        <v>45070.086059479167</v>
      </c>
      <c r="O2413" s="13">
        <f t="shared" si="189"/>
        <v>45070.086070868056</v>
      </c>
      <c r="P2413">
        <v>452.01</v>
      </c>
    </row>
    <row r="2414" spans="1:16" x14ac:dyDescent="0.2">
      <c r="A2414">
        <v>3869685</v>
      </c>
      <c r="B2414">
        <v>2</v>
      </c>
      <c r="C2414" t="str">
        <f t="shared" si="185"/>
        <v>3869685-2</v>
      </c>
      <c r="D2414" s="13">
        <v>45070.034672581023</v>
      </c>
      <c r="E2414" s="10">
        <f>VLOOKUP(C2414,match_start_times!$E$1:$F$19,2,0)</f>
        <v>5.1388888888888901E-2</v>
      </c>
      <c r="F2414">
        <v>2.0595159999999999</v>
      </c>
      <c r="G2414" s="15" t="str">
        <f t="shared" si="186"/>
        <v>12:00:2.059516 AM</v>
      </c>
      <c r="H2414" t="s">
        <v>33</v>
      </c>
      <c r="I2414" t="s">
        <v>15</v>
      </c>
      <c r="J2414" t="s">
        <v>13</v>
      </c>
      <c r="K2414">
        <v>96.3</v>
      </c>
      <c r="L2414">
        <v>64.3</v>
      </c>
      <c r="M2414" t="str">
        <f t="shared" si="187"/>
        <v>Carry</v>
      </c>
      <c r="N2414" s="13">
        <f t="shared" si="188"/>
        <v>45070.086061469912</v>
      </c>
      <c r="O2414" s="13">
        <f t="shared" si="189"/>
        <v>45070.086085312505</v>
      </c>
      <c r="P2414">
        <v>463.27</v>
      </c>
    </row>
    <row r="2415" spans="1:16" x14ac:dyDescent="0.2">
      <c r="A2415">
        <v>3869685</v>
      </c>
      <c r="B2415">
        <v>2</v>
      </c>
      <c r="C2415" t="str">
        <f t="shared" si="185"/>
        <v>3869685-2</v>
      </c>
      <c r="D2415" s="13">
        <v>45070.03469641204</v>
      </c>
      <c r="E2415" s="10">
        <f>VLOOKUP(C2415,match_start_times!$E$1:$F$19,2,0)</f>
        <v>5.1388888888888901E-2</v>
      </c>
      <c r="F2415">
        <v>0.65095799999999993</v>
      </c>
      <c r="G2415" s="15" t="str">
        <f t="shared" si="186"/>
        <v>12:00:0.650958 AM</v>
      </c>
      <c r="H2415" t="s">
        <v>33</v>
      </c>
      <c r="I2415" t="s">
        <v>15</v>
      </c>
      <c r="J2415" t="s">
        <v>11</v>
      </c>
      <c r="K2415">
        <v>94.6</v>
      </c>
      <c r="L2415">
        <v>61.1</v>
      </c>
      <c r="M2415" t="str">
        <f t="shared" si="187"/>
        <v>Pass</v>
      </c>
      <c r="N2415" s="13">
        <f t="shared" si="188"/>
        <v>45070.086085300929</v>
      </c>
      <c r="O2415" s="13">
        <f t="shared" si="189"/>
        <v>45070.086092835649</v>
      </c>
      <c r="P2415">
        <v>490.81</v>
      </c>
    </row>
    <row r="2416" spans="1:16" x14ac:dyDescent="0.2">
      <c r="A2416">
        <v>3869685</v>
      </c>
      <c r="B2416">
        <v>2</v>
      </c>
      <c r="C2416" t="str">
        <f t="shared" si="185"/>
        <v>3869685-2</v>
      </c>
      <c r="D2416" s="13">
        <v>45070.03470394676</v>
      </c>
      <c r="E2416" s="10">
        <f>VLOOKUP(C2416,match_start_times!$E$1:$F$19,2,0)</f>
        <v>5.1388888888888901E-2</v>
      </c>
      <c r="F2416">
        <v>6.4460999999999893E-2</v>
      </c>
      <c r="G2416" s="15" t="str">
        <f t="shared" si="186"/>
        <v>12:00:0.0644609999999999 AM</v>
      </c>
      <c r="H2416" t="s">
        <v>21</v>
      </c>
      <c r="I2416" t="s">
        <v>15</v>
      </c>
      <c r="J2416" t="s">
        <v>13</v>
      </c>
      <c r="K2416">
        <v>86</v>
      </c>
      <c r="L2416">
        <v>61.3</v>
      </c>
      <c r="M2416" t="str">
        <f t="shared" si="187"/>
        <v>Carry</v>
      </c>
      <c r="N2416" s="13">
        <f t="shared" si="188"/>
        <v>45070.086092835649</v>
      </c>
      <c r="O2416" s="13">
        <f t="shared" si="189"/>
        <v>45070.086093576392</v>
      </c>
      <c r="P2416">
        <v>507.72</v>
      </c>
    </row>
    <row r="2417" spans="1:16" x14ac:dyDescent="0.2">
      <c r="A2417">
        <v>3869685</v>
      </c>
      <c r="B2417">
        <v>2</v>
      </c>
      <c r="C2417" t="str">
        <f t="shared" si="185"/>
        <v>3869685-2</v>
      </c>
      <c r="D2417" s="13">
        <v>45070.034704699072</v>
      </c>
      <c r="E2417" s="10">
        <f>VLOOKUP(C2417,match_start_times!$E$1:$F$19,2,0)</f>
        <v>5.1388888888888901E-2</v>
      </c>
      <c r="F2417">
        <v>1.26722</v>
      </c>
      <c r="G2417" s="15" t="str">
        <f t="shared" si="186"/>
        <v>12:00:1.26722 AM</v>
      </c>
      <c r="H2417" t="s">
        <v>21</v>
      </c>
      <c r="I2417" t="s">
        <v>15</v>
      </c>
      <c r="J2417" t="s">
        <v>11</v>
      </c>
      <c r="K2417">
        <v>85.8</v>
      </c>
      <c r="L2417">
        <v>61.6</v>
      </c>
      <c r="M2417" t="str">
        <f t="shared" si="187"/>
        <v>Pass</v>
      </c>
      <c r="N2417" s="13">
        <f t="shared" si="188"/>
        <v>45070.086093587961</v>
      </c>
      <c r="O2417" s="13">
        <f t="shared" si="189"/>
        <v>45070.086108252312</v>
      </c>
      <c r="P2417">
        <v>525.66999999999996</v>
      </c>
    </row>
    <row r="2418" spans="1:16" x14ac:dyDescent="0.2">
      <c r="A2418">
        <v>3869685</v>
      </c>
      <c r="B2418">
        <v>2</v>
      </c>
      <c r="C2418" t="str">
        <f t="shared" si="185"/>
        <v>3869685-2</v>
      </c>
      <c r="D2418" s="13">
        <v>45070.034719363422</v>
      </c>
      <c r="E2418" s="10">
        <f>VLOOKUP(C2418,match_start_times!$E$1:$F$19,2,0)</f>
        <v>5.1388888888888901E-2</v>
      </c>
      <c r="F2418">
        <v>1.769693</v>
      </c>
      <c r="G2418" s="15" t="str">
        <f t="shared" si="186"/>
        <v>12:00:1.769693 AM</v>
      </c>
      <c r="H2418" t="s">
        <v>56</v>
      </c>
      <c r="I2418" t="s">
        <v>10</v>
      </c>
      <c r="J2418" t="s">
        <v>11</v>
      </c>
      <c r="K2418">
        <v>22.3</v>
      </c>
      <c r="L2418">
        <v>13</v>
      </c>
      <c r="M2418" t="str">
        <f t="shared" si="187"/>
        <v>Pass</v>
      </c>
      <c r="N2418" s="13">
        <f t="shared" si="188"/>
        <v>45070.086108252312</v>
      </c>
      <c r="O2418" s="13">
        <f t="shared" si="189"/>
        <v>45070.086128738425</v>
      </c>
      <c r="P2418">
        <v>595.87</v>
      </c>
    </row>
    <row r="2419" spans="1:16" x14ac:dyDescent="0.2">
      <c r="A2419">
        <v>3869685</v>
      </c>
      <c r="B2419">
        <v>2</v>
      </c>
      <c r="C2419" t="str">
        <f t="shared" si="185"/>
        <v>3869685-2</v>
      </c>
      <c r="D2419" s="13">
        <v>45070.034739849543</v>
      </c>
      <c r="E2419" s="10">
        <f>VLOOKUP(C2419,match_start_times!$E$1:$F$19,2,0)</f>
        <v>5.1388888888888901E-2</v>
      </c>
      <c r="F2419">
        <v>2.3001140000000002</v>
      </c>
      <c r="G2419" s="15" t="str">
        <f t="shared" si="186"/>
        <v>12:00:2.300114 AM</v>
      </c>
      <c r="H2419" t="s">
        <v>43</v>
      </c>
      <c r="I2419" t="s">
        <v>10</v>
      </c>
      <c r="J2419" t="s">
        <v>13</v>
      </c>
      <c r="K2419">
        <v>44.8</v>
      </c>
      <c r="L2419">
        <v>2.7</v>
      </c>
      <c r="M2419" t="str">
        <f t="shared" si="187"/>
        <v>Carry</v>
      </c>
      <c r="N2419" s="13">
        <f t="shared" si="188"/>
        <v>45070.086128738432</v>
      </c>
      <c r="O2419" s="13">
        <f t="shared" si="189"/>
        <v>45070.086155358804</v>
      </c>
      <c r="P2419">
        <v>728.12</v>
      </c>
    </row>
    <row r="2420" spans="1:16" x14ac:dyDescent="0.2">
      <c r="A2420">
        <v>3869685</v>
      </c>
      <c r="B2420">
        <v>2</v>
      </c>
      <c r="C2420" t="str">
        <f t="shared" si="185"/>
        <v>3869685-2</v>
      </c>
      <c r="D2420" s="13">
        <v>45070.034741307871</v>
      </c>
      <c r="E2420" s="10">
        <f>VLOOKUP(C2420,match_start_times!$E$1:$F$19,2,0)</f>
        <v>5.1388888888888901E-2</v>
      </c>
      <c r="F2420">
        <v>2.2610679999999999</v>
      </c>
      <c r="G2420" s="15" t="str">
        <f t="shared" si="186"/>
        <v>12:00:2.261068 AM</v>
      </c>
      <c r="H2420" t="s">
        <v>21</v>
      </c>
      <c r="I2420" t="s">
        <v>15</v>
      </c>
      <c r="J2420" t="s">
        <v>17</v>
      </c>
      <c r="K2420">
        <v>75.3</v>
      </c>
      <c r="L2420">
        <v>72.7</v>
      </c>
      <c r="M2420" t="str">
        <f t="shared" si="187"/>
        <v>Pressure</v>
      </c>
      <c r="N2420" s="13">
        <f t="shared" si="188"/>
        <v>45070.08613019676</v>
      </c>
      <c r="O2420" s="13">
        <f t="shared" si="189"/>
        <v>45070.086156365738</v>
      </c>
      <c r="P2420">
        <v>728.12</v>
      </c>
    </row>
    <row r="2421" spans="1:16" x14ac:dyDescent="0.2">
      <c r="A2421">
        <v>3869685</v>
      </c>
      <c r="B2421">
        <v>2</v>
      </c>
      <c r="C2421" t="str">
        <f t="shared" si="185"/>
        <v>3869685-2</v>
      </c>
      <c r="D2421" s="13">
        <v>45070.034766469907</v>
      </c>
      <c r="E2421" s="10">
        <f>VLOOKUP(C2421,match_start_times!$E$1:$F$19,2,0)</f>
        <v>5.1388888888888901E-2</v>
      </c>
      <c r="F2421">
        <v>1.1623209999999999</v>
      </c>
      <c r="G2421" s="15" t="str">
        <f t="shared" si="186"/>
        <v>12:00:1.162321 AM</v>
      </c>
      <c r="H2421" t="s">
        <v>43</v>
      </c>
      <c r="I2421" t="s">
        <v>10</v>
      </c>
      <c r="J2421" t="s">
        <v>11</v>
      </c>
      <c r="K2421">
        <v>79.400000000000006</v>
      </c>
      <c r="L2421">
        <v>4.5999999999999996</v>
      </c>
      <c r="M2421" t="str">
        <f t="shared" si="187"/>
        <v>Pass</v>
      </c>
      <c r="N2421" s="13">
        <f t="shared" si="188"/>
        <v>45070.086155358797</v>
      </c>
      <c r="O2421" s="13">
        <f t="shared" si="189"/>
        <v>45070.086168807873</v>
      </c>
      <c r="P2421">
        <v>1015.04</v>
      </c>
    </row>
    <row r="2422" spans="1:16" x14ac:dyDescent="0.2">
      <c r="A2422">
        <v>3869685</v>
      </c>
      <c r="B2422">
        <v>2</v>
      </c>
      <c r="C2422" t="str">
        <f t="shared" si="185"/>
        <v>3869685-2</v>
      </c>
      <c r="D2422" s="13">
        <v>45070.034779918977</v>
      </c>
      <c r="E2422" s="10">
        <f>VLOOKUP(C2422,match_start_times!$E$1:$F$19,2,0)</f>
        <v>5.1388888888888901E-2</v>
      </c>
      <c r="F2422">
        <v>2.263566</v>
      </c>
      <c r="G2422" s="15" t="str">
        <f t="shared" si="186"/>
        <v>12:00:2.263566 AM</v>
      </c>
      <c r="H2422" t="s">
        <v>50</v>
      </c>
      <c r="I2422" t="s">
        <v>10</v>
      </c>
      <c r="J2422" t="s">
        <v>13</v>
      </c>
      <c r="K2422">
        <v>95.5</v>
      </c>
      <c r="L2422">
        <v>21.5</v>
      </c>
      <c r="M2422" t="str">
        <f t="shared" si="187"/>
        <v>Carry</v>
      </c>
      <c r="N2422" s="13">
        <f t="shared" si="188"/>
        <v>45070.086168807866</v>
      </c>
      <c r="O2422" s="13">
        <f t="shared" si="189"/>
        <v>45070.086195011572</v>
      </c>
      <c r="P2422">
        <v>1367.65</v>
      </c>
    </row>
    <row r="2423" spans="1:16" x14ac:dyDescent="0.2">
      <c r="A2423">
        <v>3869685</v>
      </c>
      <c r="B2423">
        <v>2</v>
      </c>
      <c r="C2423" t="str">
        <f t="shared" si="185"/>
        <v>3869685-2</v>
      </c>
      <c r="D2423" s="13">
        <v>45070.034796921303</v>
      </c>
      <c r="E2423" s="10">
        <f>VLOOKUP(C2423,match_start_times!$E$1:$F$19,2,0)</f>
        <v>5.1388888888888901E-2</v>
      </c>
      <c r="F2423">
        <v>0.79472399999999999</v>
      </c>
      <c r="G2423" s="15" t="str">
        <f t="shared" si="186"/>
        <v>12:00:0.794724 AM</v>
      </c>
      <c r="H2423" t="s">
        <v>40</v>
      </c>
      <c r="I2423" t="s">
        <v>15</v>
      </c>
      <c r="J2423" t="s">
        <v>17</v>
      </c>
      <c r="K2423">
        <v>23.8</v>
      </c>
      <c r="L2423">
        <v>56.4</v>
      </c>
      <c r="M2423" t="str">
        <f t="shared" si="187"/>
        <v>Pressure</v>
      </c>
      <c r="N2423" s="13">
        <f t="shared" si="188"/>
        <v>45070.086185810193</v>
      </c>
      <c r="O2423" s="13">
        <f t="shared" si="189"/>
        <v>45070.08619501158</v>
      </c>
      <c r="P2423">
        <v>1460.97</v>
      </c>
    </row>
    <row r="2424" spans="1:16" x14ac:dyDescent="0.2">
      <c r="A2424">
        <v>3869685</v>
      </c>
      <c r="B2424">
        <v>2</v>
      </c>
      <c r="C2424" t="str">
        <f t="shared" si="185"/>
        <v>3869685-2</v>
      </c>
      <c r="D2424" s="13">
        <v>45070.034806122683</v>
      </c>
      <c r="E2424" s="10">
        <f>VLOOKUP(C2424,match_start_times!$E$1:$F$19,2,0)</f>
        <v>5.1388888888888901E-2</v>
      </c>
      <c r="F2424">
        <v>0</v>
      </c>
      <c r="G2424" s="15" t="str">
        <f t="shared" si="186"/>
        <v>12:00:0 AM</v>
      </c>
      <c r="H2424" t="s">
        <v>50</v>
      </c>
      <c r="I2424" t="s">
        <v>10</v>
      </c>
      <c r="J2424" t="s">
        <v>47</v>
      </c>
      <c r="K2424">
        <v>107.4</v>
      </c>
      <c r="L2424">
        <v>23.2</v>
      </c>
      <c r="M2424" t="str">
        <f t="shared" si="187"/>
        <v>Dispossessed</v>
      </c>
      <c r="N2424" s="13">
        <f t="shared" si="188"/>
        <v>45070.086195011572</v>
      </c>
      <c r="O2424" s="13">
        <f t="shared" si="189"/>
        <v>45070.086195011572</v>
      </c>
      <c r="P2424">
        <v>1570.57</v>
      </c>
    </row>
    <row r="2425" spans="1:16" x14ac:dyDescent="0.2">
      <c r="A2425">
        <v>3869685</v>
      </c>
      <c r="B2425">
        <v>2</v>
      </c>
      <c r="C2425" t="str">
        <f t="shared" si="185"/>
        <v>3869685-2</v>
      </c>
      <c r="D2425" s="13">
        <v>45070.034806122683</v>
      </c>
      <c r="E2425" s="10">
        <f>VLOOKUP(C2425,match_start_times!$E$1:$F$19,2,0)</f>
        <v>5.1388888888888901E-2</v>
      </c>
      <c r="F2425">
        <v>0</v>
      </c>
      <c r="G2425" s="15" t="str">
        <f t="shared" si="186"/>
        <v>12:00:0 AM</v>
      </c>
      <c r="H2425" t="s">
        <v>40</v>
      </c>
      <c r="I2425" t="s">
        <v>15</v>
      </c>
      <c r="J2425" t="s">
        <v>37</v>
      </c>
      <c r="K2425">
        <v>12.7</v>
      </c>
      <c r="L2425">
        <v>56.9</v>
      </c>
      <c r="M2425" t="str">
        <f t="shared" si="187"/>
        <v>Duel</v>
      </c>
      <c r="N2425" s="13">
        <f t="shared" si="188"/>
        <v>45070.086195011572</v>
      </c>
      <c r="O2425" s="13">
        <f t="shared" si="189"/>
        <v>45070.086195011572</v>
      </c>
      <c r="P2425">
        <v>1570.57</v>
      </c>
    </row>
    <row r="2426" spans="1:16" x14ac:dyDescent="0.2">
      <c r="A2426">
        <v>3869685</v>
      </c>
      <c r="B2426">
        <v>2</v>
      </c>
      <c r="C2426" t="str">
        <f t="shared" si="185"/>
        <v>3869685-2</v>
      </c>
      <c r="D2426" s="13">
        <v>45070.034829467593</v>
      </c>
      <c r="E2426" s="10">
        <f>VLOOKUP(C2426,match_start_times!$E$1:$F$19,2,0)</f>
        <v>5.1388888888888901E-2</v>
      </c>
      <c r="F2426">
        <v>0</v>
      </c>
      <c r="G2426" s="15" t="str">
        <f t="shared" si="186"/>
        <v>12:00:0 AM</v>
      </c>
      <c r="H2426" t="s">
        <v>43</v>
      </c>
      <c r="I2426" t="s">
        <v>10</v>
      </c>
      <c r="J2426" t="s">
        <v>28</v>
      </c>
      <c r="K2426">
        <v>108.7</v>
      </c>
      <c r="L2426">
        <v>17</v>
      </c>
      <c r="M2426" t="str">
        <f t="shared" si="187"/>
        <v>Ball Recovery</v>
      </c>
      <c r="N2426" s="13">
        <f t="shared" si="188"/>
        <v>45070.086218356482</v>
      </c>
      <c r="O2426" s="13">
        <f t="shared" si="189"/>
        <v>45070.086218356482</v>
      </c>
      <c r="P2426">
        <v>1777.14</v>
      </c>
    </row>
    <row r="2427" spans="1:16" x14ac:dyDescent="0.2">
      <c r="A2427">
        <v>3869685</v>
      </c>
      <c r="B2427">
        <v>2</v>
      </c>
      <c r="C2427" t="str">
        <f t="shared" si="185"/>
        <v>3869685-2</v>
      </c>
      <c r="D2427" s="13">
        <v>45070.034829467593</v>
      </c>
      <c r="E2427" s="10">
        <f>VLOOKUP(C2427,match_start_times!$E$1:$F$19,2,0)</f>
        <v>5.1388888888888901E-2</v>
      </c>
      <c r="F2427">
        <v>1.428958</v>
      </c>
      <c r="G2427" s="15" t="str">
        <f t="shared" si="186"/>
        <v>12:00:1.428958 AM</v>
      </c>
      <c r="H2427" t="s">
        <v>43</v>
      </c>
      <c r="I2427" t="s">
        <v>10</v>
      </c>
      <c r="J2427" t="s">
        <v>13</v>
      </c>
      <c r="K2427">
        <v>108.7</v>
      </c>
      <c r="L2427">
        <v>17</v>
      </c>
      <c r="M2427" t="str">
        <f t="shared" si="187"/>
        <v>Carry</v>
      </c>
      <c r="N2427" s="13">
        <f t="shared" si="188"/>
        <v>45070.086218356482</v>
      </c>
      <c r="O2427" s="13">
        <f t="shared" si="189"/>
        <v>45070.086234895833</v>
      </c>
      <c r="P2427">
        <v>1739.55</v>
      </c>
    </row>
    <row r="2428" spans="1:16" x14ac:dyDescent="0.2">
      <c r="A2428">
        <v>3869685</v>
      </c>
      <c r="B2428">
        <v>2</v>
      </c>
      <c r="C2428" t="str">
        <f t="shared" si="185"/>
        <v>3869685-2</v>
      </c>
      <c r="D2428" s="13">
        <v>45070.034846006944</v>
      </c>
      <c r="E2428" s="10">
        <f>VLOOKUP(C2428,match_start_times!$E$1:$F$19,2,0)</f>
        <v>5.1388888888888901E-2</v>
      </c>
      <c r="F2428">
        <v>0</v>
      </c>
      <c r="G2428" s="15" t="str">
        <f t="shared" si="186"/>
        <v>12:00:0 AM</v>
      </c>
      <c r="H2428" t="s">
        <v>40</v>
      </c>
      <c r="I2428" t="s">
        <v>15</v>
      </c>
      <c r="J2428" t="s">
        <v>48</v>
      </c>
      <c r="K2428">
        <v>6.2</v>
      </c>
      <c r="L2428">
        <v>58.6</v>
      </c>
      <c r="M2428" t="str">
        <f t="shared" si="187"/>
        <v>Dribbled Past</v>
      </c>
      <c r="N2428" s="13">
        <f t="shared" si="188"/>
        <v>45070.086234895833</v>
      </c>
      <c r="O2428" s="13">
        <f t="shared" si="189"/>
        <v>45070.086234895833</v>
      </c>
      <c r="P2428">
        <v>1744.82</v>
      </c>
    </row>
    <row r="2429" spans="1:16" x14ac:dyDescent="0.2">
      <c r="A2429">
        <v>3869685</v>
      </c>
      <c r="B2429">
        <v>2</v>
      </c>
      <c r="C2429" t="str">
        <f t="shared" si="185"/>
        <v>3869685-2</v>
      </c>
      <c r="D2429" s="13">
        <v>45070.034846006944</v>
      </c>
      <c r="E2429" s="10">
        <f>VLOOKUP(C2429,match_start_times!$E$1:$F$19,2,0)</f>
        <v>5.1388888888888901E-2</v>
      </c>
      <c r="F2429">
        <v>0</v>
      </c>
      <c r="G2429" s="15" t="str">
        <f t="shared" si="186"/>
        <v>12:00:0 AM</v>
      </c>
      <c r="H2429" t="s">
        <v>43</v>
      </c>
      <c r="I2429" t="s">
        <v>10</v>
      </c>
      <c r="J2429" t="s">
        <v>42</v>
      </c>
      <c r="K2429">
        <v>113.9</v>
      </c>
      <c r="L2429">
        <v>21.5</v>
      </c>
      <c r="M2429" t="str">
        <f t="shared" si="187"/>
        <v>Dribble</v>
      </c>
      <c r="N2429" s="13">
        <f t="shared" si="188"/>
        <v>45070.086234895833</v>
      </c>
      <c r="O2429" s="13">
        <f t="shared" si="189"/>
        <v>45070.086234895833</v>
      </c>
      <c r="P2429">
        <v>1744.82</v>
      </c>
    </row>
    <row r="2430" spans="1:16" x14ac:dyDescent="0.2">
      <c r="A2430">
        <v>3869685</v>
      </c>
      <c r="B2430">
        <v>2</v>
      </c>
      <c r="C2430" t="str">
        <f t="shared" si="185"/>
        <v>3869685-2</v>
      </c>
      <c r="D2430" s="13">
        <v>45070.034846006944</v>
      </c>
      <c r="E2430" s="10">
        <f>VLOOKUP(C2430,match_start_times!$E$1:$F$19,2,0)</f>
        <v>5.1388888888888901E-2</v>
      </c>
      <c r="F2430">
        <v>0.11999899999999999</v>
      </c>
      <c r="G2430" s="15" t="str">
        <f t="shared" si="186"/>
        <v>12:00:0.119999 AM</v>
      </c>
      <c r="H2430" t="s">
        <v>43</v>
      </c>
      <c r="I2430" t="s">
        <v>10</v>
      </c>
      <c r="J2430" t="s">
        <v>13</v>
      </c>
      <c r="K2430">
        <v>113.9</v>
      </c>
      <c r="L2430">
        <v>21.5</v>
      </c>
      <c r="M2430" t="str">
        <f t="shared" si="187"/>
        <v>Carry</v>
      </c>
      <c r="N2430" s="13">
        <f t="shared" si="188"/>
        <v>45070.086234895833</v>
      </c>
      <c r="O2430" s="13">
        <f t="shared" si="189"/>
        <v>45070.086236284718</v>
      </c>
      <c r="P2430">
        <v>1744.82</v>
      </c>
    </row>
    <row r="2431" spans="1:16" x14ac:dyDescent="0.2">
      <c r="A2431">
        <v>3869685</v>
      </c>
      <c r="B2431">
        <v>2</v>
      </c>
      <c r="C2431" t="str">
        <f t="shared" si="185"/>
        <v>3869685-2</v>
      </c>
      <c r="D2431" s="13">
        <v>45070.034847395837</v>
      </c>
      <c r="E2431" s="10">
        <f>VLOOKUP(C2431,match_start_times!$E$1:$F$19,2,0)</f>
        <v>5.1388888888888901E-2</v>
      </c>
      <c r="F2431">
        <v>0.37941399999999997</v>
      </c>
      <c r="G2431" s="15" t="str">
        <f t="shared" si="186"/>
        <v>12:00:0.379414 AM</v>
      </c>
      <c r="H2431" t="s">
        <v>43</v>
      </c>
      <c r="I2431" t="s">
        <v>10</v>
      </c>
      <c r="J2431" t="s">
        <v>11</v>
      </c>
      <c r="K2431">
        <v>110.9</v>
      </c>
      <c r="L2431">
        <v>23.5</v>
      </c>
      <c r="M2431" t="str">
        <f t="shared" si="187"/>
        <v>Pass</v>
      </c>
      <c r="N2431" s="13">
        <f t="shared" si="188"/>
        <v>45070.086236284726</v>
      </c>
      <c r="O2431" s="13">
        <f t="shared" si="189"/>
        <v>45070.086240671299</v>
      </c>
      <c r="P2431">
        <v>1709.79</v>
      </c>
    </row>
    <row r="2432" spans="1:16" x14ac:dyDescent="0.2">
      <c r="A2432">
        <v>3869685</v>
      </c>
      <c r="B2432">
        <v>2</v>
      </c>
      <c r="C2432" t="str">
        <f t="shared" si="185"/>
        <v>3869685-2</v>
      </c>
      <c r="D2432" s="13">
        <v>45070.03485178241</v>
      </c>
      <c r="E2432" s="10">
        <f>VLOOKUP(C2432,match_start_times!$E$1:$F$19,2,0)</f>
        <v>5.1388888888888901E-2</v>
      </c>
      <c r="F2432">
        <v>0</v>
      </c>
      <c r="G2432" s="15" t="str">
        <f t="shared" si="186"/>
        <v>12:00:0 AM</v>
      </c>
      <c r="H2432" t="s">
        <v>50</v>
      </c>
      <c r="I2432" t="s">
        <v>10</v>
      </c>
      <c r="J2432" t="s">
        <v>32</v>
      </c>
      <c r="K2432">
        <v>111.1</v>
      </c>
      <c r="L2432">
        <v>22.8</v>
      </c>
      <c r="M2432" t="str">
        <f t="shared" si="187"/>
        <v>Miscontrol</v>
      </c>
      <c r="N2432" s="13">
        <f t="shared" si="188"/>
        <v>45070.086240671299</v>
      </c>
      <c r="O2432" s="13">
        <f t="shared" si="189"/>
        <v>45070.086240671299</v>
      </c>
      <c r="P2432">
        <v>1682.09</v>
      </c>
    </row>
    <row r="2433" spans="1:16" x14ac:dyDescent="0.2">
      <c r="A2433">
        <v>3869685</v>
      </c>
      <c r="B2433">
        <v>2</v>
      </c>
      <c r="C2433" t="str">
        <f t="shared" si="185"/>
        <v>3869685-2</v>
      </c>
      <c r="D2433" s="13">
        <v>45070.034852256947</v>
      </c>
      <c r="E2433" s="10">
        <f>VLOOKUP(C2433,match_start_times!$E$1:$F$19,2,0)</f>
        <v>5.1388888888888901E-2</v>
      </c>
      <c r="F2433">
        <v>0</v>
      </c>
      <c r="G2433" s="15" t="str">
        <f t="shared" si="186"/>
        <v>12:00:0 AM</v>
      </c>
      <c r="H2433" t="s">
        <v>22</v>
      </c>
      <c r="I2433" t="s">
        <v>15</v>
      </c>
      <c r="J2433" t="s">
        <v>35</v>
      </c>
      <c r="K2433">
        <v>5.8</v>
      </c>
      <c r="L2433">
        <v>58.8</v>
      </c>
      <c r="M2433" t="str">
        <f t="shared" si="187"/>
        <v>Clearance</v>
      </c>
      <c r="N2433" s="13">
        <f t="shared" si="188"/>
        <v>45070.086241145837</v>
      </c>
      <c r="O2433" s="13">
        <f t="shared" si="189"/>
        <v>45070.086241145837</v>
      </c>
      <c r="P2433">
        <v>1682.09</v>
      </c>
    </row>
    <row r="2434" spans="1:16" x14ac:dyDescent="0.2">
      <c r="A2434">
        <v>3869685</v>
      </c>
      <c r="B2434">
        <v>2</v>
      </c>
      <c r="C2434" t="str">
        <f t="shared" si="185"/>
        <v>3869685-2</v>
      </c>
      <c r="D2434" s="13">
        <v>45070.034861423614</v>
      </c>
      <c r="E2434" s="10">
        <f>VLOOKUP(C2434,match_start_times!$E$1:$F$19,2,0)</f>
        <v>5.1388888888888901E-2</v>
      </c>
      <c r="F2434">
        <v>0</v>
      </c>
      <c r="G2434" s="15" t="str">
        <f t="shared" si="186"/>
        <v>12:00:0 AM</v>
      </c>
      <c r="H2434" t="s">
        <v>22</v>
      </c>
      <c r="I2434" t="s">
        <v>15</v>
      </c>
      <c r="J2434" t="s">
        <v>28</v>
      </c>
      <c r="K2434">
        <v>6.5</v>
      </c>
      <c r="L2434">
        <v>60.9</v>
      </c>
      <c r="M2434" t="str">
        <f t="shared" si="187"/>
        <v>Ball Recovery</v>
      </c>
      <c r="N2434" s="13">
        <f t="shared" si="188"/>
        <v>45070.086250312503</v>
      </c>
      <c r="O2434" s="13">
        <f t="shared" si="189"/>
        <v>45070.086250312503</v>
      </c>
      <c r="P2434">
        <v>1584</v>
      </c>
    </row>
    <row r="2435" spans="1:16" x14ac:dyDescent="0.2">
      <c r="A2435">
        <v>3869685</v>
      </c>
      <c r="B2435">
        <v>2</v>
      </c>
      <c r="C2435" t="str">
        <f t="shared" ref="C2435:C2498" si="190">A2435&amp;"-"&amp;B2435</f>
        <v>3869685-2</v>
      </c>
      <c r="D2435" s="13">
        <v>45070.03486457176</v>
      </c>
      <c r="E2435" s="10">
        <f>VLOOKUP(C2435,match_start_times!$E$1:$F$19,2,0)</f>
        <v>5.1388888888888901E-2</v>
      </c>
      <c r="F2435">
        <v>0.4741459999999999</v>
      </c>
      <c r="G2435" s="15" t="str">
        <f t="shared" ref="G2435:G2498" si="191">"12:00:"&amp;F2435&amp;" AM"</f>
        <v>12:00:0.474146 AM</v>
      </c>
      <c r="H2435" t="s">
        <v>50</v>
      </c>
      <c r="I2435" t="s">
        <v>10</v>
      </c>
      <c r="J2435" t="s">
        <v>17</v>
      </c>
      <c r="K2435">
        <v>112.4</v>
      </c>
      <c r="L2435">
        <v>21.3</v>
      </c>
      <c r="M2435" t="str">
        <f t="shared" ref="M2435:M2498" si="192">J2435</f>
        <v>Pressure</v>
      </c>
      <c r="N2435" s="13">
        <f t="shared" ref="N2435:N2498" si="193">D2435+E2435</f>
        <v>45070.086253460649</v>
      </c>
      <c r="O2435" s="13">
        <f t="shared" ref="O2435:O2498" si="194">N2435+G2435</f>
        <v>45070.086258946758</v>
      </c>
      <c r="P2435">
        <v>1584</v>
      </c>
    </row>
    <row r="2436" spans="1:16" x14ac:dyDescent="0.2">
      <c r="A2436">
        <v>3869685</v>
      </c>
      <c r="B2436">
        <v>2</v>
      </c>
      <c r="C2436" t="str">
        <f t="shared" si="190"/>
        <v>3869685-2</v>
      </c>
      <c r="D2436" s="13">
        <v>45070.034902164349</v>
      </c>
      <c r="E2436" s="10">
        <f>VLOOKUP(C2436,match_start_times!$E$1:$F$19,2,0)</f>
        <v>5.1388888888888901E-2</v>
      </c>
      <c r="F2436">
        <v>0</v>
      </c>
      <c r="G2436" s="15" t="str">
        <f t="shared" si="191"/>
        <v>12:00:0 AM</v>
      </c>
      <c r="H2436" t="s">
        <v>14</v>
      </c>
      <c r="I2436" t="s">
        <v>15</v>
      </c>
      <c r="J2436" t="s">
        <v>28</v>
      </c>
      <c r="K2436">
        <v>18.7</v>
      </c>
      <c r="L2436">
        <v>69.5</v>
      </c>
      <c r="M2436" t="str">
        <f t="shared" si="192"/>
        <v>Ball Recovery</v>
      </c>
      <c r="N2436" s="13">
        <f t="shared" si="193"/>
        <v>45070.086291053238</v>
      </c>
      <c r="O2436" s="13">
        <f t="shared" si="194"/>
        <v>45070.086291053238</v>
      </c>
      <c r="P2436">
        <v>1385.41</v>
      </c>
    </row>
    <row r="2437" spans="1:16" x14ac:dyDescent="0.2">
      <c r="A2437">
        <v>3869685</v>
      </c>
      <c r="B2437">
        <v>2</v>
      </c>
      <c r="C2437" t="str">
        <f t="shared" si="190"/>
        <v>3869685-2</v>
      </c>
      <c r="D2437" s="13">
        <v>45070.034902164349</v>
      </c>
      <c r="E2437" s="10">
        <f>VLOOKUP(C2437,match_start_times!$E$1:$F$19,2,0)</f>
        <v>5.1388888888888901E-2</v>
      </c>
      <c r="F2437">
        <v>1.148204</v>
      </c>
      <c r="G2437" s="15" t="str">
        <f t="shared" si="191"/>
        <v>12:00:1.148204 AM</v>
      </c>
      <c r="H2437" t="s">
        <v>14</v>
      </c>
      <c r="I2437" t="s">
        <v>15</v>
      </c>
      <c r="J2437" t="s">
        <v>13</v>
      </c>
      <c r="K2437">
        <v>18.7</v>
      </c>
      <c r="L2437">
        <v>69.5</v>
      </c>
      <c r="M2437" t="str">
        <f t="shared" si="192"/>
        <v>Carry</v>
      </c>
      <c r="N2437" s="13">
        <f t="shared" si="193"/>
        <v>45070.086291053238</v>
      </c>
      <c r="O2437" s="13">
        <f t="shared" si="194"/>
        <v>45070.086304340271</v>
      </c>
      <c r="P2437">
        <v>1330.03</v>
      </c>
    </row>
    <row r="2438" spans="1:16" x14ac:dyDescent="0.2">
      <c r="A2438">
        <v>3869685</v>
      </c>
      <c r="B2438">
        <v>2</v>
      </c>
      <c r="C2438" t="str">
        <f t="shared" si="190"/>
        <v>3869685-2</v>
      </c>
      <c r="D2438" s="13">
        <v>45070.03491545139</v>
      </c>
      <c r="E2438" s="10">
        <f>VLOOKUP(C2438,match_start_times!$E$1:$F$19,2,0)</f>
        <v>5.1388888888888901E-2</v>
      </c>
      <c r="F2438">
        <v>1.349756</v>
      </c>
      <c r="G2438" s="15" t="str">
        <f t="shared" si="191"/>
        <v>12:00:1.349756 AM</v>
      </c>
      <c r="H2438" t="s">
        <v>14</v>
      </c>
      <c r="I2438" t="s">
        <v>15</v>
      </c>
      <c r="J2438" t="s">
        <v>11</v>
      </c>
      <c r="K2438">
        <v>24</v>
      </c>
      <c r="L2438">
        <v>71.2</v>
      </c>
      <c r="M2438" t="str">
        <f t="shared" si="192"/>
        <v>Pass</v>
      </c>
      <c r="N2438" s="13">
        <f t="shared" si="193"/>
        <v>45070.086304340279</v>
      </c>
      <c r="O2438" s="13">
        <f t="shared" si="194"/>
        <v>45070.086319965281</v>
      </c>
      <c r="P2438">
        <v>1174.79</v>
      </c>
    </row>
    <row r="2439" spans="1:16" x14ac:dyDescent="0.2">
      <c r="A2439">
        <v>3869685</v>
      </c>
      <c r="B2439">
        <v>2</v>
      </c>
      <c r="C2439" t="str">
        <f t="shared" si="190"/>
        <v>3869685-2</v>
      </c>
      <c r="D2439" s="13">
        <v>45070.034931076392</v>
      </c>
      <c r="E2439" s="10">
        <f>VLOOKUP(C2439,match_start_times!$E$1:$F$19,2,0)</f>
        <v>5.1388888888888901E-2</v>
      </c>
      <c r="F2439">
        <v>1.876077</v>
      </c>
      <c r="G2439" s="15" t="str">
        <f t="shared" si="191"/>
        <v>12:00:1.876077 AM</v>
      </c>
      <c r="H2439" t="s">
        <v>18</v>
      </c>
      <c r="I2439" t="s">
        <v>15</v>
      </c>
      <c r="J2439" t="s">
        <v>13</v>
      </c>
      <c r="K2439">
        <v>43.9</v>
      </c>
      <c r="L2439">
        <v>76.099999999999994</v>
      </c>
      <c r="M2439" t="str">
        <f t="shared" si="192"/>
        <v>Carry</v>
      </c>
      <c r="N2439" s="13">
        <f t="shared" si="193"/>
        <v>45070.086319965281</v>
      </c>
      <c r="O2439" s="13">
        <f t="shared" si="194"/>
        <v>45070.086341678245</v>
      </c>
      <c r="P2439">
        <v>1023.99</v>
      </c>
    </row>
    <row r="2440" spans="1:16" x14ac:dyDescent="0.2">
      <c r="A2440">
        <v>3869685</v>
      </c>
      <c r="B2440">
        <v>2</v>
      </c>
      <c r="C2440" t="str">
        <f t="shared" si="190"/>
        <v>3869685-2</v>
      </c>
      <c r="D2440" s="13">
        <v>45070.034952789349</v>
      </c>
      <c r="E2440" s="10">
        <f>VLOOKUP(C2440,match_start_times!$E$1:$F$19,2,0)</f>
        <v>5.1388888888888901E-2</v>
      </c>
      <c r="F2440">
        <v>1.4329289999999999</v>
      </c>
      <c r="G2440" s="15" t="str">
        <f t="shared" si="191"/>
        <v>12:00:1.432929 AM</v>
      </c>
      <c r="H2440" t="s">
        <v>18</v>
      </c>
      <c r="I2440" t="s">
        <v>15</v>
      </c>
      <c r="J2440" t="s">
        <v>11</v>
      </c>
      <c r="K2440">
        <v>43.7</v>
      </c>
      <c r="L2440">
        <v>76.099999999999994</v>
      </c>
      <c r="M2440" t="str">
        <f t="shared" si="192"/>
        <v>Pass</v>
      </c>
      <c r="N2440" s="13">
        <f t="shared" si="193"/>
        <v>45070.086341678238</v>
      </c>
      <c r="O2440" s="13">
        <f t="shared" si="194"/>
        <v>45070.086358263885</v>
      </c>
      <c r="P2440">
        <v>899.79</v>
      </c>
    </row>
    <row r="2441" spans="1:16" x14ac:dyDescent="0.2">
      <c r="A2441">
        <v>3869685</v>
      </c>
      <c r="B2441">
        <v>2</v>
      </c>
      <c r="C2441" t="str">
        <f t="shared" si="190"/>
        <v>3869685-2</v>
      </c>
      <c r="D2441" s="13">
        <v>45070.034969375003</v>
      </c>
      <c r="E2441" s="10">
        <f>VLOOKUP(C2441,match_start_times!$E$1:$F$19,2,0)</f>
        <v>5.1388888888888901E-2</v>
      </c>
      <c r="F2441">
        <v>1.981921</v>
      </c>
      <c r="G2441" s="15" t="str">
        <f t="shared" si="191"/>
        <v>12:00:1.981921 AM</v>
      </c>
      <c r="H2441" t="s">
        <v>40</v>
      </c>
      <c r="I2441" t="s">
        <v>15</v>
      </c>
      <c r="J2441" t="s">
        <v>13</v>
      </c>
      <c r="K2441">
        <v>39.4</v>
      </c>
      <c r="L2441">
        <v>60.3</v>
      </c>
      <c r="M2441" t="str">
        <f t="shared" si="192"/>
        <v>Carry</v>
      </c>
      <c r="N2441" s="13">
        <f t="shared" si="193"/>
        <v>45070.086358263892</v>
      </c>
      <c r="O2441" s="13">
        <f t="shared" si="194"/>
        <v>45070.086381203706</v>
      </c>
      <c r="P2441">
        <v>744.1</v>
      </c>
    </row>
    <row r="2442" spans="1:16" x14ac:dyDescent="0.2">
      <c r="A2442">
        <v>3869685</v>
      </c>
      <c r="B2442">
        <v>2</v>
      </c>
      <c r="C2442" t="str">
        <f t="shared" si="190"/>
        <v>3869685-2</v>
      </c>
      <c r="D2442" s="13">
        <v>45070.034992314817</v>
      </c>
      <c r="E2442" s="10">
        <f>VLOOKUP(C2442,match_start_times!$E$1:$F$19,2,0)</f>
        <v>5.1388888888888901E-2</v>
      </c>
      <c r="F2442">
        <v>0.80260399999999998</v>
      </c>
      <c r="G2442" s="15" t="str">
        <f t="shared" si="191"/>
        <v>12:00:0.802604 AM</v>
      </c>
      <c r="H2442" t="s">
        <v>40</v>
      </c>
      <c r="I2442" t="s">
        <v>15</v>
      </c>
      <c r="J2442" t="s">
        <v>11</v>
      </c>
      <c r="K2442">
        <v>44.1</v>
      </c>
      <c r="L2442">
        <v>59</v>
      </c>
      <c r="M2442" t="str">
        <f t="shared" si="192"/>
        <v>Pass</v>
      </c>
      <c r="N2442" s="13">
        <f t="shared" si="193"/>
        <v>45070.086381203706</v>
      </c>
      <c r="O2442" s="13">
        <f t="shared" si="194"/>
        <v>45070.086390497687</v>
      </c>
      <c r="P2442">
        <v>661.77</v>
      </c>
    </row>
    <row r="2443" spans="1:16" x14ac:dyDescent="0.2">
      <c r="A2443">
        <v>3869685</v>
      </c>
      <c r="B2443">
        <v>2</v>
      </c>
      <c r="C2443" t="str">
        <f t="shared" si="190"/>
        <v>3869685-2</v>
      </c>
      <c r="D2443" s="13">
        <v>45070.035001608798</v>
      </c>
      <c r="E2443" s="10">
        <f>VLOOKUP(C2443,match_start_times!$E$1:$F$19,2,0)</f>
        <v>5.1388888888888901E-2</v>
      </c>
      <c r="F2443">
        <v>11.101203999999999</v>
      </c>
      <c r="G2443" s="15" t="str">
        <f t="shared" si="191"/>
        <v>12:00:11.101204 AM</v>
      </c>
      <c r="H2443" t="s">
        <v>33</v>
      </c>
      <c r="I2443" t="s">
        <v>15</v>
      </c>
      <c r="J2443" t="s">
        <v>13</v>
      </c>
      <c r="K2443">
        <v>52.7</v>
      </c>
      <c r="L2443">
        <v>66.3</v>
      </c>
      <c r="M2443" t="str">
        <f t="shared" si="192"/>
        <v>Carry</v>
      </c>
      <c r="N2443" s="13">
        <f t="shared" si="193"/>
        <v>45070.086390497687</v>
      </c>
      <c r="O2443" s="13">
        <f t="shared" si="194"/>
        <v>45070.086518981487</v>
      </c>
      <c r="P2443">
        <v>514.08000000000004</v>
      </c>
    </row>
    <row r="2444" spans="1:16" x14ac:dyDescent="0.2">
      <c r="A2444">
        <v>3869685</v>
      </c>
      <c r="B2444">
        <v>2</v>
      </c>
      <c r="C2444" t="str">
        <f t="shared" si="190"/>
        <v>3869685-2</v>
      </c>
      <c r="D2444" s="13">
        <v>45070.035054791668</v>
      </c>
      <c r="E2444" s="10">
        <f>VLOOKUP(C2444,match_start_times!$E$1:$F$19,2,0)</f>
        <v>5.1388888888888901E-2</v>
      </c>
      <c r="F2444">
        <v>0.98038099999999995</v>
      </c>
      <c r="G2444" s="15" t="str">
        <f t="shared" si="191"/>
        <v>12:00:0.980381 AM</v>
      </c>
      <c r="H2444" t="s">
        <v>16</v>
      </c>
      <c r="I2444" t="s">
        <v>10</v>
      </c>
      <c r="J2444" t="s">
        <v>17</v>
      </c>
      <c r="K2444">
        <v>46</v>
      </c>
      <c r="L2444">
        <v>15.8</v>
      </c>
      <c r="M2444" t="str">
        <f t="shared" si="192"/>
        <v>Pressure</v>
      </c>
      <c r="N2444" s="13">
        <f t="shared" si="193"/>
        <v>45070.086443680557</v>
      </c>
      <c r="O2444" s="13">
        <f t="shared" si="194"/>
        <v>45070.086455023149</v>
      </c>
      <c r="P2444">
        <v>493.12</v>
      </c>
    </row>
    <row r="2445" spans="1:16" x14ac:dyDescent="0.2">
      <c r="A2445">
        <v>3869685</v>
      </c>
      <c r="B2445">
        <v>2</v>
      </c>
      <c r="C2445" t="str">
        <f t="shared" si="190"/>
        <v>3869685-2</v>
      </c>
      <c r="D2445" s="13">
        <v>45070.03513009259</v>
      </c>
      <c r="E2445" s="10">
        <f>VLOOKUP(C2445,match_start_times!$E$1:$F$19,2,0)</f>
        <v>5.1388888888888901E-2</v>
      </c>
      <c r="F2445">
        <v>2.167856</v>
      </c>
      <c r="G2445" s="15" t="str">
        <f t="shared" si="191"/>
        <v>12:00:2.167856 AM</v>
      </c>
      <c r="H2445" t="s">
        <v>33</v>
      </c>
      <c r="I2445" t="s">
        <v>15</v>
      </c>
      <c r="J2445" t="s">
        <v>11</v>
      </c>
      <c r="K2445">
        <v>83</v>
      </c>
      <c r="L2445">
        <v>51.3</v>
      </c>
      <c r="M2445" t="str">
        <f t="shared" si="192"/>
        <v>Pass</v>
      </c>
      <c r="N2445" s="13">
        <f t="shared" si="193"/>
        <v>45070.086518981479</v>
      </c>
      <c r="O2445" s="13">
        <f t="shared" si="194"/>
        <v>45070.086544074074</v>
      </c>
      <c r="P2445">
        <v>446.96</v>
      </c>
    </row>
    <row r="2446" spans="1:16" x14ac:dyDescent="0.2">
      <c r="A2446">
        <v>3869685</v>
      </c>
      <c r="B2446">
        <v>2</v>
      </c>
      <c r="C2446" t="str">
        <f t="shared" si="190"/>
        <v>3869685-2</v>
      </c>
      <c r="D2446" s="13">
        <v>45070.035155185193</v>
      </c>
      <c r="E2446" s="10">
        <f>VLOOKUP(C2446,match_start_times!$E$1:$F$19,2,0)</f>
        <v>5.1388888888888901E-2</v>
      </c>
      <c r="F2446">
        <v>3.9304679999999999</v>
      </c>
      <c r="G2446" s="15" t="str">
        <f t="shared" si="191"/>
        <v>12:00:3.930468 AM</v>
      </c>
      <c r="H2446" t="s">
        <v>54</v>
      </c>
      <c r="I2446" t="s">
        <v>15</v>
      </c>
      <c r="J2446" t="s">
        <v>13</v>
      </c>
      <c r="K2446">
        <v>102.9</v>
      </c>
      <c r="L2446">
        <v>13.6</v>
      </c>
      <c r="M2446" t="str">
        <f t="shared" si="192"/>
        <v>Carry</v>
      </c>
      <c r="N2446" s="13">
        <f t="shared" si="193"/>
        <v>45070.086544074082</v>
      </c>
      <c r="O2446" s="13">
        <f t="shared" si="194"/>
        <v>45070.086589560196</v>
      </c>
      <c r="P2446">
        <v>484.96</v>
      </c>
    </row>
    <row r="2447" spans="1:16" x14ac:dyDescent="0.2">
      <c r="A2447">
        <v>3869685</v>
      </c>
      <c r="B2447">
        <v>2</v>
      </c>
      <c r="C2447" t="str">
        <f t="shared" si="190"/>
        <v>3869685-2</v>
      </c>
      <c r="D2447" s="13">
        <v>45070.035200671293</v>
      </c>
      <c r="E2447" s="10">
        <f>VLOOKUP(C2447,match_start_times!$E$1:$F$19,2,0)</f>
        <v>5.1388888888888901E-2</v>
      </c>
      <c r="F2447">
        <v>1.5243709999999999</v>
      </c>
      <c r="G2447" s="15" t="str">
        <f t="shared" si="191"/>
        <v>12:00:1.524371 AM</v>
      </c>
      <c r="H2447" t="s">
        <v>54</v>
      </c>
      <c r="I2447" t="s">
        <v>15</v>
      </c>
      <c r="J2447" t="s">
        <v>11</v>
      </c>
      <c r="K2447">
        <v>99.9</v>
      </c>
      <c r="L2447">
        <v>25.8</v>
      </c>
      <c r="M2447" t="str">
        <f t="shared" si="192"/>
        <v>Pass</v>
      </c>
      <c r="N2447" s="13">
        <f t="shared" si="193"/>
        <v>45070.086589560182</v>
      </c>
      <c r="O2447" s="13">
        <f t="shared" si="194"/>
        <v>45070.086607199068</v>
      </c>
      <c r="P2447">
        <v>519.47</v>
      </c>
    </row>
    <row r="2448" spans="1:16" x14ac:dyDescent="0.2">
      <c r="A2448">
        <v>3869685</v>
      </c>
      <c r="B2448">
        <v>2</v>
      </c>
      <c r="C2448" t="str">
        <f t="shared" si="190"/>
        <v>3869685-2</v>
      </c>
      <c r="D2448" s="13">
        <v>45070.035218321762</v>
      </c>
      <c r="E2448" s="10">
        <f>VLOOKUP(C2448,match_start_times!$E$1:$F$19,2,0)</f>
        <v>5.1388888888888901E-2</v>
      </c>
      <c r="F2448">
        <v>0.70624199999999993</v>
      </c>
      <c r="G2448" s="15" t="str">
        <f t="shared" si="191"/>
        <v>12:00:0.706242 AM</v>
      </c>
      <c r="H2448" t="s">
        <v>24</v>
      </c>
      <c r="I2448" t="s">
        <v>15</v>
      </c>
      <c r="J2448" t="s">
        <v>11</v>
      </c>
      <c r="K2448">
        <v>111.5</v>
      </c>
      <c r="L2448">
        <v>20.9</v>
      </c>
      <c r="M2448" t="str">
        <f t="shared" si="192"/>
        <v>Pass</v>
      </c>
      <c r="N2448" s="13">
        <f t="shared" si="193"/>
        <v>45070.086607210651</v>
      </c>
      <c r="O2448" s="13">
        <f t="shared" si="194"/>
        <v>45070.086615381944</v>
      </c>
      <c r="P2448">
        <v>527.76</v>
      </c>
    </row>
    <row r="2449" spans="1:16" x14ac:dyDescent="0.2">
      <c r="A2449">
        <v>3869685</v>
      </c>
      <c r="B2449">
        <v>2</v>
      </c>
      <c r="C2449" t="str">
        <f t="shared" si="190"/>
        <v>3869685-2</v>
      </c>
      <c r="D2449" s="13">
        <v>45070.035226493063</v>
      </c>
      <c r="E2449" s="10">
        <f>VLOOKUP(C2449,match_start_times!$E$1:$F$19,2,0)</f>
        <v>5.1388888888888901E-2</v>
      </c>
      <c r="F2449">
        <v>0</v>
      </c>
      <c r="G2449" s="15" t="str">
        <f t="shared" si="191"/>
        <v>12:00:0 AM</v>
      </c>
      <c r="H2449" t="s">
        <v>16</v>
      </c>
      <c r="I2449" t="s">
        <v>10</v>
      </c>
      <c r="J2449" t="s">
        <v>41</v>
      </c>
      <c r="K2449">
        <v>11.8</v>
      </c>
      <c r="L2449">
        <v>49.8</v>
      </c>
      <c r="M2449" t="str">
        <f t="shared" si="192"/>
        <v>Interception</v>
      </c>
      <c r="N2449" s="13">
        <f t="shared" si="193"/>
        <v>45070.086615381952</v>
      </c>
      <c r="O2449" s="13">
        <f t="shared" si="194"/>
        <v>45070.086615381952</v>
      </c>
      <c r="P2449">
        <v>535.34</v>
      </c>
    </row>
    <row r="2450" spans="1:16" x14ac:dyDescent="0.2">
      <c r="A2450">
        <v>3869685</v>
      </c>
      <c r="B2450">
        <v>2</v>
      </c>
      <c r="C2450" t="str">
        <f t="shared" si="190"/>
        <v>3869685-2</v>
      </c>
      <c r="D2450" s="13">
        <v>45070.035226493063</v>
      </c>
      <c r="E2450" s="10">
        <f>VLOOKUP(C2450,match_start_times!$E$1:$F$19,2,0)</f>
        <v>5.1388888888888901E-2</v>
      </c>
      <c r="F2450">
        <v>5.0242009999999997</v>
      </c>
      <c r="G2450" s="15" t="str">
        <f t="shared" si="191"/>
        <v>12:00:5.024201 AM</v>
      </c>
      <c r="H2450" t="s">
        <v>16</v>
      </c>
      <c r="I2450" t="s">
        <v>10</v>
      </c>
      <c r="J2450" t="s">
        <v>13</v>
      </c>
      <c r="K2450">
        <v>11.8</v>
      </c>
      <c r="L2450">
        <v>49.8</v>
      </c>
      <c r="M2450" t="str">
        <f t="shared" si="192"/>
        <v>Carry</v>
      </c>
      <c r="N2450" s="13">
        <f t="shared" si="193"/>
        <v>45070.086615381952</v>
      </c>
      <c r="O2450" s="13">
        <f t="shared" si="194"/>
        <v>45070.086673530102</v>
      </c>
      <c r="P2450">
        <v>563.79999999999995</v>
      </c>
    </row>
    <row r="2451" spans="1:16" x14ac:dyDescent="0.2">
      <c r="A2451">
        <v>3869685</v>
      </c>
      <c r="B2451">
        <v>2</v>
      </c>
      <c r="C2451" t="str">
        <f t="shared" si="190"/>
        <v>3869685-2</v>
      </c>
      <c r="D2451" s="13">
        <v>45070.035277418981</v>
      </c>
      <c r="E2451" s="10">
        <f>VLOOKUP(C2451,match_start_times!$E$1:$F$19,2,0)</f>
        <v>5.1388888888888901E-2</v>
      </c>
      <c r="F2451">
        <v>0.494473</v>
      </c>
      <c r="G2451" s="15" t="str">
        <f t="shared" si="191"/>
        <v>12:00:0.494473 AM</v>
      </c>
      <c r="H2451" t="s">
        <v>24</v>
      </c>
      <c r="I2451" t="s">
        <v>15</v>
      </c>
      <c r="J2451" t="s">
        <v>17</v>
      </c>
      <c r="K2451">
        <v>94.8</v>
      </c>
      <c r="L2451">
        <v>25.6</v>
      </c>
      <c r="M2451" t="str">
        <f t="shared" si="192"/>
        <v>Pressure</v>
      </c>
      <c r="N2451" s="13">
        <f t="shared" si="193"/>
        <v>45070.08666630787</v>
      </c>
      <c r="O2451" s="13">
        <f t="shared" si="194"/>
        <v>45070.086672025463</v>
      </c>
      <c r="P2451">
        <v>592.25</v>
      </c>
    </row>
    <row r="2452" spans="1:16" x14ac:dyDescent="0.2">
      <c r="A2452">
        <v>3869685</v>
      </c>
      <c r="B2452">
        <v>2</v>
      </c>
      <c r="C2452" t="str">
        <f t="shared" si="190"/>
        <v>3869685-2</v>
      </c>
      <c r="D2452" s="13">
        <v>45070.035284641213</v>
      </c>
      <c r="E2452" s="10">
        <f>VLOOKUP(C2452,match_start_times!$E$1:$F$19,2,0)</f>
        <v>5.1388888888888901E-2</v>
      </c>
      <c r="F2452">
        <v>0</v>
      </c>
      <c r="G2452" s="15" t="str">
        <f t="shared" si="191"/>
        <v>12:00:0 AM</v>
      </c>
      <c r="H2452" t="s">
        <v>24</v>
      </c>
      <c r="I2452" t="s">
        <v>15</v>
      </c>
      <c r="J2452" t="s">
        <v>19</v>
      </c>
      <c r="K2452">
        <v>93.3</v>
      </c>
      <c r="L2452">
        <v>27.1</v>
      </c>
      <c r="M2452" t="str">
        <f t="shared" si="192"/>
        <v>Foul Committed</v>
      </c>
      <c r="N2452" s="13">
        <f t="shared" si="193"/>
        <v>45070.086673530102</v>
      </c>
      <c r="O2452" s="13">
        <f t="shared" si="194"/>
        <v>45070.086673530102</v>
      </c>
      <c r="P2452">
        <v>592.25</v>
      </c>
    </row>
    <row r="2453" spans="1:16" x14ac:dyDescent="0.2">
      <c r="A2453">
        <v>3869685</v>
      </c>
      <c r="B2453">
        <v>2</v>
      </c>
      <c r="C2453" t="str">
        <f t="shared" si="190"/>
        <v>3869685-2</v>
      </c>
      <c r="D2453" s="13">
        <v>45070.035284641213</v>
      </c>
      <c r="E2453" s="10">
        <f>VLOOKUP(C2453,match_start_times!$E$1:$F$19,2,0)</f>
        <v>5.1388888888888901E-2</v>
      </c>
      <c r="F2453">
        <v>0</v>
      </c>
      <c r="G2453" s="15" t="str">
        <f t="shared" si="191"/>
        <v>12:00:0 AM</v>
      </c>
      <c r="H2453" t="s">
        <v>16</v>
      </c>
      <c r="I2453" t="s">
        <v>10</v>
      </c>
      <c r="J2453" t="s">
        <v>20</v>
      </c>
      <c r="K2453">
        <v>26.8</v>
      </c>
      <c r="L2453">
        <v>53</v>
      </c>
      <c r="M2453" t="str">
        <f t="shared" si="192"/>
        <v>Foul Won</v>
      </c>
      <c r="N2453" s="13">
        <f t="shared" si="193"/>
        <v>45070.086673530102</v>
      </c>
      <c r="O2453" s="13">
        <f t="shared" si="194"/>
        <v>45070.086673530102</v>
      </c>
      <c r="P2453">
        <v>592.25</v>
      </c>
    </row>
    <row r="2454" spans="1:16" x14ac:dyDescent="0.2">
      <c r="A2454">
        <v>3869685</v>
      </c>
      <c r="B2454">
        <v>2</v>
      </c>
      <c r="C2454" t="str">
        <f t="shared" si="190"/>
        <v>3869685-2</v>
      </c>
      <c r="D2454" s="13">
        <v>45070.035380960653</v>
      </c>
      <c r="E2454" s="10">
        <f>VLOOKUP(C2454,match_start_times!$E$1:$F$19,2,0)</f>
        <v>5.1388888888888901E-2</v>
      </c>
      <c r="F2454">
        <v>1.8589310000000001</v>
      </c>
      <c r="G2454" s="15" t="str">
        <f t="shared" si="191"/>
        <v>12:00:1.858931 AM</v>
      </c>
      <c r="H2454" t="s">
        <v>12</v>
      </c>
      <c r="I2454" t="s">
        <v>10</v>
      </c>
      <c r="J2454" t="s">
        <v>11</v>
      </c>
      <c r="K2454">
        <v>31.5</v>
      </c>
      <c r="L2454">
        <v>53</v>
      </c>
      <c r="M2454" t="str">
        <f t="shared" si="192"/>
        <v>Pass</v>
      </c>
      <c r="N2454" s="13">
        <f t="shared" si="193"/>
        <v>45070.086769849542</v>
      </c>
      <c r="O2454" s="13">
        <f t="shared" si="194"/>
        <v>45070.086791365749</v>
      </c>
      <c r="P2454">
        <v>380.68</v>
      </c>
    </row>
    <row r="2455" spans="1:16" x14ac:dyDescent="0.2">
      <c r="A2455">
        <v>3869685</v>
      </c>
      <c r="B2455">
        <v>2</v>
      </c>
      <c r="C2455" t="str">
        <f t="shared" si="190"/>
        <v>3869685-2</v>
      </c>
      <c r="D2455" s="13">
        <v>45070.035442881941</v>
      </c>
      <c r="E2455" s="10">
        <f>VLOOKUP(C2455,match_start_times!$E$1:$F$19,2,0)</f>
        <v>5.1388888888888901E-2</v>
      </c>
      <c r="F2455">
        <v>1.3833679999999999</v>
      </c>
      <c r="G2455" s="15" t="str">
        <f t="shared" si="191"/>
        <v>12:00:1.383368 AM</v>
      </c>
      <c r="H2455" t="s">
        <v>31</v>
      </c>
      <c r="I2455" t="s">
        <v>10</v>
      </c>
      <c r="J2455" t="s">
        <v>11</v>
      </c>
      <c r="K2455">
        <v>55.9</v>
      </c>
      <c r="L2455">
        <v>73.3</v>
      </c>
      <c r="M2455" t="str">
        <f t="shared" si="192"/>
        <v>Pass</v>
      </c>
      <c r="N2455" s="13">
        <f t="shared" si="193"/>
        <v>45070.08683177083</v>
      </c>
      <c r="O2455" s="13">
        <f t="shared" si="194"/>
        <v>45070.086847777777</v>
      </c>
      <c r="P2455">
        <v>413.13</v>
      </c>
    </row>
    <row r="2456" spans="1:16" x14ac:dyDescent="0.2">
      <c r="A2456">
        <v>3869685</v>
      </c>
      <c r="B2456">
        <v>2</v>
      </c>
      <c r="C2456" t="str">
        <f t="shared" si="190"/>
        <v>3869685-2</v>
      </c>
      <c r="D2456" s="13">
        <v>45070.035458888888</v>
      </c>
      <c r="E2456" s="10">
        <f>VLOOKUP(C2456,match_start_times!$E$1:$F$19,2,0)</f>
        <v>5.1388888888888901E-2</v>
      </c>
      <c r="F2456">
        <v>1.863429</v>
      </c>
      <c r="G2456" s="15" t="str">
        <f t="shared" si="191"/>
        <v>12:00:1.863429 AM</v>
      </c>
      <c r="H2456" t="s">
        <v>30</v>
      </c>
      <c r="I2456" t="s">
        <v>10</v>
      </c>
      <c r="J2456" t="s">
        <v>13</v>
      </c>
      <c r="K2456">
        <v>45.2</v>
      </c>
      <c r="L2456">
        <v>61.1</v>
      </c>
      <c r="M2456" t="str">
        <f t="shared" si="192"/>
        <v>Carry</v>
      </c>
      <c r="N2456" s="13">
        <f t="shared" si="193"/>
        <v>45070.086847777777</v>
      </c>
      <c r="O2456" s="13">
        <f t="shared" si="194"/>
        <v>45070.086869340274</v>
      </c>
      <c r="P2456">
        <v>405.36</v>
      </c>
    </row>
    <row r="2457" spans="1:16" x14ac:dyDescent="0.2">
      <c r="A2457">
        <v>3869685</v>
      </c>
      <c r="B2457">
        <v>2</v>
      </c>
      <c r="C2457" t="str">
        <f t="shared" si="190"/>
        <v>3869685-2</v>
      </c>
      <c r="D2457" s="13">
        <v>45070.035480462961</v>
      </c>
      <c r="E2457" s="10">
        <f>VLOOKUP(C2457,match_start_times!$E$1:$F$19,2,0)</f>
        <v>5.1388888888888901E-2</v>
      </c>
      <c r="F2457">
        <v>1.2736130000000001</v>
      </c>
      <c r="G2457" s="15" t="str">
        <f t="shared" si="191"/>
        <v>12:00:1.273613 AM</v>
      </c>
      <c r="H2457" t="s">
        <v>30</v>
      </c>
      <c r="I2457" t="s">
        <v>10</v>
      </c>
      <c r="J2457" t="s">
        <v>11</v>
      </c>
      <c r="K2457">
        <v>45.6</v>
      </c>
      <c r="L2457">
        <v>55.3</v>
      </c>
      <c r="M2457" t="str">
        <f t="shared" si="192"/>
        <v>Pass</v>
      </c>
      <c r="N2457" s="13">
        <f t="shared" si="193"/>
        <v>45070.08686935185</v>
      </c>
      <c r="O2457" s="13">
        <f t="shared" si="194"/>
        <v>45070.086884097218</v>
      </c>
      <c r="P2457">
        <v>398.26</v>
      </c>
    </row>
    <row r="2458" spans="1:16" x14ac:dyDescent="0.2">
      <c r="A2458">
        <v>3869685</v>
      </c>
      <c r="B2458">
        <v>2</v>
      </c>
      <c r="C2458" t="str">
        <f t="shared" si="190"/>
        <v>3869685-2</v>
      </c>
      <c r="D2458" s="13">
        <v>45070.03549519676</v>
      </c>
      <c r="E2458" s="10">
        <f>VLOOKUP(C2458,match_start_times!$E$1:$F$19,2,0)</f>
        <v>5.1388888888888901E-2</v>
      </c>
      <c r="F2458">
        <v>0.52504200000000001</v>
      </c>
      <c r="G2458" s="15" t="str">
        <f t="shared" si="191"/>
        <v>12:00:0.525042 AM</v>
      </c>
      <c r="H2458" t="s">
        <v>12</v>
      </c>
      <c r="I2458" t="s">
        <v>10</v>
      </c>
      <c r="J2458" t="s">
        <v>13</v>
      </c>
      <c r="K2458">
        <v>46.9</v>
      </c>
      <c r="L2458">
        <v>49.6</v>
      </c>
      <c r="M2458" t="str">
        <f t="shared" si="192"/>
        <v>Carry</v>
      </c>
      <c r="N2458" s="13">
        <f t="shared" si="193"/>
        <v>45070.086884085649</v>
      </c>
      <c r="O2458" s="13">
        <f t="shared" si="194"/>
        <v>45070.086890162042</v>
      </c>
      <c r="P2458">
        <v>400.55</v>
      </c>
    </row>
    <row r="2459" spans="1:16" x14ac:dyDescent="0.2">
      <c r="A2459">
        <v>3869685</v>
      </c>
      <c r="B2459">
        <v>2</v>
      </c>
      <c r="C2459" t="str">
        <f t="shared" si="190"/>
        <v>3869685-2</v>
      </c>
      <c r="D2459" s="13">
        <v>45070.035501273152</v>
      </c>
      <c r="E2459" s="10">
        <f>VLOOKUP(C2459,match_start_times!$E$1:$F$19,2,0)</f>
        <v>5.1388888888888901E-2</v>
      </c>
      <c r="F2459">
        <v>2.2889240000000002</v>
      </c>
      <c r="G2459" s="15" t="str">
        <f t="shared" si="191"/>
        <v>12:00:2.288924 AM</v>
      </c>
      <c r="H2459" t="s">
        <v>12</v>
      </c>
      <c r="I2459" t="s">
        <v>10</v>
      </c>
      <c r="J2459" t="s">
        <v>11</v>
      </c>
      <c r="K2459">
        <v>48.4</v>
      </c>
      <c r="L2459">
        <v>41.2</v>
      </c>
      <c r="M2459" t="str">
        <f t="shared" si="192"/>
        <v>Pass</v>
      </c>
      <c r="N2459" s="13">
        <f t="shared" si="193"/>
        <v>45070.086890162042</v>
      </c>
      <c r="O2459" s="13">
        <f t="shared" si="194"/>
        <v>45070.086916655098</v>
      </c>
      <c r="P2459">
        <v>413.64</v>
      </c>
    </row>
    <row r="2460" spans="1:16" x14ac:dyDescent="0.2">
      <c r="A2460">
        <v>3869685</v>
      </c>
      <c r="B2460">
        <v>2</v>
      </c>
      <c r="C2460" t="str">
        <f t="shared" si="190"/>
        <v>3869685-2</v>
      </c>
      <c r="D2460" s="13">
        <v>45070.035527766202</v>
      </c>
      <c r="E2460" s="10">
        <f>VLOOKUP(C2460,match_start_times!$E$1:$F$19,2,0)</f>
        <v>5.1388888888888901E-2</v>
      </c>
      <c r="F2460">
        <v>5.7823859999999998</v>
      </c>
      <c r="G2460" s="15" t="str">
        <f t="shared" si="191"/>
        <v>12:00:5.782386 AM</v>
      </c>
      <c r="H2460" t="s">
        <v>36</v>
      </c>
      <c r="I2460" t="s">
        <v>10</v>
      </c>
      <c r="J2460" t="s">
        <v>13</v>
      </c>
      <c r="K2460">
        <v>24.2</v>
      </c>
      <c r="L2460">
        <v>34.6</v>
      </c>
      <c r="M2460" t="str">
        <f t="shared" si="192"/>
        <v>Carry</v>
      </c>
      <c r="N2460" s="13">
        <f t="shared" si="193"/>
        <v>45070.086916655091</v>
      </c>
      <c r="O2460" s="13">
        <f t="shared" si="194"/>
        <v>45070.086983576388</v>
      </c>
      <c r="P2460">
        <v>445.75</v>
      </c>
    </row>
    <row r="2461" spans="1:16" x14ac:dyDescent="0.2">
      <c r="A2461">
        <v>3869685</v>
      </c>
      <c r="B2461">
        <v>2</v>
      </c>
      <c r="C2461" t="str">
        <f t="shared" si="190"/>
        <v>3869685-2</v>
      </c>
      <c r="D2461" s="13">
        <v>45070.035594699068</v>
      </c>
      <c r="E2461" s="10">
        <f>VLOOKUP(C2461,match_start_times!$E$1:$F$19,2,0)</f>
        <v>5.1388888888888901E-2</v>
      </c>
      <c r="F2461">
        <v>2.778791</v>
      </c>
      <c r="G2461" s="15" t="str">
        <f t="shared" si="191"/>
        <v>12:00:2.778791 AM</v>
      </c>
      <c r="H2461" t="s">
        <v>36</v>
      </c>
      <c r="I2461" t="s">
        <v>10</v>
      </c>
      <c r="J2461" t="s">
        <v>11</v>
      </c>
      <c r="K2461">
        <v>26.6</v>
      </c>
      <c r="L2461">
        <v>31.8</v>
      </c>
      <c r="M2461" t="str">
        <f t="shared" si="192"/>
        <v>Pass</v>
      </c>
      <c r="N2461" s="13">
        <f t="shared" si="193"/>
        <v>45070.086983587957</v>
      </c>
      <c r="O2461" s="13">
        <f t="shared" si="194"/>
        <v>45070.08701575231</v>
      </c>
      <c r="P2461">
        <v>481.35</v>
      </c>
    </row>
    <row r="2462" spans="1:16" x14ac:dyDescent="0.2">
      <c r="A2462">
        <v>3869685</v>
      </c>
      <c r="B2462">
        <v>2</v>
      </c>
      <c r="C2462" t="str">
        <f t="shared" si="190"/>
        <v>3869685-2</v>
      </c>
      <c r="D2462" s="13">
        <v>45070.035626851852</v>
      </c>
      <c r="E2462" s="10">
        <f>VLOOKUP(C2462,match_start_times!$E$1:$F$19,2,0)</f>
        <v>5.1388888888888901E-2</v>
      </c>
      <c r="F2462">
        <v>1.507083</v>
      </c>
      <c r="G2462" s="15" t="str">
        <f t="shared" si="191"/>
        <v>12:00:1.507083 AM</v>
      </c>
      <c r="H2462" t="s">
        <v>52</v>
      </c>
      <c r="I2462" t="s">
        <v>10</v>
      </c>
      <c r="J2462" t="s">
        <v>11</v>
      </c>
      <c r="K2462">
        <v>79.599999999999994</v>
      </c>
      <c r="L2462">
        <v>16.8</v>
      </c>
      <c r="M2462" t="str">
        <f t="shared" si="192"/>
        <v>Pass</v>
      </c>
      <c r="N2462" s="13">
        <f t="shared" si="193"/>
        <v>45070.087015740741</v>
      </c>
      <c r="O2462" s="13">
        <f t="shared" si="194"/>
        <v>45070.08703318287</v>
      </c>
      <c r="P2462">
        <v>485.55</v>
      </c>
    </row>
    <row r="2463" spans="1:16" x14ac:dyDescent="0.2">
      <c r="A2463">
        <v>3869685</v>
      </c>
      <c r="B2463">
        <v>2</v>
      </c>
      <c r="C2463" t="str">
        <f t="shared" si="190"/>
        <v>3869685-2</v>
      </c>
      <c r="D2463" s="13">
        <v>45070.035644305557</v>
      </c>
      <c r="E2463" s="10">
        <f>VLOOKUP(C2463,match_start_times!$E$1:$F$19,2,0)</f>
        <v>5.1388888888888901E-2</v>
      </c>
      <c r="F2463">
        <v>0.89507099999999995</v>
      </c>
      <c r="G2463" s="15" t="str">
        <f t="shared" si="191"/>
        <v>12:00:0.895071 AM</v>
      </c>
      <c r="H2463" t="s">
        <v>22</v>
      </c>
      <c r="I2463" t="s">
        <v>15</v>
      </c>
      <c r="J2463" t="s">
        <v>11</v>
      </c>
      <c r="K2463">
        <v>30.2</v>
      </c>
      <c r="L2463">
        <v>41.9</v>
      </c>
      <c r="M2463" t="str">
        <f t="shared" si="192"/>
        <v>Pass</v>
      </c>
      <c r="N2463" s="13">
        <f t="shared" si="193"/>
        <v>45070.087033194446</v>
      </c>
      <c r="O2463" s="13">
        <f t="shared" si="194"/>
        <v>45070.087043553242</v>
      </c>
      <c r="P2463">
        <v>484.52</v>
      </c>
    </row>
    <row r="2464" spans="1:16" x14ac:dyDescent="0.2">
      <c r="A2464">
        <v>3869685</v>
      </c>
      <c r="B2464">
        <v>2</v>
      </c>
      <c r="C2464" t="str">
        <f t="shared" si="190"/>
        <v>3869685-2</v>
      </c>
      <c r="D2464" s="13">
        <v>45070.035654664352</v>
      </c>
      <c r="E2464" s="10">
        <f>VLOOKUP(C2464,match_start_times!$E$1:$F$19,2,0)</f>
        <v>5.1388888888888901E-2</v>
      </c>
      <c r="F2464">
        <v>1.8829940000000001</v>
      </c>
      <c r="G2464" s="15" t="str">
        <f t="shared" si="191"/>
        <v>12:00:1.882994 AM</v>
      </c>
      <c r="H2464" t="s">
        <v>40</v>
      </c>
      <c r="I2464" t="s">
        <v>15</v>
      </c>
      <c r="J2464" t="s">
        <v>11</v>
      </c>
      <c r="K2464">
        <v>37.299999999999997</v>
      </c>
      <c r="L2464">
        <v>50</v>
      </c>
      <c r="M2464" t="str">
        <f t="shared" si="192"/>
        <v>Pass</v>
      </c>
      <c r="N2464" s="13">
        <f t="shared" si="193"/>
        <v>45070.087043553242</v>
      </c>
      <c r="O2464" s="13">
        <f t="shared" si="194"/>
        <v>45070.087065347223</v>
      </c>
      <c r="P2464">
        <v>478.13</v>
      </c>
    </row>
    <row r="2465" spans="1:16" x14ac:dyDescent="0.2">
      <c r="A2465">
        <v>3869685</v>
      </c>
      <c r="B2465">
        <v>2</v>
      </c>
      <c r="C2465" t="str">
        <f t="shared" si="190"/>
        <v>3869685-2</v>
      </c>
      <c r="D2465" s="13">
        <v>45070.035676458327</v>
      </c>
      <c r="E2465" s="10">
        <f>VLOOKUP(C2465,match_start_times!$E$1:$F$19,2,0)</f>
        <v>5.1388888888888901E-2</v>
      </c>
      <c r="F2465">
        <v>1.3603769999999999</v>
      </c>
      <c r="G2465" s="15" t="str">
        <f t="shared" si="191"/>
        <v>12:00:1.360377 AM</v>
      </c>
      <c r="H2465" t="s">
        <v>25</v>
      </c>
      <c r="I2465" t="s">
        <v>15</v>
      </c>
      <c r="J2465" t="s">
        <v>13</v>
      </c>
      <c r="K2465">
        <v>47.5</v>
      </c>
      <c r="L2465">
        <v>37</v>
      </c>
      <c r="M2465" t="str">
        <f t="shared" si="192"/>
        <v>Carry</v>
      </c>
      <c r="N2465" s="13">
        <f t="shared" si="193"/>
        <v>45070.087065347216</v>
      </c>
      <c r="O2465" s="13">
        <f t="shared" si="194"/>
        <v>45070.087081087957</v>
      </c>
      <c r="P2465">
        <v>466.12</v>
      </c>
    </row>
    <row r="2466" spans="1:16" x14ac:dyDescent="0.2">
      <c r="A2466">
        <v>3869685</v>
      </c>
      <c r="B2466">
        <v>2</v>
      </c>
      <c r="C2466" t="str">
        <f t="shared" si="190"/>
        <v>3869685-2</v>
      </c>
      <c r="D2466" s="13">
        <v>45070.035692199082</v>
      </c>
      <c r="E2466" s="10">
        <f>VLOOKUP(C2466,match_start_times!$E$1:$F$19,2,0)</f>
        <v>5.1388888888888901E-2</v>
      </c>
      <c r="F2466">
        <v>1.966755</v>
      </c>
      <c r="G2466" s="15" t="str">
        <f t="shared" si="191"/>
        <v>12:00:1.966755 AM</v>
      </c>
      <c r="H2466" t="s">
        <v>25</v>
      </c>
      <c r="I2466" t="s">
        <v>15</v>
      </c>
      <c r="J2466" t="s">
        <v>11</v>
      </c>
      <c r="K2466">
        <v>52</v>
      </c>
      <c r="L2466">
        <v>34.799999999999997</v>
      </c>
      <c r="M2466" t="str">
        <f t="shared" si="192"/>
        <v>Pass</v>
      </c>
      <c r="N2466" s="13">
        <f t="shared" si="193"/>
        <v>45070.087081087971</v>
      </c>
      <c r="O2466" s="13">
        <f t="shared" si="194"/>
        <v>45070.087103854174</v>
      </c>
      <c r="P2466">
        <v>444.28</v>
      </c>
    </row>
    <row r="2467" spans="1:16" x14ac:dyDescent="0.2">
      <c r="A2467">
        <v>3869685</v>
      </c>
      <c r="B2467">
        <v>2</v>
      </c>
      <c r="C2467" t="str">
        <f t="shared" si="190"/>
        <v>3869685-2</v>
      </c>
      <c r="D2467" s="13">
        <v>45070.035714965277</v>
      </c>
      <c r="E2467" s="10">
        <f>VLOOKUP(C2467,match_start_times!$E$1:$F$19,2,0)</f>
        <v>5.1388888888888901E-2</v>
      </c>
      <c r="F2467">
        <v>0.57474199999999998</v>
      </c>
      <c r="G2467" s="15" t="str">
        <f t="shared" si="191"/>
        <v>12:00:0.574742 AM</v>
      </c>
      <c r="H2467" t="s">
        <v>54</v>
      </c>
      <c r="I2467" t="s">
        <v>15</v>
      </c>
      <c r="J2467" t="s">
        <v>13</v>
      </c>
      <c r="K2467">
        <v>69.3</v>
      </c>
      <c r="L2467">
        <v>12.8</v>
      </c>
      <c r="M2467" t="str">
        <f t="shared" si="192"/>
        <v>Carry</v>
      </c>
      <c r="N2467" s="13">
        <f t="shared" si="193"/>
        <v>45070.087103854166</v>
      </c>
      <c r="O2467" s="13">
        <f t="shared" si="194"/>
        <v>45070.087110509259</v>
      </c>
      <c r="P2467">
        <v>436.27</v>
      </c>
    </row>
    <row r="2468" spans="1:16" x14ac:dyDescent="0.2">
      <c r="A2468">
        <v>3869685</v>
      </c>
      <c r="B2468">
        <v>2</v>
      </c>
      <c r="C2468" t="str">
        <f t="shared" si="190"/>
        <v>3869685-2</v>
      </c>
      <c r="D2468" s="13">
        <v>45070.03572162037</v>
      </c>
      <c r="E2468" s="10">
        <f>VLOOKUP(C2468,match_start_times!$E$1:$F$19,2,0)</f>
        <v>5.1388888888888901E-2</v>
      </c>
      <c r="F2468">
        <v>2.903772</v>
      </c>
      <c r="G2468" s="15" t="str">
        <f t="shared" si="191"/>
        <v>12:00:2.903772 AM</v>
      </c>
      <c r="H2468" t="s">
        <v>54</v>
      </c>
      <c r="I2468" t="s">
        <v>15</v>
      </c>
      <c r="J2468" t="s">
        <v>11</v>
      </c>
      <c r="K2468">
        <v>70.2</v>
      </c>
      <c r="L2468">
        <v>12.8</v>
      </c>
      <c r="M2468" t="str">
        <f t="shared" si="192"/>
        <v>Pass</v>
      </c>
      <c r="N2468" s="13">
        <f t="shared" si="193"/>
        <v>45070.087110509259</v>
      </c>
      <c r="O2468" s="13">
        <f t="shared" si="194"/>
        <v>45070.087144120371</v>
      </c>
      <c r="P2468">
        <v>460.14</v>
      </c>
    </row>
    <row r="2469" spans="1:16" x14ac:dyDescent="0.2">
      <c r="A2469">
        <v>3869685</v>
      </c>
      <c r="B2469">
        <v>2</v>
      </c>
      <c r="C2469" t="str">
        <f t="shared" si="190"/>
        <v>3869685-2</v>
      </c>
      <c r="D2469" s="13">
        <v>45070.035755219913</v>
      </c>
      <c r="E2469" s="10">
        <f>VLOOKUP(C2469,match_start_times!$E$1:$F$19,2,0)</f>
        <v>5.1388888888888901E-2</v>
      </c>
      <c r="F2469">
        <v>2.837018</v>
      </c>
      <c r="G2469" s="15" t="str">
        <f t="shared" si="191"/>
        <v>12:00:2.837018 AM</v>
      </c>
      <c r="H2469" t="s">
        <v>44</v>
      </c>
      <c r="I2469" t="s">
        <v>15</v>
      </c>
      <c r="J2469" t="s">
        <v>13</v>
      </c>
      <c r="K2469">
        <v>95.4</v>
      </c>
      <c r="L2469">
        <v>9.1999999999999993</v>
      </c>
      <c r="M2469" t="str">
        <f t="shared" si="192"/>
        <v>Carry</v>
      </c>
      <c r="N2469" s="13">
        <f t="shared" si="193"/>
        <v>45070.087144108802</v>
      </c>
      <c r="O2469" s="13">
        <f t="shared" si="194"/>
        <v>45070.087176944449</v>
      </c>
      <c r="P2469">
        <v>441.96</v>
      </c>
    </row>
    <row r="2470" spans="1:16" x14ac:dyDescent="0.2">
      <c r="A2470">
        <v>3869685</v>
      </c>
      <c r="B2470">
        <v>2</v>
      </c>
      <c r="C2470" t="str">
        <f t="shared" si="190"/>
        <v>3869685-2</v>
      </c>
      <c r="D2470" s="13">
        <v>45070.035788055553</v>
      </c>
      <c r="E2470" s="10">
        <f>VLOOKUP(C2470,match_start_times!$E$1:$F$19,2,0)</f>
        <v>5.1388888888888901E-2</v>
      </c>
      <c r="F2470">
        <v>1.3040620000000001</v>
      </c>
      <c r="G2470" s="15" t="str">
        <f t="shared" si="191"/>
        <v>12:00:1.304062 AM</v>
      </c>
      <c r="H2470" t="s">
        <v>44</v>
      </c>
      <c r="I2470" t="s">
        <v>15</v>
      </c>
      <c r="J2470" t="s">
        <v>11</v>
      </c>
      <c r="K2470">
        <v>95.4</v>
      </c>
      <c r="L2470">
        <v>8.1</v>
      </c>
      <c r="M2470" t="str">
        <f t="shared" si="192"/>
        <v>Pass</v>
      </c>
      <c r="N2470" s="13">
        <f t="shared" si="193"/>
        <v>45070.087176944442</v>
      </c>
      <c r="O2470" s="13">
        <f t="shared" si="194"/>
        <v>45070.087192037034</v>
      </c>
      <c r="P2470">
        <v>421.33</v>
      </c>
    </row>
    <row r="2471" spans="1:16" x14ac:dyDescent="0.2">
      <c r="A2471">
        <v>3869685</v>
      </c>
      <c r="B2471">
        <v>2</v>
      </c>
      <c r="C2471" t="str">
        <f t="shared" si="190"/>
        <v>3869685-2</v>
      </c>
      <c r="D2471" s="13">
        <v>45070.035803148137</v>
      </c>
      <c r="E2471" s="10">
        <f>VLOOKUP(C2471,match_start_times!$E$1:$F$19,2,0)</f>
        <v>5.1388888888888901E-2</v>
      </c>
      <c r="F2471">
        <v>0.90459999999999996</v>
      </c>
      <c r="G2471" s="15" t="str">
        <f t="shared" si="191"/>
        <v>12:00:0.9046 AM</v>
      </c>
      <c r="H2471" t="s">
        <v>18</v>
      </c>
      <c r="I2471" t="s">
        <v>15</v>
      </c>
      <c r="J2471" t="s">
        <v>13</v>
      </c>
      <c r="K2471">
        <v>89.5</v>
      </c>
      <c r="L2471">
        <v>31</v>
      </c>
      <c r="M2471" t="str">
        <f t="shared" si="192"/>
        <v>Carry</v>
      </c>
      <c r="N2471" s="13">
        <f t="shared" si="193"/>
        <v>45070.087192037026</v>
      </c>
      <c r="O2471" s="13">
        <f t="shared" si="194"/>
        <v>45070.08720251156</v>
      </c>
      <c r="P2471">
        <v>413.85</v>
      </c>
    </row>
    <row r="2472" spans="1:16" x14ac:dyDescent="0.2">
      <c r="A2472">
        <v>3869685</v>
      </c>
      <c r="B2472">
        <v>2</v>
      </c>
      <c r="C2472" t="str">
        <f t="shared" si="190"/>
        <v>3869685-2</v>
      </c>
      <c r="D2472" s="13">
        <v>45070.035813622693</v>
      </c>
      <c r="E2472" s="10">
        <f>VLOOKUP(C2472,match_start_times!$E$1:$F$19,2,0)</f>
        <v>5.1388888888888901E-2</v>
      </c>
      <c r="F2472">
        <v>0.74374699999999994</v>
      </c>
      <c r="G2472" s="15" t="str">
        <f t="shared" si="191"/>
        <v>12:00:0.743747 AM</v>
      </c>
      <c r="H2472" t="s">
        <v>18</v>
      </c>
      <c r="I2472" t="s">
        <v>15</v>
      </c>
      <c r="J2472" t="s">
        <v>11</v>
      </c>
      <c r="K2472">
        <v>89.5</v>
      </c>
      <c r="L2472">
        <v>31</v>
      </c>
      <c r="M2472" t="str">
        <f t="shared" si="192"/>
        <v>Pass</v>
      </c>
      <c r="N2472" s="13">
        <f t="shared" si="193"/>
        <v>45070.087202511582</v>
      </c>
      <c r="O2472" s="13">
        <f t="shared" si="194"/>
        <v>45070.087211122693</v>
      </c>
      <c r="P2472">
        <v>442.55</v>
      </c>
    </row>
    <row r="2473" spans="1:16" x14ac:dyDescent="0.2">
      <c r="A2473">
        <v>3869685</v>
      </c>
      <c r="B2473">
        <v>2</v>
      </c>
      <c r="C2473" t="str">
        <f t="shared" si="190"/>
        <v>3869685-2</v>
      </c>
      <c r="D2473" s="13">
        <v>45070.035822233804</v>
      </c>
      <c r="E2473" s="10">
        <f>VLOOKUP(C2473,match_start_times!$E$1:$F$19,2,0)</f>
        <v>5.1388888888888901E-2</v>
      </c>
      <c r="F2473">
        <v>2.1853189999999998</v>
      </c>
      <c r="G2473" s="15" t="str">
        <f t="shared" si="191"/>
        <v>12:00:2.185319 AM</v>
      </c>
      <c r="H2473" t="s">
        <v>33</v>
      </c>
      <c r="I2473" t="s">
        <v>15</v>
      </c>
      <c r="J2473" t="s">
        <v>13</v>
      </c>
      <c r="K2473">
        <v>92</v>
      </c>
      <c r="L2473">
        <v>54.7</v>
      </c>
      <c r="M2473" t="str">
        <f t="shared" si="192"/>
        <v>Carry</v>
      </c>
      <c r="N2473" s="13">
        <f t="shared" si="193"/>
        <v>45070.087211122693</v>
      </c>
      <c r="O2473" s="13">
        <f t="shared" si="194"/>
        <v>45070.087236412044</v>
      </c>
      <c r="P2473">
        <v>670.19</v>
      </c>
    </row>
    <row r="2474" spans="1:16" x14ac:dyDescent="0.2">
      <c r="A2474">
        <v>3869685</v>
      </c>
      <c r="B2474">
        <v>2</v>
      </c>
      <c r="C2474" t="str">
        <f t="shared" si="190"/>
        <v>3869685-2</v>
      </c>
      <c r="D2474" s="13">
        <v>45070.035847523148</v>
      </c>
      <c r="E2474" s="10">
        <f>VLOOKUP(C2474,match_start_times!$E$1:$F$19,2,0)</f>
        <v>5.1388888888888901E-2</v>
      </c>
      <c r="F2474">
        <v>0.66011299999999995</v>
      </c>
      <c r="G2474" s="15" t="str">
        <f t="shared" si="191"/>
        <v>12:00:0.660113 AM</v>
      </c>
      <c r="H2474" t="s">
        <v>33</v>
      </c>
      <c r="I2474" t="s">
        <v>15</v>
      </c>
      <c r="J2474" t="s">
        <v>45</v>
      </c>
      <c r="K2474">
        <v>96.2</v>
      </c>
      <c r="L2474">
        <v>40.9</v>
      </c>
      <c r="M2474" t="str">
        <f t="shared" si="192"/>
        <v>Shot</v>
      </c>
      <c r="N2474" s="13">
        <f t="shared" si="193"/>
        <v>45070.087236412037</v>
      </c>
      <c r="O2474" s="13">
        <f t="shared" si="194"/>
        <v>45070.087244050927</v>
      </c>
      <c r="P2474">
        <v>787.8</v>
      </c>
    </row>
    <row r="2475" spans="1:16" x14ac:dyDescent="0.2">
      <c r="A2475">
        <v>3869685</v>
      </c>
      <c r="B2475">
        <v>2</v>
      </c>
      <c r="C2475" t="str">
        <f t="shared" si="190"/>
        <v>3869685-2</v>
      </c>
      <c r="D2475" s="13">
        <v>45070.035855162037</v>
      </c>
      <c r="E2475" s="10">
        <f>VLOOKUP(C2475,match_start_times!$E$1:$F$19,2,0)</f>
        <v>5.1388888888888901E-2</v>
      </c>
      <c r="F2475">
        <v>0</v>
      </c>
      <c r="G2475" s="15" t="str">
        <f t="shared" si="191"/>
        <v>12:00:0 AM</v>
      </c>
      <c r="H2475" t="s">
        <v>36</v>
      </c>
      <c r="I2475" t="s">
        <v>10</v>
      </c>
      <c r="J2475" t="s">
        <v>46</v>
      </c>
      <c r="K2475">
        <v>2.5</v>
      </c>
      <c r="L2475">
        <v>40.200000000000003</v>
      </c>
      <c r="M2475" t="str">
        <f t="shared" si="192"/>
        <v>Goal Keeper</v>
      </c>
      <c r="N2475" s="13">
        <f t="shared" si="193"/>
        <v>45070.087244050927</v>
      </c>
      <c r="O2475" s="13">
        <f t="shared" si="194"/>
        <v>45070.087244050927</v>
      </c>
      <c r="P2475">
        <v>787.8</v>
      </c>
    </row>
    <row r="2476" spans="1:16" x14ac:dyDescent="0.2">
      <c r="A2476">
        <v>3869685</v>
      </c>
      <c r="B2476">
        <v>2</v>
      </c>
      <c r="C2476" t="str">
        <f t="shared" si="190"/>
        <v>3869685-2</v>
      </c>
      <c r="D2476" s="13">
        <v>45070.036448587962</v>
      </c>
      <c r="E2476" s="10">
        <f>VLOOKUP(C2476,match_start_times!$E$1:$F$19,2,0)</f>
        <v>5.1388888888888901E-2</v>
      </c>
      <c r="F2476">
        <v>1.2235240000000001</v>
      </c>
      <c r="G2476" s="15" t="str">
        <f t="shared" si="191"/>
        <v>12:00:1.223524 AM</v>
      </c>
      <c r="H2476" t="s">
        <v>33</v>
      </c>
      <c r="I2476" t="s">
        <v>15</v>
      </c>
      <c r="J2476" t="s">
        <v>11</v>
      </c>
      <c r="K2476">
        <v>120</v>
      </c>
      <c r="L2476">
        <v>0.1</v>
      </c>
      <c r="M2476" t="str">
        <f t="shared" si="192"/>
        <v>Pass</v>
      </c>
      <c r="N2476" s="13">
        <f t="shared" si="193"/>
        <v>45070.087837476851</v>
      </c>
      <c r="O2476" s="13">
        <f t="shared" si="194"/>
        <v>45070.087851643519</v>
      </c>
      <c r="P2476">
        <v>675.62</v>
      </c>
    </row>
    <row r="2477" spans="1:16" x14ac:dyDescent="0.2">
      <c r="A2477">
        <v>3869685</v>
      </c>
      <c r="B2477">
        <v>2</v>
      </c>
      <c r="C2477" t="str">
        <f t="shared" si="190"/>
        <v>3869685-2</v>
      </c>
      <c r="D2477" s="13">
        <v>45070.03646275463</v>
      </c>
      <c r="E2477" s="10">
        <f>VLOOKUP(C2477,match_start_times!$E$1:$F$19,2,0)</f>
        <v>5.1388888888888901E-2</v>
      </c>
      <c r="F2477">
        <v>0</v>
      </c>
      <c r="G2477" s="15" t="str">
        <f t="shared" si="191"/>
        <v>12:00:0 AM</v>
      </c>
      <c r="H2477" t="s">
        <v>52</v>
      </c>
      <c r="I2477" t="s">
        <v>10</v>
      </c>
      <c r="J2477" t="s">
        <v>35</v>
      </c>
      <c r="K2477">
        <v>6.7</v>
      </c>
      <c r="L2477">
        <v>44.2</v>
      </c>
      <c r="M2477" t="str">
        <f t="shared" si="192"/>
        <v>Clearance</v>
      </c>
      <c r="N2477" s="13">
        <f t="shared" si="193"/>
        <v>45070.087851643519</v>
      </c>
      <c r="O2477" s="13">
        <f t="shared" si="194"/>
        <v>45070.087851643519</v>
      </c>
      <c r="P2477">
        <v>699.83</v>
      </c>
    </row>
    <row r="2478" spans="1:16" x14ac:dyDescent="0.2">
      <c r="A2478">
        <v>3869685</v>
      </c>
      <c r="B2478">
        <v>2</v>
      </c>
      <c r="C2478" t="str">
        <f t="shared" si="190"/>
        <v>3869685-2</v>
      </c>
      <c r="D2478" s="13">
        <v>45070.03648127315</v>
      </c>
      <c r="E2478" s="10">
        <f>VLOOKUP(C2478,match_start_times!$E$1:$F$19,2,0)</f>
        <v>5.1388888888888901E-2</v>
      </c>
      <c r="F2478">
        <v>0</v>
      </c>
      <c r="G2478" s="15" t="str">
        <f t="shared" si="191"/>
        <v>12:00:0 AM</v>
      </c>
      <c r="H2478" t="s">
        <v>55</v>
      </c>
      <c r="I2478" t="s">
        <v>10</v>
      </c>
      <c r="J2478" t="s">
        <v>28</v>
      </c>
      <c r="K2478">
        <v>21.9</v>
      </c>
      <c r="L2478">
        <v>49.1</v>
      </c>
      <c r="M2478" t="str">
        <f t="shared" si="192"/>
        <v>Ball Recovery</v>
      </c>
      <c r="N2478" s="13">
        <f t="shared" si="193"/>
        <v>45070.087870162039</v>
      </c>
      <c r="O2478" s="13">
        <f t="shared" si="194"/>
        <v>45070.087870162039</v>
      </c>
      <c r="P2478">
        <v>902.51</v>
      </c>
    </row>
    <row r="2479" spans="1:16" x14ac:dyDescent="0.2">
      <c r="A2479">
        <v>3869685</v>
      </c>
      <c r="B2479">
        <v>2</v>
      </c>
      <c r="C2479" t="str">
        <f t="shared" si="190"/>
        <v>3869685-2</v>
      </c>
      <c r="D2479" s="13">
        <v>45070.03648127315</v>
      </c>
      <c r="E2479" s="10">
        <f>VLOOKUP(C2479,match_start_times!$E$1:$F$19,2,0)</f>
        <v>5.1388888888888901E-2</v>
      </c>
      <c r="F2479">
        <v>1.597467</v>
      </c>
      <c r="G2479" s="15" t="str">
        <f t="shared" si="191"/>
        <v>12:00:1.597467 AM</v>
      </c>
      <c r="H2479" t="s">
        <v>55</v>
      </c>
      <c r="I2479" t="s">
        <v>10</v>
      </c>
      <c r="J2479" t="s">
        <v>13</v>
      </c>
      <c r="K2479">
        <v>21.9</v>
      </c>
      <c r="L2479">
        <v>49.1</v>
      </c>
      <c r="M2479" t="str">
        <f t="shared" si="192"/>
        <v>Carry</v>
      </c>
      <c r="N2479" s="13">
        <f t="shared" si="193"/>
        <v>45070.087870162039</v>
      </c>
      <c r="O2479" s="13">
        <f t="shared" si="194"/>
        <v>45070.087888645838</v>
      </c>
      <c r="P2479">
        <v>937.45</v>
      </c>
    </row>
    <row r="2480" spans="1:16" x14ac:dyDescent="0.2">
      <c r="A2480">
        <v>3869685</v>
      </c>
      <c r="B2480">
        <v>2</v>
      </c>
      <c r="C2480" t="str">
        <f t="shared" si="190"/>
        <v>3869685-2</v>
      </c>
      <c r="D2480" s="13">
        <v>45070.036489270831</v>
      </c>
      <c r="E2480" s="10">
        <f>VLOOKUP(C2480,match_start_times!$E$1:$F$19,2,0)</f>
        <v>5.1388888888888901E-2</v>
      </c>
      <c r="F2480">
        <v>0.92380499999999999</v>
      </c>
      <c r="G2480" s="15" t="str">
        <f t="shared" si="191"/>
        <v>12:00:0.923805 AM</v>
      </c>
      <c r="H2480" t="s">
        <v>54</v>
      </c>
      <c r="I2480" t="s">
        <v>15</v>
      </c>
      <c r="J2480" t="s">
        <v>17</v>
      </c>
      <c r="K2480">
        <v>95.2</v>
      </c>
      <c r="L2480">
        <v>24.8</v>
      </c>
      <c r="M2480" t="str">
        <f t="shared" si="192"/>
        <v>Pressure</v>
      </c>
      <c r="N2480" s="13">
        <f t="shared" si="193"/>
        <v>45070.08787815972</v>
      </c>
      <c r="O2480" s="13">
        <f t="shared" si="194"/>
        <v>45070.087888854163</v>
      </c>
      <c r="P2480">
        <v>937.45</v>
      </c>
    </row>
    <row r="2481" spans="1:16" x14ac:dyDescent="0.2">
      <c r="A2481">
        <v>3869685</v>
      </c>
      <c r="B2481">
        <v>2</v>
      </c>
      <c r="C2481" t="str">
        <f t="shared" si="190"/>
        <v>3869685-2</v>
      </c>
      <c r="D2481" s="13">
        <v>45070.036499768517</v>
      </c>
      <c r="E2481" s="10">
        <f>VLOOKUP(C2481,match_start_times!$E$1:$F$19,2,0)</f>
        <v>5.1388888888888901E-2</v>
      </c>
      <c r="F2481">
        <v>0</v>
      </c>
      <c r="G2481" s="15" t="str">
        <f t="shared" si="191"/>
        <v>12:00:0 AM</v>
      </c>
      <c r="H2481" t="s">
        <v>54</v>
      </c>
      <c r="I2481" t="s">
        <v>15</v>
      </c>
      <c r="J2481" t="s">
        <v>19</v>
      </c>
      <c r="K2481">
        <v>93.7</v>
      </c>
      <c r="L2481">
        <v>29.7</v>
      </c>
      <c r="M2481" t="str">
        <f t="shared" si="192"/>
        <v>Foul Committed</v>
      </c>
      <c r="N2481" s="13">
        <f t="shared" si="193"/>
        <v>45070.087888657406</v>
      </c>
      <c r="O2481" s="13">
        <f t="shared" si="194"/>
        <v>45070.087888657406</v>
      </c>
      <c r="P2481">
        <v>980.45</v>
      </c>
    </row>
    <row r="2482" spans="1:16" x14ac:dyDescent="0.2">
      <c r="A2482">
        <v>3869685</v>
      </c>
      <c r="B2482">
        <v>2</v>
      </c>
      <c r="C2482" t="str">
        <f t="shared" si="190"/>
        <v>3869685-2</v>
      </c>
      <c r="D2482" s="13">
        <v>45070.036499768517</v>
      </c>
      <c r="E2482" s="10">
        <f>VLOOKUP(C2482,match_start_times!$E$1:$F$19,2,0)</f>
        <v>5.1388888888888901E-2</v>
      </c>
      <c r="F2482">
        <v>0</v>
      </c>
      <c r="G2482" s="15" t="str">
        <f t="shared" si="191"/>
        <v>12:00:0 AM</v>
      </c>
      <c r="H2482" t="s">
        <v>55</v>
      </c>
      <c r="I2482" t="s">
        <v>10</v>
      </c>
      <c r="J2482" t="s">
        <v>20</v>
      </c>
      <c r="K2482">
        <v>26.4</v>
      </c>
      <c r="L2482">
        <v>50.4</v>
      </c>
      <c r="M2482" t="str">
        <f t="shared" si="192"/>
        <v>Foul Won</v>
      </c>
      <c r="N2482" s="13">
        <f t="shared" si="193"/>
        <v>45070.087888657406</v>
      </c>
      <c r="O2482" s="13">
        <f t="shared" si="194"/>
        <v>45070.087888657406</v>
      </c>
      <c r="P2482">
        <v>980.45</v>
      </c>
    </row>
    <row r="2483" spans="1:16" x14ac:dyDescent="0.2">
      <c r="A2483">
        <v>3869685</v>
      </c>
      <c r="B2483">
        <v>2</v>
      </c>
      <c r="C2483" t="str">
        <f t="shared" si="190"/>
        <v>3869685-2</v>
      </c>
      <c r="D2483" s="13">
        <v>45070.036711712957</v>
      </c>
      <c r="E2483" s="10">
        <f>VLOOKUP(C2483,match_start_times!$E$1:$F$19,2,0)</f>
        <v>5.1388888888888901E-2</v>
      </c>
      <c r="F2483">
        <v>1.22468</v>
      </c>
      <c r="G2483" s="15" t="str">
        <f t="shared" si="191"/>
        <v>12:00:1.22468 AM</v>
      </c>
      <c r="H2483" t="s">
        <v>30</v>
      </c>
      <c r="I2483" t="s">
        <v>10</v>
      </c>
      <c r="J2483" t="s">
        <v>11</v>
      </c>
      <c r="K2483">
        <v>24.4</v>
      </c>
      <c r="L2483">
        <v>52.3</v>
      </c>
      <c r="M2483" t="str">
        <f t="shared" si="192"/>
        <v>Pass</v>
      </c>
      <c r="N2483" s="13">
        <f t="shared" si="193"/>
        <v>45070.088100601846</v>
      </c>
      <c r="O2483" s="13">
        <f t="shared" si="194"/>
        <v>45070.08811478009</v>
      </c>
      <c r="P2483">
        <v>469.25</v>
      </c>
    </row>
    <row r="2484" spans="1:16" x14ac:dyDescent="0.2">
      <c r="A2484">
        <v>3869685</v>
      </c>
      <c r="B2484">
        <v>2</v>
      </c>
      <c r="C2484" t="str">
        <f t="shared" si="190"/>
        <v>3869685-2</v>
      </c>
      <c r="D2484" s="13">
        <v>45070.036726539351</v>
      </c>
      <c r="E2484" s="10">
        <f>VLOOKUP(C2484,match_start_times!$E$1:$F$19,2,0)</f>
        <v>5.1388888888888901E-2</v>
      </c>
      <c r="F2484">
        <v>1.0798490000000001</v>
      </c>
      <c r="G2484" s="15" t="str">
        <f t="shared" si="191"/>
        <v>12:00:1.079849 AM</v>
      </c>
      <c r="H2484" t="s">
        <v>12</v>
      </c>
      <c r="I2484" t="s">
        <v>10</v>
      </c>
      <c r="J2484" t="s">
        <v>11</v>
      </c>
      <c r="K2484">
        <v>48.6</v>
      </c>
      <c r="L2484">
        <v>49.1</v>
      </c>
      <c r="M2484" t="str">
        <f t="shared" si="192"/>
        <v>Pass</v>
      </c>
      <c r="N2484" s="13">
        <f t="shared" si="193"/>
        <v>45070.08811542824</v>
      </c>
      <c r="O2484" s="13">
        <f t="shared" si="194"/>
        <v>45070.08812792824</v>
      </c>
      <c r="P2484">
        <v>486.6</v>
      </c>
    </row>
    <row r="2485" spans="1:16" x14ac:dyDescent="0.2">
      <c r="A2485">
        <v>3869685</v>
      </c>
      <c r="B2485">
        <v>2</v>
      </c>
      <c r="C2485" t="str">
        <f t="shared" si="190"/>
        <v>3869685-2</v>
      </c>
      <c r="D2485" s="13">
        <v>45070.036784004631</v>
      </c>
      <c r="E2485" s="10">
        <f>VLOOKUP(C2485,match_start_times!$E$1:$F$19,2,0)</f>
        <v>5.1388888888888901E-2</v>
      </c>
      <c r="F2485">
        <v>1.2420819999999999</v>
      </c>
      <c r="G2485" s="15" t="str">
        <f t="shared" si="191"/>
        <v>12:00:1.242082 AM</v>
      </c>
      <c r="H2485" t="s">
        <v>16</v>
      </c>
      <c r="I2485" t="s">
        <v>10</v>
      </c>
      <c r="J2485" t="s">
        <v>11</v>
      </c>
      <c r="K2485">
        <v>66.400000000000006</v>
      </c>
      <c r="L2485">
        <v>11.1</v>
      </c>
      <c r="M2485" t="str">
        <f t="shared" si="192"/>
        <v>Pass</v>
      </c>
      <c r="N2485" s="13">
        <f t="shared" si="193"/>
        <v>45070.08817289352</v>
      </c>
      <c r="O2485" s="13">
        <f t="shared" si="194"/>
        <v>45070.08818726852</v>
      </c>
      <c r="P2485">
        <v>498.1</v>
      </c>
    </row>
    <row r="2486" spans="1:16" x14ac:dyDescent="0.2">
      <c r="A2486">
        <v>3869685</v>
      </c>
      <c r="B2486">
        <v>2</v>
      </c>
      <c r="C2486" t="str">
        <f t="shared" si="190"/>
        <v>3869685-2</v>
      </c>
      <c r="D2486" s="13">
        <v>45070.036798379631</v>
      </c>
      <c r="E2486" s="10">
        <f>VLOOKUP(C2486,match_start_times!$E$1:$F$19,2,0)</f>
        <v>5.1388888888888901E-2</v>
      </c>
      <c r="F2486">
        <v>1.6411830000000001</v>
      </c>
      <c r="G2486" s="15" t="str">
        <f t="shared" si="191"/>
        <v>12:00:1.641183 AM</v>
      </c>
      <c r="H2486" t="s">
        <v>12</v>
      </c>
      <c r="I2486" t="s">
        <v>10</v>
      </c>
      <c r="J2486" t="s">
        <v>13</v>
      </c>
      <c r="K2486">
        <v>64.2</v>
      </c>
      <c r="L2486">
        <v>28</v>
      </c>
      <c r="M2486" t="str">
        <f t="shared" si="192"/>
        <v>Carry</v>
      </c>
      <c r="N2486" s="13">
        <f t="shared" si="193"/>
        <v>45070.08818726852</v>
      </c>
      <c r="O2486" s="13">
        <f t="shared" si="194"/>
        <v>45070.088206261578</v>
      </c>
      <c r="P2486">
        <v>503.52</v>
      </c>
    </row>
    <row r="2487" spans="1:16" x14ac:dyDescent="0.2">
      <c r="A2487">
        <v>3869685</v>
      </c>
      <c r="B2487">
        <v>2</v>
      </c>
      <c r="C2487" t="str">
        <f t="shared" si="190"/>
        <v>3869685-2</v>
      </c>
      <c r="D2487" s="13">
        <v>45070.036817372682</v>
      </c>
      <c r="E2487" s="10">
        <f>VLOOKUP(C2487,match_start_times!$E$1:$F$19,2,0)</f>
        <v>5.1388888888888901E-2</v>
      </c>
      <c r="F2487">
        <v>1.559971</v>
      </c>
      <c r="G2487" s="15" t="str">
        <f t="shared" si="191"/>
        <v>12:00:1.559971 AM</v>
      </c>
      <c r="H2487" t="s">
        <v>12</v>
      </c>
      <c r="I2487" t="s">
        <v>10</v>
      </c>
      <c r="J2487" t="s">
        <v>11</v>
      </c>
      <c r="K2487">
        <v>62.7</v>
      </c>
      <c r="L2487">
        <v>33.5</v>
      </c>
      <c r="M2487" t="str">
        <f t="shared" si="192"/>
        <v>Pass</v>
      </c>
      <c r="N2487" s="13">
        <f t="shared" si="193"/>
        <v>45070.088206261571</v>
      </c>
      <c r="O2487" s="13">
        <f t="shared" si="194"/>
        <v>45070.088224317129</v>
      </c>
      <c r="P2487">
        <v>498.79</v>
      </c>
    </row>
    <row r="2488" spans="1:16" x14ac:dyDescent="0.2">
      <c r="A2488">
        <v>3869685</v>
      </c>
      <c r="B2488">
        <v>2</v>
      </c>
      <c r="C2488" t="str">
        <f t="shared" si="190"/>
        <v>3869685-2</v>
      </c>
      <c r="D2488" s="13">
        <v>45070.03683542824</v>
      </c>
      <c r="E2488" s="10">
        <f>VLOOKUP(C2488,match_start_times!$E$1:$F$19,2,0)</f>
        <v>5.1388888888888901E-2</v>
      </c>
      <c r="F2488">
        <v>1.147969</v>
      </c>
      <c r="G2488" s="15" t="str">
        <f t="shared" si="191"/>
        <v>12:00:1.147969 AM</v>
      </c>
      <c r="H2488" t="s">
        <v>31</v>
      </c>
      <c r="I2488" t="s">
        <v>10</v>
      </c>
      <c r="J2488" t="s">
        <v>13</v>
      </c>
      <c r="K2488">
        <v>65.900000000000006</v>
      </c>
      <c r="L2488">
        <v>58.1</v>
      </c>
      <c r="M2488" t="str">
        <f t="shared" si="192"/>
        <v>Carry</v>
      </c>
      <c r="N2488" s="13">
        <f t="shared" si="193"/>
        <v>45070.088224317129</v>
      </c>
      <c r="O2488" s="13">
        <f t="shared" si="194"/>
        <v>45070.088237604163</v>
      </c>
      <c r="P2488">
        <v>523.9</v>
      </c>
    </row>
    <row r="2489" spans="1:16" x14ac:dyDescent="0.2">
      <c r="A2489">
        <v>3869685</v>
      </c>
      <c r="B2489">
        <v>2</v>
      </c>
      <c r="C2489" t="str">
        <f t="shared" si="190"/>
        <v>3869685-2</v>
      </c>
      <c r="D2489" s="13">
        <v>45070.036848715281</v>
      </c>
      <c r="E2489" s="10">
        <f>VLOOKUP(C2489,match_start_times!$E$1:$F$19,2,0)</f>
        <v>5.1388888888888901E-2</v>
      </c>
      <c r="F2489">
        <v>1.284672</v>
      </c>
      <c r="G2489" s="15" t="str">
        <f t="shared" si="191"/>
        <v>12:00:1.284672 AM</v>
      </c>
      <c r="H2489" t="s">
        <v>31</v>
      </c>
      <c r="I2489" t="s">
        <v>10</v>
      </c>
      <c r="J2489" t="s">
        <v>11</v>
      </c>
      <c r="K2489">
        <v>73.400000000000006</v>
      </c>
      <c r="L2489">
        <v>63</v>
      </c>
      <c r="M2489" t="str">
        <f t="shared" si="192"/>
        <v>Pass</v>
      </c>
      <c r="N2489" s="13">
        <f t="shared" si="193"/>
        <v>45070.08823760417</v>
      </c>
      <c r="O2489" s="13">
        <f t="shared" si="194"/>
        <v>45070.088252476853</v>
      </c>
      <c r="P2489">
        <v>552.46</v>
      </c>
    </row>
    <row r="2490" spans="1:16" x14ac:dyDescent="0.2">
      <c r="A2490">
        <v>3869685</v>
      </c>
      <c r="B2490">
        <v>2</v>
      </c>
      <c r="C2490" t="str">
        <f t="shared" si="190"/>
        <v>3869685-2</v>
      </c>
      <c r="D2490" s="13">
        <v>45070.036863587957</v>
      </c>
      <c r="E2490" s="10">
        <f>VLOOKUP(C2490,match_start_times!$E$1:$F$19,2,0)</f>
        <v>5.1388888888888901E-2</v>
      </c>
      <c r="F2490">
        <v>3.3657330000000001</v>
      </c>
      <c r="G2490" s="15" t="str">
        <f t="shared" si="191"/>
        <v>12:00:3.365733 AM</v>
      </c>
      <c r="H2490" t="s">
        <v>55</v>
      </c>
      <c r="I2490" t="s">
        <v>10</v>
      </c>
      <c r="J2490" t="s">
        <v>13</v>
      </c>
      <c r="K2490">
        <v>84.3</v>
      </c>
      <c r="L2490">
        <v>74.400000000000006</v>
      </c>
      <c r="M2490" t="str">
        <f t="shared" si="192"/>
        <v>Carry</v>
      </c>
      <c r="N2490" s="13">
        <f t="shared" si="193"/>
        <v>45070.088252476846</v>
      </c>
      <c r="O2490" s="13">
        <f t="shared" si="194"/>
        <v>45070.088291435182</v>
      </c>
      <c r="P2490">
        <v>604.38</v>
      </c>
    </row>
    <row r="2491" spans="1:16" x14ac:dyDescent="0.2">
      <c r="A2491">
        <v>3869685</v>
      </c>
      <c r="B2491">
        <v>2</v>
      </c>
      <c r="C2491" t="str">
        <f t="shared" si="190"/>
        <v>3869685-2</v>
      </c>
      <c r="D2491" s="13">
        <v>45070.036897615741</v>
      </c>
      <c r="E2491" s="10">
        <f>VLOOKUP(C2491,match_start_times!$E$1:$F$19,2,0)</f>
        <v>5.1388888888888901E-2</v>
      </c>
      <c r="F2491">
        <v>0.58820899999999998</v>
      </c>
      <c r="G2491" s="15" t="str">
        <f t="shared" si="191"/>
        <v>12:00:0.588209 AM</v>
      </c>
      <c r="H2491" t="s">
        <v>54</v>
      </c>
      <c r="I2491" t="s">
        <v>15</v>
      </c>
      <c r="J2491" t="s">
        <v>17</v>
      </c>
      <c r="K2491">
        <v>31.9</v>
      </c>
      <c r="L2491">
        <v>9.6</v>
      </c>
      <c r="M2491" t="str">
        <f t="shared" si="192"/>
        <v>Pressure</v>
      </c>
      <c r="N2491" s="13">
        <f t="shared" si="193"/>
        <v>45070.08828650463</v>
      </c>
      <c r="O2491" s="13">
        <f t="shared" si="194"/>
        <v>45070.088293310182</v>
      </c>
      <c r="P2491">
        <v>623.99</v>
      </c>
    </row>
    <row r="2492" spans="1:16" x14ac:dyDescent="0.2">
      <c r="A2492">
        <v>3869685</v>
      </c>
      <c r="B2492">
        <v>2</v>
      </c>
      <c r="C2492" t="str">
        <f t="shared" si="190"/>
        <v>3869685-2</v>
      </c>
      <c r="D2492" s="13">
        <v>45070.036902534717</v>
      </c>
      <c r="E2492" s="10">
        <f>VLOOKUP(C2492,match_start_times!$E$1:$F$19,2,0)</f>
        <v>5.1388888888888901E-2</v>
      </c>
      <c r="F2492">
        <v>0</v>
      </c>
      <c r="G2492" s="15" t="str">
        <f t="shared" si="191"/>
        <v>12:00:0 AM</v>
      </c>
      <c r="H2492" t="s">
        <v>54</v>
      </c>
      <c r="I2492" t="s">
        <v>15</v>
      </c>
      <c r="J2492" t="s">
        <v>48</v>
      </c>
      <c r="K2492">
        <v>29.3</v>
      </c>
      <c r="L2492">
        <v>4.9000000000000004</v>
      </c>
      <c r="M2492" t="str">
        <f t="shared" si="192"/>
        <v>Dribbled Past</v>
      </c>
      <c r="N2492" s="13">
        <f t="shared" si="193"/>
        <v>45070.088291423606</v>
      </c>
      <c r="O2492" s="13">
        <f t="shared" si="194"/>
        <v>45070.088291423606</v>
      </c>
      <c r="P2492">
        <v>623.99</v>
      </c>
    </row>
    <row r="2493" spans="1:16" x14ac:dyDescent="0.2">
      <c r="A2493">
        <v>3869685</v>
      </c>
      <c r="B2493">
        <v>2</v>
      </c>
      <c r="C2493" t="str">
        <f t="shared" si="190"/>
        <v>3869685-2</v>
      </c>
      <c r="D2493" s="13">
        <v>45070.036902534717</v>
      </c>
      <c r="E2493" s="10">
        <f>VLOOKUP(C2493,match_start_times!$E$1:$F$19,2,0)</f>
        <v>5.1388888888888901E-2</v>
      </c>
      <c r="F2493">
        <v>0</v>
      </c>
      <c r="G2493" s="15" t="str">
        <f t="shared" si="191"/>
        <v>12:00:0 AM</v>
      </c>
      <c r="H2493" t="s">
        <v>55</v>
      </c>
      <c r="I2493" t="s">
        <v>10</v>
      </c>
      <c r="J2493" t="s">
        <v>42</v>
      </c>
      <c r="K2493">
        <v>90.8</v>
      </c>
      <c r="L2493">
        <v>75.2</v>
      </c>
      <c r="M2493" t="str">
        <f t="shared" si="192"/>
        <v>Dribble</v>
      </c>
      <c r="N2493" s="13">
        <f t="shared" si="193"/>
        <v>45070.088291423606</v>
      </c>
      <c r="O2493" s="13">
        <f t="shared" si="194"/>
        <v>45070.088291423606</v>
      </c>
      <c r="P2493">
        <v>623.99</v>
      </c>
    </row>
    <row r="2494" spans="1:16" x14ac:dyDescent="0.2">
      <c r="A2494">
        <v>3869685</v>
      </c>
      <c r="B2494">
        <v>2</v>
      </c>
      <c r="C2494" t="str">
        <f t="shared" si="190"/>
        <v>3869685-2</v>
      </c>
      <c r="D2494" s="13">
        <v>45070.036902534717</v>
      </c>
      <c r="E2494" s="10">
        <f>VLOOKUP(C2494,match_start_times!$E$1:$F$19,2,0)</f>
        <v>5.1388888888888901E-2</v>
      </c>
      <c r="F2494">
        <v>3.9316909999999998</v>
      </c>
      <c r="G2494" s="15" t="str">
        <f t="shared" si="191"/>
        <v>12:00:3.931691 AM</v>
      </c>
      <c r="H2494" t="s">
        <v>55</v>
      </c>
      <c r="I2494" t="s">
        <v>10</v>
      </c>
      <c r="J2494" t="s">
        <v>13</v>
      </c>
      <c r="K2494">
        <v>90.8</v>
      </c>
      <c r="L2494">
        <v>75.2</v>
      </c>
      <c r="M2494" t="str">
        <f t="shared" si="192"/>
        <v>Carry</v>
      </c>
      <c r="N2494" s="13">
        <f t="shared" si="193"/>
        <v>45070.088291423606</v>
      </c>
      <c r="O2494" s="13">
        <f t="shared" si="194"/>
        <v>45070.088336932866</v>
      </c>
      <c r="P2494">
        <v>712</v>
      </c>
    </row>
    <row r="2495" spans="1:16" x14ac:dyDescent="0.2">
      <c r="A2495">
        <v>3869685</v>
      </c>
      <c r="B2495">
        <v>2</v>
      </c>
      <c r="C2495" t="str">
        <f t="shared" si="190"/>
        <v>3869685-2</v>
      </c>
      <c r="D2495" s="13">
        <v>45070.036948043977</v>
      </c>
      <c r="E2495" s="10">
        <f>VLOOKUP(C2495,match_start_times!$E$1:$F$19,2,0)</f>
        <v>5.1388888888888901E-2</v>
      </c>
      <c r="F2495">
        <v>0.55496400000000001</v>
      </c>
      <c r="G2495" s="15" t="str">
        <f t="shared" si="191"/>
        <v>12:00:0.554964 AM</v>
      </c>
      <c r="H2495" t="s">
        <v>55</v>
      </c>
      <c r="I2495" t="s">
        <v>10</v>
      </c>
      <c r="J2495" t="s">
        <v>11</v>
      </c>
      <c r="K2495">
        <v>116.2</v>
      </c>
      <c r="L2495">
        <v>66.7</v>
      </c>
      <c r="M2495" t="str">
        <f t="shared" si="192"/>
        <v>Pass</v>
      </c>
      <c r="N2495" s="13">
        <f t="shared" si="193"/>
        <v>45070.088336932866</v>
      </c>
      <c r="O2495" s="13">
        <f t="shared" si="194"/>
        <v>45070.088343356474</v>
      </c>
      <c r="P2495">
        <v>793.63</v>
      </c>
    </row>
    <row r="2496" spans="1:16" x14ac:dyDescent="0.2">
      <c r="A2496">
        <v>3869685</v>
      </c>
      <c r="B2496">
        <v>2</v>
      </c>
      <c r="C2496" t="str">
        <f t="shared" si="190"/>
        <v>3869685-2</v>
      </c>
      <c r="D2496" s="13">
        <v>45070.036954467592</v>
      </c>
      <c r="E2496" s="10">
        <f>VLOOKUP(C2496,match_start_times!$E$1:$F$19,2,0)</f>
        <v>5.1388888888888901E-2</v>
      </c>
      <c r="F2496">
        <v>0</v>
      </c>
      <c r="G2496" s="15" t="str">
        <f t="shared" si="191"/>
        <v>12:00:0 AM</v>
      </c>
      <c r="H2496" t="s">
        <v>24</v>
      </c>
      <c r="I2496" t="s">
        <v>15</v>
      </c>
      <c r="J2496" t="s">
        <v>35</v>
      </c>
      <c r="K2496">
        <v>4.7</v>
      </c>
      <c r="L2496">
        <v>24.6</v>
      </c>
      <c r="M2496" t="str">
        <f t="shared" si="192"/>
        <v>Clearance</v>
      </c>
      <c r="N2496" s="13">
        <f t="shared" si="193"/>
        <v>45070.088343356481</v>
      </c>
      <c r="O2496" s="13">
        <f t="shared" si="194"/>
        <v>45070.088343356481</v>
      </c>
      <c r="P2496">
        <v>793.63</v>
      </c>
    </row>
    <row r="2497" spans="1:16" x14ac:dyDescent="0.2">
      <c r="A2497">
        <v>3869685</v>
      </c>
      <c r="B2497">
        <v>2</v>
      </c>
      <c r="C2497" t="str">
        <f t="shared" si="190"/>
        <v>3869685-2</v>
      </c>
      <c r="D2497" s="13">
        <v>45070.036959409721</v>
      </c>
      <c r="E2497" s="10">
        <f>VLOOKUP(C2497,match_start_times!$E$1:$F$19,2,0)</f>
        <v>5.1388888888888901E-2</v>
      </c>
      <c r="F2497">
        <v>2.952836</v>
      </c>
      <c r="G2497" s="15" t="str">
        <f t="shared" si="191"/>
        <v>12:00:2.952836 AM</v>
      </c>
      <c r="H2497" t="s">
        <v>25</v>
      </c>
      <c r="I2497" t="s">
        <v>15</v>
      </c>
      <c r="J2497" t="s">
        <v>11</v>
      </c>
      <c r="K2497">
        <v>6.7</v>
      </c>
      <c r="L2497">
        <v>19.600000000000001</v>
      </c>
      <c r="M2497" t="str">
        <f t="shared" si="192"/>
        <v>Pass</v>
      </c>
      <c r="N2497" s="13">
        <f t="shared" si="193"/>
        <v>45070.08834829861</v>
      </c>
      <c r="O2497" s="13">
        <f t="shared" si="194"/>
        <v>45070.088382476853</v>
      </c>
      <c r="P2497">
        <v>787.75</v>
      </c>
    </row>
    <row r="2498" spans="1:16" x14ac:dyDescent="0.2">
      <c r="A2498">
        <v>3869685</v>
      </c>
      <c r="B2498">
        <v>2</v>
      </c>
      <c r="C2498" t="str">
        <f t="shared" si="190"/>
        <v>3869685-2</v>
      </c>
      <c r="D2498" s="13">
        <v>45070.036986458334</v>
      </c>
      <c r="E2498" s="10">
        <f>VLOOKUP(C2498,match_start_times!$E$1:$F$19,2,0)</f>
        <v>5.1388888888888901E-2</v>
      </c>
      <c r="F2498">
        <v>0.44894099999999998</v>
      </c>
      <c r="G2498" s="15" t="str">
        <f t="shared" si="191"/>
        <v>12:00:0.448941 AM</v>
      </c>
      <c r="H2498" t="s">
        <v>16</v>
      </c>
      <c r="I2498" t="s">
        <v>10</v>
      </c>
      <c r="J2498" t="s">
        <v>17</v>
      </c>
      <c r="K2498">
        <v>95.2</v>
      </c>
      <c r="L2498">
        <v>50.4</v>
      </c>
      <c r="M2498" t="str">
        <f t="shared" si="192"/>
        <v>Pressure</v>
      </c>
      <c r="N2498" s="13">
        <f t="shared" si="193"/>
        <v>45070.088375347223</v>
      </c>
      <c r="O2498" s="13">
        <f t="shared" si="194"/>
        <v>45070.088380543981</v>
      </c>
      <c r="P2498">
        <v>775.74</v>
      </c>
    </row>
    <row r="2499" spans="1:16" x14ac:dyDescent="0.2">
      <c r="A2499">
        <v>3869685</v>
      </c>
      <c r="B2499">
        <v>2</v>
      </c>
      <c r="C2499" t="str">
        <f t="shared" ref="C2499:C2562" si="195">A2499&amp;"-"&amp;B2499</f>
        <v>3869685-2</v>
      </c>
      <c r="D2499" s="13">
        <v>45070.036993576388</v>
      </c>
      <c r="E2499" s="10">
        <f>VLOOKUP(C2499,match_start_times!$E$1:$F$19,2,0)</f>
        <v>5.1388888888888901E-2</v>
      </c>
      <c r="F2499">
        <v>8.9500999999999997E-2</v>
      </c>
      <c r="G2499" s="15" t="str">
        <f t="shared" ref="G2499:G2562" si="196">"12:00:"&amp;F2499&amp;" AM"</f>
        <v>12:00:0.089501 AM</v>
      </c>
      <c r="H2499" t="s">
        <v>40</v>
      </c>
      <c r="I2499" t="s">
        <v>15</v>
      </c>
      <c r="J2499" t="s">
        <v>13</v>
      </c>
      <c r="K2499">
        <v>20.6</v>
      </c>
      <c r="L2499">
        <v>31.2</v>
      </c>
      <c r="M2499" t="str">
        <f t="shared" ref="M2499:M2562" si="197">J2499</f>
        <v>Carry</v>
      </c>
      <c r="N2499" s="13">
        <f t="shared" ref="N2499:N2562" si="198">D2499+E2499</f>
        <v>45070.088382465277</v>
      </c>
      <c r="O2499" s="13">
        <f t="shared" ref="O2499:O2562" si="199">N2499+G2499</f>
        <v>45070.088383506947</v>
      </c>
      <c r="P2499">
        <v>764.37</v>
      </c>
    </row>
    <row r="2500" spans="1:16" x14ac:dyDescent="0.2">
      <c r="A2500">
        <v>3869685</v>
      </c>
      <c r="B2500">
        <v>2</v>
      </c>
      <c r="C2500" t="str">
        <f t="shared" si="195"/>
        <v>3869685-2</v>
      </c>
      <c r="D2500" s="13">
        <v>45070.036994618058</v>
      </c>
      <c r="E2500" s="10">
        <f>VLOOKUP(C2500,match_start_times!$E$1:$F$19,2,0)</f>
        <v>5.1388888888888901E-2</v>
      </c>
      <c r="F2500">
        <v>0.90482899999999999</v>
      </c>
      <c r="G2500" s="15" t="str">
        <f t="shared" si="196"/>
        <v>12:00:0.904829 AM</v>
      </c>
      <c r="H2500" t="s">
        <v>40</v>
      </c>
      <c r="I2500" t="s">
        <v>15</v>
      </c>
      <c r="J2500" t="s">
        <v>11</v>
      </c>
      <c r="K2500">
        <v>21</v>
      </c>
      <c r="L2500">
        <v>28.8</v>
      </c>
      <c r="M2500" t="str">
        <f t="shared" si="197"/>
        <v>Pass</v>
      </c>
      <c r="N2500" s="13">
        <f t="shared" si="198"/>
        <v>45070.088383506947</v>
      </c>
      <c r="O2500" s="13">
        <f t="shared" si="199"/>
        <v>45070.088393981481</v>
      </c>
      <c r="P2500">
        <v>775.07</v>
      </c>
    </row>
    <row r="2501" spans="1:16" x14ac:dyDescent="0.2">
      <c r="A2501">
        <v>3869685</v>
      </c>
      <c r="B2501">
        <v>2</v>
      </c>
      <c r="C2501" t="str">
        <f t="shared" si="195"/>
        <v>3869685-2</v>
      </c>
      <c r="D2501" s="13">
        <v>45070.037005092592</v>
      </c>
      <c r="E2501" s="10">
        <f>VLOOKUP(C2501,match_start_times!$E$1:$F$19,2,0)</f>
        <v>5.1388888888888901E-2</v>
      </c>
      <c r="F2501">
        <v>2.8885149999999999</v>
      </c>
      <c r="G2501" s="15" t="str">
        <f t="shared" si="196"/>
        <v>12:00:2.888515 AM</v>
      </c>
      <c r="H2501" t="s">
        <v>33</v>
      </c>
      <c r="I2501" t="s">
        <v>15</v>
      </c>
      <c r="J2501" t="s">
        <v>13</v>
      </c>
      <c r="K2501">
        <v>34.5</v>
      </c>
      <c r="L2501">
        <v>30.3</v>
      </c>
      <c r="M2501" t="str">
        <f t="shared" si="197"/>
        <v>Carry</v>
      </c>
      <c r="N2501" s="13">
        <f t="shared" si="198"/>
        <v>45070.088393981481</v>
      </c>
      <c r="O2501" s="13">
        <f t="shared" si="199"/>
        <v>45070.088427418981</v>
      </c>
      <c r="P2501">
        <v>789.61</v>
      </c>
    </row>
    <row r="2502" spans="1:16" x14ac:dyDescent="0.2">
      <c r="A2502">
        <v>3869685</v>
      </c>
      <c r="B2502">
        <v>2</v>
      </c>
      <c r="C2502" t="str">
        <f t="shared" si="195"/>
        <v>3869685-2</v>
      </c>
      <c r="D2502" s="13">
        <v>45070.037007361112</v>
      </c>
      <c r="E2502" s="10">
        <f>VLOOKUP(C2502,match_start_times!$E$1:$F$19,2,0)</f>
        <v>5.1388888888888901E-2</v>
      </c>
      <c r="F2502">
        <v>1.1030279999999999</v>
      </c>
      <c r="G2502" s="15" t="str">
        <f t="shared" si="196"/>
        <v>12:00:1.103028 AM</v>
      </c>
      <c r="H2502" t="s">
        <v>30</v>
      </c>
      <c r="I2502" t="s">
        <v>10</v>
      </c>
      <c r="J2502" t="s">
        <v>17</v>
      </c>
      <c r="K2502">
        <v>85.6</v>
      </c>
      <c r="L2502">
        <v>49.8</v>
      </c>
      <c r="M2502" t="str">
        <f t="shared" si="197"/>
        <v>Pressure</v>
      </c>
      <c r="N2502" s="13">
        <f t="shared" si="198"/>
        <v>45070.088396250001</v>
      </c>
      <c r="O2502" s="13">
        <f t="shared" si="199"/>
        <v>45070.088409016207</v>
      </c>
      <c r="P2502">
        <v>827.14</v>
      </c>
    </row>
    <row r="2503" spans="1:16" x14ac:dyDescent="0.2">
      <c r="A2503">
        <v>3869685</v>
      </c>
      <c r="B2503">
        <v>2</v>
      </c>
      <c r="C2503" t="str">
        <f t="shared" si="195"/>
        <v>3869685-2</v>
      </c>
      <c r="D2503" s="13">
        <v>45070.037038518523</v>
      </c>
      <c r="E2503" s="10">
        <f>VLOOKUP(C2503,match_start_times!$E$1:$F$19,2,0)</f>
        <v>5.1388888888888901E-2</v>
      </c>
      <c r="F2503">
        <v>2.9849700000000001</v>
      </c>
      <c r="G2503" s="15" t="str">
        <f t="shared" si="196"/>
        <v>12:00:2.98497 AM</v>
      </c>
      <c r="H2503" t="s">
        <v>33</v>
      </c>
      <c r="I2503" t="s">
        <v>15</v>
      </c>
      <c r="J2503" t="s">
        <v>11</v>
      </c>
      <c r="K2503">
        <v>30.4</v>
      </c>
      <c r="L2503">
        <v>27.5</v>
      </c>
      <c r="M2503" t="str">
        <f t="shared" si="197"/>
        <v>Pass</v>
      </c>
      <c r="N2503" s="13">
        <f t="shared" si="198"/>
        <v>45070.088427407412</v>
      </c>
      <c r="O2503" s="13">
        <f t="shared" si="199"/>
        <v>45070.088461956024</v>
      </c>
      <c r="P2503">
        <v>927.57</v>
      </c>
    </row>
    <row r="2504" spans="1:16" x14ac:dyDescent="0.2">
      <c r="A2504">
        <v>3869685</v>
      </c>
      <c r="B2504">
        <v>2</v>
      </c>
      <c r="C2504" t="str">
        <f t="shared" si="195"/>
        <v>3869685-2</v>
      </c>
      <c r="D2504" s="13">
        <v>45070.037073067127</v>
      </c>
      <c r="E2504" s="10">
        <f>VLOOKUP(C2504,match_start_times!$E$1:$F$19,2,0)</f>
        <v>5.1388888888888901E-2</v>
      </c>
      <c r="F2504">
        <v>6.2419609999999999</v>
      </c>
      <c r="G2504" s="15" t="str">
        <f t="shared" si="196"/>
        <v>12:00:6.241961 AM</v>
      </c>
      <c r="H2504" t="s">
        <v>44</v>
      </c>
      <c r="I2504" t="s">
        <v>15</v>
      </c>
      <c r="J2504" t="s">
        <v>13</v>
      </c>
      <c r="K2504">
        <v>79.400000000000006</v>
      </c>
      <c r="L2504">
        <v>11.3</v>
      </c>
      <c r="M2504" t="str">
        <f t="shared" si="197"/>
        <v>Carry</v>
      </c>
      <c r="N2504" s="13">
        <f t="shared" si="198"/>
        <v>45070.088461956017</v>
      </c>
      <c r="O2504" s="13">
        <f t="shared" si="199"/>
        <v>45070.088534201386</v>
      </c>
      <c r="P2504">
        <v>963.31</v>
      </c>
    </row>
    <row r="2505" spans="1:16" x14ac:dyDescent="0.2">
      <c r="A2505">
        <v>3869685</v>
      </c>
      <c r="B2505">
        <v>2</v>
      </c>
      <c r="C2505" t="str">
        <f t="shared" si="195"/>
        <v>3869685-2</v>
      </c>
      <c r="D2505" s="13">
        <v>45070.037145312497</v>
      </c>
      <c r="E2505" s="10">
        <f>VLOOKUP(C2505,match_start_times!$E$1:$F$19,2,0)</f>
        <v>5.1388888888888901E-2</v>
      </c>
      <c r="F2505">
        <v>1.461552</v>
      </c>
      <c r="G2505" s="15" t="str">
        <f t="shared" si="196"/>
        <v>12:00:1.461552 AM</v>
      </c>
      <c r="H2505" t="s">
        <v>44</v>
      </c>
      <c r="I2505" t="s">
        <v>15</v>
      </c>
      <c r="J2505" t="s">
        <v>11</v>
      </c>
      <c r="K2505">
        <v>110.6</v>
      </c>
      <c r="L2505">
        <v>23.3</v>
      </c>
      <c r="M2505" t="str">
        <f t="shared" si="197"/>
        <v>Pass</v>
      </c>
      <c r="N2505" s="13">
        <f t="shared" si="198"/>
        <v>45070.088534201386</v>
      </c>
      <c r="O2505" s="13">
        <f t="shared" si="199"/>
        <v>45070.088551122681</v>
      </c>
      <c r="P2505">
        <v>921.57</v>
      </c>
    </row>
    <row r="2506" spans="1:16" x14ac:dyDescent="0.2">
      <c r="A2506">
        <v>3869685</v>
      </c>
      <c r="B2506">
        <v>2</v>
      </c>
      <c r="C2506" t="str">
        <f t="shared" si="195"/>
        <v>3869685-2</v>
      </c>
      <c r="D2506" s="13">
        <v>45070.037162233799</v>
      </c>
      <c r="E2506" s="10">
        <f>VLOOKUP(C2506,match_start_times!$E$1:$F$19,2,0)</f>
        <v>5.1388888888888901E-2</v>
      </c>
      <c r="F2506">
        <v>0.96930700000000003</v>
      </c>
      <c r="G2506" s="15" t="str">
        <f t="shared" si="196"/>
        <v>12:00:0.969307 AM</v>
      </c>
      <c r="H2506" t="s">
        <v>33</v>
      </c>
      <c r="I2506" t="s">
        <v>15</v>
      </c>
      <c r="J2506" t="s">
        <v>13</v>
      </c>
      <c r="K2506">
        <v>99.5</v>
      </c>
      <c r="L2506">
        <v>33.5</v>
      </c>
      <c r="M2506" t="str">
        <f t="shared" si="197"/>
        <v>Carry</v>
      </c>
      <c r="N2506" s="13">
        <f t="shared" si="198"/>
        <v>45070.088551122688</v>
      </c>
      <c r="O2506" s="13">
        <f t="shared" si="199"/>
        <v>45070.088562337965</v>
      </c>
      <c r="P2506">
        <v>912.05</v>
      </c>
    </row>
    <row r="2507" spans="1:16" x14ac:dyDescent="0.2">
      <c r="A2507">
        <v>3869685</v>
      </c>
      <c r="B2507">
        <v>2</v>
      </c>
      <c r="C2507" t="str">
        <f t="shared" si="195"/>
        <v>3869685-2</v>
      </c>
      <c r="D2507" s="13">
        <v>45070.037173449076</v>
      </c>
      <c r="E2507" s="10">
        <f>VLOOKUP(C2507,match_start_times!$E$1:$F$19,2,0)</f>
        <v>5.1388888888888901E-2</v>
      </c>
      <c r="F2507">
        <v>2.2348469999999998</v>
      </c>
      <c r="G2507" s="15" t="str">
        <f t="shared" si="196"/>
        <v>12:00:2.234847 AM</v>
      </c>
      <c r="H2507" t="s">
        <v>33</v>
      </c>
      <c r="I2507" t="s">
        <v>15</v>
      </c>
      <c r="J2507" t="s">
        <v>11</v>
      </c>
      <c r="K2507">
        <v>101.4</v>
      </c>
      <c r="L2507">
        <v>35.200000000000003</v>
      </c>
      <c r="M2507" t="str">
        <f t="shared" si="197"/>
        <v>Pass</v>
      </c>
      <c r="N2507" s="13">
        <f t="shared" si="198"/>
        <v>45070.088562337965</v>
      </c>
      <c r="O2507" s="13">
        <f t="shared" si="199"/>
        <v>45070.088588206017</v>
      </c>
      <c r="P2507">
        <v>907.27</v>
      </c>
    </row>
    <row r="2508" spans="1:16" x14ac:dyDescent="0.2">
      <c r="A2508">
        <v>3869685</v>
      </c>
      <c r="B2508">
        <v>2</v>
      </c>
      <c r="C2508" t="str">
        <f t="shared" si="195"/>
        <v>3869685-2</v>
      </c>
      <c r="D2508" s="13">
        <v>45070.037199317128</v>
      </c>
      <c r="E2508" s="10">
        <f>VLOOKUP(C2508,match_start_times!$E$1:$F$19,2,0)</f>
        <v>5.1388888888888901E-2</v>
      </c>
      <c r="F2508">
        <v>0</v>
      </c>
      <c r="G2508" s="15" t="str">
        <f t="shared" si="196"/>
        <v>12:00:0 AM</v>
      </c>
      <c r="H2508" t="s">
        <v>30</v>
      </c>
      <c r="I2508" t="s">
        <v>10</v>
      </c>
      <c r="J2508" t="s">
        <v>37</v>
      </c>
      <c r="K2508">
        <v>17.2</v>
      </c>
      <c r="L2508">
        <v>32.4</v>
      </c>
      <c r="M2508" t="str">
        <f t="shared" si="197"/>
        <v>Duel</v>
      </c>
      <c r="N2508" s="13">
        <f t="shared" si="198"/>
        <v>45070.088588206017</v>
      </c>
      <c r="O2508" s="13">
        <f t="shared" si="199"/>
        <v>45070.088588206017</v>
      </c>
      <c r="P2508">
        <v>936.93</v>
      </c>
    </row>
    <row r="2509" spans="1:16" x14ac:dyDescent="0.2">
      <c r="A2509">
        <v>3869685</v>
      </c>
      <c r="B2509">
        <v>2</v>
      </c>
      <c r="C2509" t="str">
        <f t="shared" si="195"/>
        <v>3869685-2</v>
      </c>
      <c r="D2509" s="13">
        <v>45070.037199317128</v>
      </c>
      <c r="E2509" s="10">
        <f>VLOOKUP(C2509,match_start_times!$E$1:$F$19,2,0)</f>
        <v>5.1388888888888901E-2</v>
      </c>
      <c r="F2509">
        <v>1.8461590000000001</v>
      </c>
      <c r="G2509" s="15" t="str">
        <f t="shared" si="196"/>
        <v>12:00:1.846159 AM</v>
      </c>
      <c r="H2509" t="s">
        <v>18</v>
      </c>
      <c r="I2509" t="s">
        <v>15</v>
      </c>
      <c r="J2509" t="s">
        <v>11</v>
      </c>
      <c r="K2509">
        <v>102.9</v>
      </c>
      <c r="L2509">
        <v>47.7</v>
      </c>
      <c r="M2509" t="str">
        <f t="shared" si="197"/>
        <v>Pass</v>
      </c>
      <c r="N2509" s="13">
        <f t="shared" si="198"/>
        <v>45070.088588206017</v>
      </c>
      <c r="O2509" s="13">
        <f t="shared" si="199"/>
        <v>45070.088609571758</v>
      </c>
      <c r="P2509">
        <v>917.23</v>
      </c>
    </row>
    <row r="2510" spans="1:16" x14ac:dyDescent="0.2">
      <c r="A2510">
        <v>3869685</v>
      </c>
      <c r="B2510">
        <v>2</v>
      </c>
      <c r="C2510" t="str">
        <f t="shared" si="195"/>
        <v>3869685-2</v>
      </c>
      <c r="D2510" s="13">
        <v>45070.037220682869</v>
      </c>
      <c r="E2510" s="10">
        <f>VLOOKUP(C2510,match_start_times!$E$1:$F$19,2,0)</f>
        <v>5.1388888888888901E-2</v>
      </c>
      <c r="F2510">
        <v>0</v>
      </c>
      <c r="G2510" s="15" t="str">
        <f t="shared" si="196"/>
        <v>12:00:0 AM</v>
      </c>
      <c r="H2510" t="s">
        <v>33</v>
      </c>
      <c r="I2510" t="s">
        <v>15</v>
      </c>
      <c r="J2510" t="s">
        <v>37</v>
      </c>
      <c r="K2510">
        <v>105.1</v>
      </c>
      <c r="L2510">
        <v>36.5</v>
      </c>
      <c r="M2510" t="str">
        <f t="shared" si="197"/>
        <v>Duel</v>
      </c>
      <c r="N2510" s="13">
        <f t="shared" si="198"/>
        <v>45070.088609571758</v>
      </c>
      <c r="O2510" s="13">
        <f t="shared" si="199"/>
        <v>45070.088609571758</v>
      </c>
      <c r="P2510">
        <v>897.86</v>
      </c>
    </row>
    <row r="2511" spans="1:16" x14ac:dyDescent="0.2">
      <c r="A2511">
        <v>3869685</v>
      </c>
      <c r="B2511">
        <v>2</v>
      </c>
      <c r="C2511" t="str">
        <f t="shared" si="195"/>
        <v>3869685-2</v>
      </c>
      <c r="D2511" s="13">
        <v>45070.037220682869</v>
      </c>
      <c r="E2511" s="10">
        <f>VLOOKUP(C2511,match_start_times!$E$1:$F$19,2,0)</f>
        <v>5.1388888888888901E-2</v>
      </c>
      <c r="F2511">
        <v>1.9151199999999999</v>
      </c>
      <c r="G2511" s="15" t="str">
        <f t="shared" si="196"/>
        <v>12:00:1.91512 AM</v>
      </c>
      <c r="H2511" t="s">
        <v>12</v>
      </c>
      <c r="I2511" t="s">
        <v>10</v>
      </c>
      <c r="J2511" t="s">
        <v>11</v>
      </c>
      <c r="K2511">
        <v>15</v>
      </c>
      <c r="L2511">
        <v>43.6</v>
      </c>
      <c r="M2511" t="str">
        <f t="shared" si="197"/>
        <v>Pass</v>
      </c>
      <c r="N2511" s="13">
        <f t="shared" si="198"/>
        <v>45070.088609571758</v>
      </c>
      <c r="O2511" s="13">
        <f t="shared" si="199"/>
        <v>45070.088631736107</v>
      </c>
      <c r="P2511">
        <v>902.19</v>
      </c>
    </row>
    <row r="2512" spans="1:16" x14ac:dyDescent="0.2">
      <c r="A2512">
        <v>3869685</v>
      </c>
      <c r="B2512">
        <v>3</v>
      </c>
      <c r="C2512" t="str">
        <f t="shared" si="195"/>
        <v>3869685-3</v>
      </c>
      <c r="D2512" s="13">
        <v>45070.000003182868</v>
      </c>
      <c r="E2512" s="10">
        <f>VLOOKUP(C2512,match_start_times!$E$1:$F$19,2,0)</f>
        <v>9.2152777777777806E-2</v>
      </c>
      <c r="F2512">
        <v>1.3600890000000001</v>
      </c>
      <c r="G2512" s="15" t="str">
        <f t="shared" si="196"/>
        <v>12:00:1.360089 AM</v>
      </c>
      <c r="H2512" t="s">
        <v>50</v>
      </c>
      <c r="I2512" t="s">
        <v>10</v>
      </c>
      <c r="J2512" t="s">
        <v>11</v>
      </c>
      <c r="K2512">
        <v>61</v>
      </c>
      <c r="L2512">
        <v>40.1</v>
      </c>
      <c r="M2512" t="str">
        <f t="shared" si="197"/>
        <v>Pass</v>
      </c>
      <c r="N2512" s="13">
        <f t="shared" si="198"/>
        <v>45070.092155960643</v>
      </c>
      <c r="O2512" s="13">
        <f t="shared" si="199"/>
        <v>45070.092171701384</v>
      </c>
      <c r="P2512">
        <v>569.52</v>
      </c>
    </row>
    <row r="2513" spans="1:16" x14ac:dyDescent="0.2">
      <c r="A2513">
        <v>3869685</v>
      </c>
      <c r="B2513">
        <v>3</v>
      </c>
      <c r="C2513" t="str">
        <f t="shared" si="195"/>
        <v>3869685-3</v>
      </c>
      <c r="D2513" s="13">
        <v>45070.000018923609</v>
      </c>
      <c r="E2513" s="10">
        <f>VLOOKUP(C2513,match_start_times!$E$1:$F$19,2,0)</f>
        <v>9.2152777777777806E-2</v>
      </c>
      <c r="F2513">
        <v>0.7474900000000001</v>
      </c>
      <c r="G2513" s="15" t="str">
        <f t="shared" si="196"/>
        <v>12:00:0.74749 AM</v>
      </c>
      <c r="H2513" t="s">
        <v>12</v>
      </c>
      <c r="I2513" t="s">
        <v>10</v>
      </c>
      <c r="J2513" t="s">
        <v>13</v>
      </c>
      <c r="K2513">
        <v>51.6</v>
      </c>
      <c r="L2513">
        <v>43.2</v>
      </c>
      <c r="M2513" t="str">
        <f t="shared" si="197"/>
        <v>Carry</v>
      </c>
      <c r="N2513" s="13">
        <f t="shared" si="198"/>
        <v>45070.092171701384</v>
      </c>
      <c r="O2513" s="13">
        <f t="shared" si="199"/>
        <v>45070.092180347216</v>
      </c>
      <c r="P2513">
        <v>575.89</v>
      </c>
    </row>
    <row r="2514" spans="1:16" x14ac:dyDescent="0.2">
      <c r="A2514">
        <v>3869685</v>
      </c>
      <c r="B2514">
        <v>3</v>
      </c>
      <c r="C2514" t="str">
        <f t="shared" si="195"/>
        <v>3869685-3</v>
      </c>
      <c r="D2514" s="13">
        <v>45070.000027581023</v>
      </c>
      <c r="E2514" s="10">
        <f>VLOOKUP(C2514,match_start_times!$E$1:$F$19,2,0)</f>
        <v>9.2152777777777806E-2</v>
      </c>
      <c r="F2514">
        <v>0.97672800000000004</v>
      </c>
      <c r="G2514" s="15" t="str">
        <f t="shared" si="196"/>
        <v>12:00:0.976728 AM</v>
      </c>
      <c r="H2514" t="s">
        <v>12</v>
      </c>
      <c r="I2514" t="s">
        <v>10</v>
      </c>
      <c r="J2514" t="s">
        <v>11</v>
      </c>
      <c r="K2514">
        <v>52</v>
      </c>
      <c r="L2514">
        <v>42.5</v>
      </c>
      <c r="M2514" t="str">
        <f t="shared" si="197"/>
        <v>Pass</v>
      </c>
      <c r="N2514" s="13">
        <f t="shared" si="198"/>
        <v>45070.092180358799</v>
      </c>
      <c r="O2514" s="13">
        <f t="shared" si="199"/>
        <v>45070.09219166667</v>
      </c>
      <c r="P2514">
        <v>579.26</v>
      </c>
    </row>
    <row r="2515" spans="1:16" x14ac:dyDescent="0.2">
      <c r="A2515">
        <v>3869685</v>
      </c>
      <c r="B2515">
        <v>3</v>
      </c>
      <c r="C2515" t="str">
        <f t="shared" si="195"/>
        <v>3869685-3</v>
      </c>
      <c r="D2515" s="13">
        <v>45070.000038888888</v>
      </c>
      <c r="E2515" s="10">
        <f>VLOOKUP(C2515,match_start_times!$E$1:$F$19,2,0)</f>
        <v>9.2152777777777806E-2</v>
      </c>
      <c r="F2515">
        <v>2.5959460000000001</v>
      </c>
      <c r="G2515" s="15" t="str">
        <f t="shared" si="196"/>
        <v>12:00:2.595946 AM</v>
      </c>
      <c r="H2515" t="s">
        <v>16</v>
      </c>
      <c r="I2515" t="s">
        <v>10</v>
      </c>
      <c r="J2515" t="s">
        <v>13</v>
      </c>
      <c r="K2515">
        <v>49.7</v>
      </c>
      <c r="L2515">
        <v>30.3</v>
      </c>
      <c r="M2515" t="str">
        <f t="shared" si="197"/>
        <v>Carry</v>
      </c>
      <c r="N2515" s="13">
        <f t="shared" si="198"/>
        <v>45070.092191666663</v>
      </c>
      <c r="O2515" s="13">
        <f t="shared" si="199"/>
        <v>45070.092221712963</v>
      </c>
      <c r="P2515">
        <v>570.75</v>
      </c>
    </row>
    <row r="2516" spans="1:16" x14ac:dyDescent="0.2">
      <c r="A2516">
        <v>3869685</v>
      </c>
      <c r="B2516">
        <v>3</v>
      </c>
      <c r="C2516" t="str">
        <f t="shared" si="195"/>
        <v>3869685-3</v>
      </c>
      <c r="D2516" s="13">
        <v>45070.000068923611</v>
      </c>
      <c r="E2516" s="10">
        <f>VLOOKUP(C2516,match_start_times!$E$1:$F$19,2,0)</f>
        <v>9.2152777777777806E-2</v>
      </c>
      <c r="F2516">
        <v>1.487333</v>
      </c>
      <c r="G2516" s="15" t="str">
        <f t="shared" si="196"/>
        <v>12:00:1.487333 AM</v>
      </c>
      <c r="H2516" t="s">
        <v>16</v>
      </c>
      <c r="I2516" t="s">
        <v>10</v>
      </c>
      <c r="J2516" t="s">
        <v>11</v>
      </c>
      <c r="K2516">
        <v>51.6</v>
      </c>
      <c r="L2516">
        <v>19.8</v>
      </c>
      <c r="M2516" t="str">
        <f t="shared" si="197"/>
        <v>Pass</v>
      </c>
      <c r="N2516" s="13">
        <f t="shared" si="198"/>
        <v>45070.092221701387</v>
      </c>
      <c r="O2516" s="13">
        <f t="shared" si="199"/>
        <v>45070.092238912031</v>
      </c>
      <c r="P2516">
        <v>551.83000000000004</v>
      </c>
    </row>
    <row r="2517" spans="1:16" x14ac:dyDescent="0.2">
      <c r="A2517">
        <v>3869685</v>
      </c>
      <c r="B2517">
        <v>3</v>
      </c>
      <c r="C2517" t="str">
        <f t="shared" si="195"/>
        <v>3869685-3</v>
      </c>
      <c r="D2517" s="13">
        <v>45070.000086145832</v>
      </c>
      <c r="E2517" s="10">
        <f>VLOOKUP(C2517,match_start_times!$E$1:$F$19,2,0)</f>
        <v>9.2152777777777806E-2</v>
      </c>
      <c r="F2517">
        <v>0.67210199999999998</v>
      </c>
      <c r="G2517" s="15" t="str">
        <f t="shared" si="196"/>
        <v>12:00:0.672102 AM</v>
      </c>
      <c r="H2517" t="s">
        <v>56</v>
      </c>
      <c r="I2517" t="s">
        <v>10</v>
      </c>
      <c r="J2517" t="s">
        <v>13</v>
      </c>
      <c r="K2517">
        <v>52.2</v>
      </c>
      <c r="L2517">
        <v>8.5</v>
      </c>
      <c r="M2517" t="str">
        <f t="shared" si="197"/>
        <v>Carry</v>
      </c>
      <c r="N2517" s="13">
        <f t="shared" si="198"/>
        <v>45070.092238923608</v>
      </c>
      <c r="O2517" s="13">
        <f t="shared" si="199"/>
        <v>45070.092246701388</v>
      </c>
      <c r="P2517">
        <v>536.25</v>
      </c>
    </row>
    <row r="2518" spans="1:16" x14ac:dyDescent="0.2">
      <c r="A2518">
        <v>3869685</v>
      </c>
      <c r="B2518">
        <v>3</v>
      </c>
      <c r="C2518" t="str">
        <f t="shared" si="195"/>
        <v>3869685-3</v>
      </c>
      <c r="D2518" s="13">
        <v>45070.000093923612</v>
      </c>
      <c r="E2518" s="10">
        <f>VLOOKUP(C2518,match_start_times!$E$1:$F$19,2,0)</f>
        <v>9.2152777777777806E-2</v>
      </c>
      <c r="F2518">
        <v>1.005741</v>
      </c>
      <c r="G2518" s="15" t="str">
        <f t="shared" si="196"/>
        <v>12:00:1.005741 AM</v>
      </c>
      <c r="H2518" t="s">
        <v>56</v>
      </c>
      <c r="I2518" t="s">
        <v>10</v>
      </c>
      <c r="J2518" t="s">
        <v>11</v>
      </c>
      <c r="K2518">
        <v>52</v>
      </c>
      <c r="L2518">
        <v>9.1999999999999993</v>
      </c>
      <c r="M2518" t="str">
        <f t="shared" si="197"/>
        <v>Pass</v>
      </c>
      <c r="N2518" s="13">
        <f t="shared" si="198"/>
        <v>45070.092246701388</v>
      </c>
      <c r="O2518" s="13">
        <f t="shared" si="199"/>
        <v>45070.092258344906</v>
      </c>
      <c r="P2518">
        <v>523.97</v>
      </c>
    </row>
    <row r="2519" spans="1:16" x14ac:dyDescent="0.2">
      <c r="A2519">
        <v>3869685</v>
      </c>
      <c r="B2519">
        <v>3</v>
      </c>
      <c r="C2519" t="str">
        <f t="shared" si="195"/>
        <v>3869685-3</v>
      </c>
      <c r="D2519" s="13">
        <v>45070.000105567131</v>
      </c>
      <c r="E2519" s="10">
        <f>VLOOKUP(C2519,match_start_times!$E$1:$F$19,2,0)</f>
        <v>9.2152777777777806E-2</v>
      </c>
      <c r="F2519">
        <v>2.094417</v>
      </c>
      <c r="G2519" s="15" t="str">
        <f t="shared" si="196"/>
        <v>12:00:2.094417 AM</v>
      </c>
      <c r="H2519" t="s">
        <v>39</v>
      </c>
      <c r="I2519" t="s">
        <v>10</v>
      </c>
      <c r="J2519" t="s">
        <v>13</v>
      </c>
      <c r="K2519">
        <v>39.200000000000003</v>
      </c>
      <c r="L2519">
        <v>20.100000000000001</v>
      </c>
      <c r="M2519" t="str">
        <f t="shared" si="197"/>
        <v>Carry</v>
      </c>
      <c r="N2519" s="13">
        <f t="shared" si="198"/>
        <v>45070.092258344906</v>
      </c>
      <c r="O2519" s="13">
        <f t="shared" si="199"/>
        <v>45070.092282581019</v>
      </c>
      <c r="P2519">
        <v>522.84</v>
      </c>
    </row>
    <row r="2520" spans="1:16" x14ac:dyDescent="0.2">
      <c r="A2520">
        <v>3869685</v>
      </c>
      <c r="B2520">
        <v>3</v>
      </c>
      <c r="C2520" t="str">
        <f t="shared" si="195"/>
        <v>3869685-3</v>
      </c>
      <c r="D2520" s="13">
        <v>45070.000129803237</v>
      </c>
      <c r="E2520" s="10">
        <f>VLOOKUP(C2520,match_start_times!$E$1:$F$19,2,0)</f>
        <v>9.2152777777777806E-2</v>
      </c>
      <c r="F2520">
        <v>2.07734</v>
      </c>
      <c r="G2520" s="15" t="str">
        <f t="shared" si="196"/>
        <v>12:00:2.07734 AM</v>
      </c>
      <c r="H2520" t="s">
        <v>39</v>
      </c>
      <c r="I2520" t="s">
        <v>10</v>
      </c>
      <c r="J2520" t="s">
        <v>11</v>
      </c>
      <c r="K2520">
        <v>44.5</v>
      </c>
      <c r="L2520">
        <v>23.1</v>
      </c>
      <c r="M2520" t="str">
        <f t="shared" si="197"/>
        <v>Pass</v>
      </c>
      <c r="N2520" s="13">
        <f t="shared" si="198"/>
        <v>45070.092282581012</v>
      </c>
      <c r="O2520" s="13">
        <f t="shared" si="199"/>
        <v>45070.092306620361</v>
      </c>
      <c r="P2520">
        <v>520.54999999999995</v>
      </c>
    </row>
    <row r="2521" spans="1:16" x14ac:dyDescent="0.2">
      <c r="A2521">
        <v>3869685</v>
      </c>
      <c r="B2521">
        <v>3</v>
      </c>
      <c r="C2521" t="str">
        <f t="shared" si="195"/>
        <v>3869685-3</v>
      </c>
      <c r="D2521" s="13">
        <v>45070.000153842593</v>
      </c>
      <c r="E2521" s="10">
        <f>VLOOKUP(C2521,match_start_times!$E$1:$F$19,2,0)</f>
        <v>9.2152777777777806E-2</v>
      </c>
      <c r="F2521">
        <v>1.6109530000000001</v>
      </c>
      <c r="G2521" s="15" t="str">
        <f t="shared" si="196"/>
        <v>12:00:1.610953 AM</v>
      </c>
      <c r="H2521" t="s">
        <v>31</v>
      </c>
      <c r="I2521" t="s">
        <v>10</v>
      </c>
      <c r="J2521" t="s">
        <v>13</v>
      </c>
      <c r="K2521">
        <v>39.200000000000003</v>
      </c>
      <c r="L2521">
        <v>59</v>
      </c>
      <c r="M2521" t="str">
        <f t="shared" si="197"/>
        <v>Carry</v>
      </c>
      <c r="N2521" s="13">
        <f t="shared" si="198"/>
        <v>45070.092306620369</v>
      </c>
      <c r="O2521" s="13">
        <f t="shared" si="199"/>
        <v>45070.092325266203</v>
      </c>
      <c r="P2521">
        <v>532.36</v>
      </c>
    </row>
    <row r="2522" spans="1:16" x14ac:dyDescent="0.2">
      <c r="A2522">
        <v>3869685</v>
      </c>
      <c r="B2522">
        <v>3</v>
      </c>
      <c r="C2522" t="str">
        <f t="shared" si="195"/>
        <v>3869685-3</v>
      </c>
      <c r="D2522" s="13">
        <v>45070.000172488428</v>
      </c>
      <c r="E2522" s="10">
        <f>VLOOKUP(C2522,match_start_times!$E$1:$F$19,2,0)</f>
        <v>9.2152777777777806E-2</v>
      </c>
      <c r="F2522">
        <v>2.7425950000000001</v>
      </c>
      <c r="G2522" s="15" t="str">
        <f t="shared" si="196"/>
        <v>12:00:2.742595 AM</v>
      </c>
      <c r="H2522" t="s">
        <v>31</v>
      </c>
      <c r="I2522" t="s">
        <v>10</v>
      </c>
      <c r="J2522" t="s">
        <v>11</v>
      </c>
      <c r="K2522">
        <v>39.4</v>
      </c>
      <c r="L2522">
        <v>60.1</v>
      </c>
      <c r="M2522" t="str">
        <f t="shared" si="197"/>
        <v>Pass</v>
      </c>
      <c r="N2522" s="13">
        <f t="shared" si="198"/>
        <v>45070.092325266203</v>
      </c>
      <c r="O2522" s="13">
        <f t="shared" si="199"/>
        <v>45070.092357013891</v>
      </c>
      <c r="P2522">
        <v>529.02</v>
      </c>
    </row>
    <row r="2523" spans="1:16" x14ac:dyDescent="0.2">
      <c r="A2523">
        <v>3869685</v>
      </c>
      <c r="B2523">
        <v>3</v>
      </c>
      <c r="C2523" t="str">
        <f t="shared" si="195"/>
        <v>3869685-3</v>
      </c>
      <c r="D2523" s="13">
        <v>45070.000204236108</v>
      </c>
      <c r="E2523" s="10">
        <f>VLOOKUP(C2523,match_start_times!$E$1:$F$19,2,0)</f>
        <v>9.2152777777777806E-2</v>
      </c>
      <c r="F2523">
        <v>0</v>
      </c>
      <c r="G2523" s="15" t="str">
        <f t="shared" si="196"/>
        <v>12:00:0 AM</v>
      </c>
      <c r="H2523" t="s">
        <v>55</v>
      </c>
      <c r="I2523" t="s">
        <v>10</v>
      </c>
      <c r="J2523" t="s">
        <v>37</v>
      </c>
      <c r="K2523">
        <v>77.900000000000006</v>
      </c>
      <c r="L2523">
        <v>74.8</v>
      </c>
      <c r="M2523" t="str">
        <f t="shared" si="197"/>
        <v>Duel</v>
      </c>
      <c r="N2523" s="13">
        <f t="shared" si="198"/>
        <v>45070.092357013884</v>
      </c>
      <c r="O2523" s="13">
        <f t="shared" si="199"/>
        <v>45070.092357013884</v>
      </c>
      <c r="P2523">
        <v>524.94000000000005</v>
      </c>
    </row>
    <row r="2524" spans="1:16" x14ac:dyDescent="0.2">
      <c r="A2524">
        <v>3869685</v>
      </c>
      <c r="B2524">
        <v>3</v>
      </c>
      <c r="C2524" t="str">
        <f t="shared" si="195"/>
        <v>3869685-3</v>
      </c>
      <c r="D2524" s="13">
        <v>45070.000204236108</v>
      </c>
      <c r="E2524" s="10">
        <f>VLOOKUP(C2524,match_start_times!$E$1:$F$19,2,0)</f>
        <v>9.2152777777777806E-2</v>
      </c>
      <c r="F2524">
        <v>1.4934480000000001</v>
      </c>
      <c r="G2524" s="15" t="str">
        <f t="shared" si="196"/>
        <v>12:00:1.493448 AM</v>
      </c>
      <c r="H2524" t="s">
        <v>24</v>
      </c>
      <c r="I2524" t="s">
        <v>15</v>
      </c>
      <c r="J2524" t="s">
        <v>11</v>
      </c>
      <c r="K2524">
        <v>42.2</v>
      </c>
      <c r="L2524">
        <v>5.3</v>
      </c>
      <c r="M2524" t="str">
        <f t="shared" si="197"/>
        <v>Pass</v>
      </c>
      <c r="N2524" s="13">
        <f t="shared" si="198"/>
        <v>45070.092357013884</v>
      </c>
      <c r="O2524" s="13">
        <f t="shared" si="199"/>
        <v>45070.092374293978</v>
      </c>
      <c r="P2524">
        <v>508.89</v>
      </c>
    </row>
    <row r="2525" spans="1:16" x14ac:dyDescent="0.2">
      <c r="A2525">
        <v>3869685</v>
      </c>
      <c r="B2525">
        <v>3</v>
      </c>
      <c r="C2525" t="str">
        <f t="shared" si="195"/>
        <v>3869685-3</v>
      </c>
      <c r="D2525" s="13">
        <v>45070.000217638888</v>
      </c>
      <c r="E2525" s="10">
        <f>VLOOKUP(C2525,match_start_times!$E$1:$F$19,2,0)</f>
        <v>9.2152777777777806E-2</v>
      </c>
      <c r="F2525">
        <v>0.19084599999999999</v>
      </c>
      <c r="G2525" s="15" t="str">
        <f t="shared" si="196"/>
        <v>12:00:0.190846 AM</v>
      </c>
      <c r="H2525" t="s">
        <v>50</v>
      </c>
      <c r="I2525" t="s">
        <v>10</v>
      </c>
      <c r="J2525" t="s">
        <v>17</v>
      </c>
      <c r="K2525">
        <v>82.2</v>
      </c>
      <c r="L2525">
        <v>62.6</v>
      </c>
      <c r="M2525" t="str">
        <f t="shared" si="197"/>
        <v>Pressure</v>
      </c>
      <c r="N2525" s="13">
        <f t="shared" si="198"/>
        <v>45070.092370416663</v>
      </c>
      <c r="O2525" s="13">
        <f t="shared" si="199"/>
        <v>45070.09237262731</v>
      </c>
      <c r="P2525">
        <v>503</v>
      </c>
    </row>
    <row r="2526" spans="1:16" x14ac:dyDescent="0.2">
      <c r="A2526">
        <v>3869685</v>
      </c>
      <c r="B2526">
        <v>3</v>
      </c>
      <c r="C2526" t="str">
        <f t="shared" si="195"/>
        <v>3869685-3</v>
      </c>
      <c r="D2526" s="13">
        <v>45070.000221516202</v>
      </c>
      <c r="E2526" s="10">
        <f>VLOOKUP(C2526,match_start_times!$E$1:$F$19,2,0)</f>
        <v>9.2152777777777806E-2</v>
      </c>
      <c r="F2526">
        <v>0.84129599999999993</v>
      </c>
      <c r="G2526" s="15" t="str">
        <f t="shared" si="196"/>
        <v>12:00:0.841296 AM</v>
      </c>
      <c r="H2526" t="s">
        <v>25</v>
      </c>
      <c r="I2526" t="s">
        <v>15</v>
      </c>
      <c r="J2526" t="s">
        <v>11</v>
      </c>
      <c r="K2526">
        <v>42.4</v>
      </c>
      <c r="L2526">
        <v>13.6</v>
      </c>
      <c r="M2526" t="str">
        <f t="shared" si="197"/>
        <v>Pass</v>
      </c>
      <c r="N2526" s="13">
        <f t="shared" si="198"/>
        <v>45070.092374293978</v>
      </c>
      <c r="O2526" s="13">
        <f t="shared" si="199"/>
        <v>45070.092384027776</v>
      </c>
      <c r="P2526">
        <v>484.73</v>
      </c>
    </row>
    <row r="2527" spans="1:16" x14ac:dyDescent="0.2">
      <c r="A2527">
        <v>3869685</v>
      </c>
      <c r="B2527">
        <v>3</v>
      </c>
      <c r="C2527" t="str">
        <f t="shared" si="195"/>
        <v>3869685-3</v>
      </c>
      <c r="D2527" s="13">
        <v>45070.000231261583</v>
      </c>
      <c r="E2527" s="10">
        <f>VLOOKUP(C2527,match_start_times!$E$1:$F$19,2,0)</f>
        <v>9.2152777777777806E-2</v>
      </c>
      <c r="F2527">
        <v>0.76805800000000002</v>
      </c>
      <c r="G2527" s="15" t="str">
        <f t="shared" si="196"/>
        <v>12:00:0.768058 AM</v>
      </c>
      <c r="H2527" t="s">
        <v>22</v>
      </c>
      <c r="I2527" t="s">
        <v>15</v>
      </c>
      <c r="J2527" t="s">
        <v>13</v>
      </c>
      <c r="K2527">
        <v>30.4</v>
      </c>
      <c r="L2527">
        <v>14.1</v>
      </c>
      <c r="M2527" t="str">
        <f t="shared" si="197"/>
        <v>Carry</v>
      </c>
      <c r="N2527" s="13">
        <f t="shared" si="198"/>
        <v>45070.092384039359</v>
      </c>
      <c r="O2527" s="13">
        <f t="shared" si="199"/>
        <v>45070.092392928251</v>
      </c>
      <c r="P2527">
        <v>475.16</v>
      </c>
    </row>
    <row r="2528" spans="1:16" x14ac:dyDescent="0.2">
      <c r="A2528">
        <v>3869685</v>
      </c>
      <c r="B2528">
        <v>3</v>
      </c>
      <c r="C2528" t="str">
        <f t="shared" si="195"/>
        <v>3869685-3</v>
      </c>
      <c r="D2528" s="13">
        <v>45070.000240150461</v>
      </c>
      <c r="E2528" s="10">
        <f>VLOOKUP(C2528,match_start_times!$E$1:$F$19,2,0)</f>
        <v>9.2152777777777806E-2</v>
      </c>
      <c r="F2528">
        <v>0.836835</v>
      </c>
      <c r="G2528" s="15" t="str">
        <f t="shared" si="196"/>
        <v>12:00:0.836835 AM</v>
      </c>
      <c r="H2528" t="s">
        <v>22</v>
      </c>
      <c r="I2528" t="s">
        <v>15</v>
      </c>
      <c r="J2528" t="s">
        <v>11</v>
      </c>
      <c r="K2528">
        <v>30.2</v>
      </c>
      <c r="L2528">
        <v>14.1</v>
      </c>
      <c r="M2528" t="str">
        <f t="shared" si="197"/>
        <v>Pass</v>
      </c>
      <c r="N2528" s="13">
        <f t="shared" si="198"/>
        <v>45070.092392928236</v>
      </c>
      <c r="O2528" s="13">
        <f t="shared" si="199"/>
        <v>45070.092402615737</v>
      </c>
      <c r="P2528">
        <v>465.76</v>
      </c>
    </row>
    <row r="2529" spans="1:16" x14ac:dyDescent="0.2">
      <c r="A2529">
        <v>3869685</v>
      </c>
      <c r="B2529">
        <v>3</v>
      </c>
      <c r="C2529" t="str">
        <f t="shared" si="195"/>
        <v>3869685-3</v>
      </c>
      <c r="D2529" s="13">
        <v>45070.000249837962</v>
      </c>
      <c r="E2529" s="10">
        <f>VLOOKUP(C2529,match_start_times!$E$1:$F$19,2,0)</f>
        <v>9.2152777777777806E-2</v>
      </c>
      <c r="F2529">
        <v>1.253455</v>
      </c>
      <c r="G2529" s="15" t="str">
        <f t="shared" si="196"/>
        <v>12:00:1.253455 AM</v>
      </c>
      <c r="H2529" t="s">
        <v>40</v>
      </c>
      <c r="I2529" t="s">
        <v>15</v>
      </c>
      <c r="J2529" t="s">
        <v>13</v>
      </c>
      <c r="K2529">
        <v>33.9</v>
      </c>
      <c r="L2529">
        <v>23.5</v>
      </c>
      <c r="M2529" t="str">
        <f t="shared" si="197"/>
        <v>Carry</v>
      </c>
      <c r="N2529" s="13">
        <f t="shared" si="198"/>
        <v>45070.092402615737</v>
      </c>
      <c r="O2529" s="13">
        <f t="shared" si="199"/>
        <v>45070.092417118052</v>
      </c>
      <c r="P2529">
        <v>446.91</v>
      </c>
    </row>
    <row r="2530" spans="1:16" x14ac:dyDescent="0.2">
      <c r="A2530">
        <v>3869685</v>
      </c>
      <c r="B2530">
        <v>3</v>
      </c>
      <c r="C2530" t="str">
        <f t="shared" si="195"/>
        <v>3869685-3</v>
      </c>
      <c r="D2530" s="13">
        <v>45070.000264340277</v>
      </c>
      <c r="E2530" s="10">
        <f>VLOOKUP(C2530,match_start_times!$E$1:$F$19,2,0)</f>
        <v>9.2152777777777806E-2</v>
      </c>
      <c r="F2530">
        <v>0.80299699999999996</v>
      </c>
      <c r="G2530" s="15" t="str">
        <f t="shared" si="196"/>
        <v>12:00:0.802997 AM</v>
      </c>
      <c r="H2530" t="s">
        <v>40</v>
      </c>
      <c r="I2530" t="s">
        <v>15</v>
      </c>
      <c r="J2530" t="s">
        <v>11</v>
      </c>
      <c r="K2530">
        <v>36</v>
      </c>
      <c r="L2530">
        <v>25.6</v>
      </c>
      <c r="M2530" t="str">
        <f t="shared" si="197"/>
        <v>Pass</v>
      </c>
      <c r="N2530" s="13">
        <f t="shared" si="198"/>
        <v>45070.092417118052</v>
      </c>
      <c r="O2530" s="13">
        <f t="shared" si="199"/>
        <v>45070.092426412033</v>
      </c>
      <c r="P2530">
        <v>424.98</v>
      </c>
    </row>
    <row r="2531" spans="1:16" x14ac:dyDescent="0.2">
      <c r="A2531">
        <v>3869685</v>
      </c>
      <c r="B2531">
        <v>3</v>
      </c>
      <c r="C2531" t="str">
        <f t="shared" si="195"/>
        <v>3869685-3</v>
      </c>
      <c r="D2531" s="13">
        <v>45070.000273634258</v>
      </c>
      <c r="E2531" s="10">
        <f>VLOOKUP(C2531,match_start_times!$E$1:$F$19,2,0)</f>
        <v>9.2152777777777806E-2</v>
      </c>
      <c r="F2531">
        <v>3.1442389999999998</v>
      </c>
      <c r="G2531" s="15" t="str">
        <f t="shared" si="196"/>
        <v>12:00:3.144239 AM</v>
      </c>
      <c r="H2531" t="s">
        <v>25</v>
      </c>
      <c r="I2531" t="s">
        <v>15</v>
      </c>
      <c r="J2531" t="s">
        <v>13</v>
      </c>
      <c r="K2531">
        <v>44.6</v>
      </c>
      <c r="L2531">
        <v>19.2</v>
      </c>
      <c r="M2531" t="str">
        <f t="shared" si="197"/>
        <v>Carry</v>
      </c>
      <c r="N2531" s="13">
        <f t="shared" si="198"/>
        <v>45070.092426412033</v>
      </c>
      <c r="O2531" s="13">
        <f t="shared" si="199"/>
        <v>45070.092462800923</v>
      </c>
      <c r="P2531">
        <v>381.12</v>
      </c>
    </row>
    <row r="2532" spans="1:16" x14ac:dyDescent="0.2">
      <c r="A2532">
        <v>3869685</v>
      </c>
      <c r="B2532">
        <v>3</v>
      </c>
      <c r="C2532" t="str">
        <f t="shared" si="195"/>
        <v>3869685-3</v>
      </c>
      <c r="D2532" s="13">
        <v>45070.000286111113</v>
      </c>
      <c r="E2532" s="10">
        <f>VLOOKUP(C2532,match_start_times!$E$1:$F$19,2,0)</f>
        <v>9.2152777777777806E-2</v>
      </c>
      <c r="F2532">
        <v>1.0882750000000001</v>
      </c>
      <c r="G2532" s="15" t="str">
        <f t="shared" si="196"/>
        <v>12:00:1.088275 AM</v>
      </c>
      <c r="H2532" t="s">
        <v>55</v>
      </c>
      <c r="I2532" t="s">
        <v>10</v>
      </c>
      <c r="J2532" t="s">
        <v>17</v>
      </c>
      <c r="K2532">
        <v>73.2</v>
      </c>
      <c r="L2532">
        <v>64.099999999999994</v>
      </c>
      <c r="M2532" t="str">
        <f t="shared" si="197"/>
        <v>Pressure</v>
      </c>
      <c r="N2532" s="13">
        <f t="shared" si="198"/>
        <v>45070.092438888889</v>
      </c>
      <c r="O2532" s="13">
        <f t="shared" si="199"/>
        <v>45070.092451481483</v>
      </c>
      <c r="P2532">
        <v>370.64</v>
      </c>
    </row>
    <row r="2533" spans="1:16" x14ac:dyDescent="0.2">
      <c r="A2533">
        <v>3869685</v>
      </c>
      <c r="B2533">
        <v>3</v>
      </c>
      <c r="C2533" t="str">
        <f t="shared" si="195"/>
        <v>3869685-3</v>
      </c>
      <c r="D2533" s="13">
        <v>45070.000310023148</v>
      </c>
      <c r="E2533" s="10">
        <f>VLOOKUP(C2533,match_start_times!$E$1:$F$19,2,0)</f>
        <v>9.2152777777777806E-2</v>
      </c>
      <c r="F2533">
        <v>1.117073</v>
      </c>
      <c r="G2533" s="15" t="str">
        <f t="shared" si="196"/>
        <v>12:00:1.117073 AM</v>
      </c>
      <c r="H2533" t="s">
        <v>25</v>
      </c>
      <c r="I2533" t="s">
        <v>15</v>
      </c>
      <c r="J2533" t="s">
        <v>11</v>
      </c>
      <c r="K2533">
        <v>64</v>
      </c>
      <c r="L2533">
        <v>16.2</v>
      </c>
      <c r="M2533" t="str">
        <f t="shared" si="197"/>
        <v>Pass</v>
      </c>
      <c r="N2533" s="13">
        <f t="shared" si="198"/>
        <v>45070.092462800923</v>
      </c>
      <c r="O2533" s="13">
        <f t="shared" si="199"/>
        <v>45070.092475729165</v>
      </c>
      <c r="P2533">
        <v>358.51</v>
      </c>
    </row>
    <row r="2534" spans="1:16" x14ac:dyDescent="0.2">
      <c r="A2534">
        <v>3869685</v>
      </c>
      <c r="B2534">
        <v>3</v>
      </c>
      <c r="C2534" t="str">
        <f t="shared" si="195"/>
        <v>3869685-3</v>
      </c>
      <c r="D2534" s="13">
        <v>45070.00032295139</v>
      </c>
      <c r="E2534" s="10">
        <f>VLOOKUP(C2534,match_start_times!$E$1:$F$19,2,0)</f>
        <v>9.2152777777777806E-2</v>
      </c>
      <c r="F2534">
        <v>0</v>
      </c>
      <c r="G2534" s="15" t="str">
        <f t="shared" si="196"/>
        <v>12:00:0 AM</v>
      </c>
      <c r="H2534" t="s">
        <v>30</v>
      </c>
      <c r="I2534" t="s">
        <v>10</v>
      </c>
      <c r="J2534" t="s">
        <v>35</v>
      </c>
      <c r="K2534">
        <v>43.5</v>
      </c>
      <c r="L2534">
        <v>56.9</v>
      </c>
      <c r="M2534" t="str">
        <f t="shared" si="197"/>
        <v>Clearance</v>
      </c>
      <c r="N2534" s="13">
        <f t="shared" si="198"/>
        <v>45070.092475729165</v>
      </c>
      <c r="O2534" s="13">
        <f t="shared" si="199"/>
        <v>45070.092475729165</v>
      </c>
      <c r="P2534">
        <v>349.57</v>
      </c>
    </row>
    <row r="2535" spans="1:16" x14ac:dyDescent="0.2">
      <c r="A2535">
        <v>3869685</v>
      </c>
      <c r="B2535">
        <v>3</v>
      </c>
      <c r="C2535" t="str">
        <f t="shared" si="195"/>
        <v>3869685-3</v>
      </c>
      <c r="D2535" s="13">
        <v>45070.000357534722</v>
      </c>
      <c r="E2535" s="10">
        <f>VLOOKUP(C2535,match_start_times!$E$1:$F$19,2,0)</f>
        <v>9.2152777777777806E-2</v>
      </c>
      <c r="F2535">
        <v>1.6676359999999999</v>
      </c>
      <c r="G2535" s="15" t="str">
        <f t="shared" si="196"/>
        <v>12:00:1.667636 AM</v>
      </c>
      <c r="H2535" t="s">
        <v>21</v>
      </c>
      <c r="I2535" t="s">
        <v>15</v>
      </c>
      <c r="J2535" t="s">
        <v>11</v>
      </c>
      <c r="K2535">
        <v>36.200000000000003</v>
      </c>
      <c r="L2535">
        <v>45.1</v>
      </c>
      <c r="M2535" t="str">
        <f t="shared" si="197"/>
        <v>Pass</v>
      </c>
      <c r="N2535" s="13">
        <f t="shared" si="198"/>
        <v>45070.092510312497</v>
      </c>
      <c r="O2535" s="13">
        <f t="shared" si="199"/>
        <v>45070.09252961805</v>
      </c>
      <c r="P2535">
        <v>431.78</v>
      </c>
    </row>
    <row r="2536" spans="1:16" x14ac:dyDescent="0.2">
      <c r="A2536">
        <v>3869685</v>
      </c>
      <c r="B2536">
        <v>3</v>
      </c>
      <c r="C2536" t="str">
        <f t="shared" si="195"/>
        <v>3869685-3</v>
      </c>
      <c r="D2536" s="13">
        <v>45070.000376840268</v>
      </c>
      <c r="E2536" s="10">
        <f>VLOOKUP(C2536,match_start_times!$E$1:$F$19,2,0)</f>
        <v>9.2152777777777806E-2</v>
      </c>
      <c r="F2536">
        <v>1.6964049999999999</v>
      </c>
      <c r="G2536" s="15" t="str">
        <f t="shared" si="196"/>
        <v>12:00:1.696405 AM</v>
      </c>
      <c r="H2536" t="s">
        <v>12</v>
      </c>
      <c r="I2536" t="s">
        <v>10</v>
      </c>
      <c r="J2536" t="s">
        <v>11</v>
      </c>
      <c r="K2536">
        <v>57.4</v>
      </c>
      <c r="L2536">
        <v>46.4</v>
      </c>
      <c r="M2536" t="str">
        <f t="shared" si="197"/>
        <v>Pass</v>
      </c>
      <c r="N2536" s="13">
        <f t="shared" si="198"/>
        <v>45070.092529618043</v>
      </c>
      <c r="O2536" s="13">
        <f t="shared" si="199"/>
        <v>45070.092549247674</v>
      </c>
      <c r="P2536">
        <v>423.03</v>
      </c>
    </row>
    <row r="2537" spans="1:16" x14ac:dyDescent="0.2">
      <c r="A2537">
        <v>3869685</v>
      </c>
      <c r="B2537">
        <v>3</v>
      </c>
      <c r="C2537" t="str">
        <f t="shared" si="195"/>
        <v>3869685-3</v>
      </c>
      <c r="D2537" s="13">
        <v>45070.000396469914</v>
      </c>
      <c r="E2537" s="10">
        <f>VLOOKUP(C2537,match_start_times!$E$1:$F$19,2,0)</f>
        <v>9.2152777777777806E-2</v>
      </c>
      <c r="F2537">
        <v>0.58706499999999995</v>
      </c>
      <c r="G2537" s="15" t="str">
        <f t="shared" si="196"/>
        <v>12:00:0.587065 AM</v>
      </c>
      <c r="H2537" t="s">
        <v>21</v>
      </c>
      <c r="I2537" t="s">
        <v>15</v>
      </c>
      <c r="J2537" t="s">
        <v>11</v>
      </c>
      <c r="K2537">
        <v>38.799999999999997</v>
      </c>
      <c r="L2537">
        <v>39.9</v>
      </c>
      <c r="M2537" t="str">
        <f t="shared" si="197"/>
        <v>Pass</v>
      </c>
      <c r="N2537" s="13">
        <f t="shared" si="198"/>
        <v>45070.092549247689</v>
      </c>
      <c r="O2537" s="13">
        <f t="shared" si="199"/>
        <v>45070.092556041673</v>
      </c>
      <c r="P2537">
        <v>402.25</v>
      </c>
    </row>
    <row r="2538" spans="1:16" x14ac:dyDescent="0.2">
      <c r="A2538">
        <v>3869685</v>
      </c>
      <c r="B2538">
        <v>3</v>
      </c>
      <c r="C2538" t="str">
        <f t="shared" si="195"/>
        <v>3869685-3</v>
      </c>
      <c r="D2538" s="13">
        <v>45070.00040326389</v>
      </c>
      <c r="E2538" s="10">
        <f>VLOOKUP(C2538,match_start_times!$E$1:$F$19,2,0)</f>
        <v>9.2152777777777806E-2</v>
      </c>
      <c r="F2538">
        <v>1.1879679999999999</v>
      </c>
      <c r="G2538" s="15" t="str">
        <f t="shared" si="196"/>
        <v>12:00:1.187968 AM</v>
      </c>
      <c r="H2538" t="s">
        <v>40</v>
      </c>
      <c r="I2538" t="s">
        <v>15</v>
      </c>
      <c r="J2538" t="s">
        <v>11</v>
      </c>
      <c r="K2538">
        <v>45.2</v>
      </c>
      <c r="L2538">
        <v>36.299999999999997</v>
      </c>
      <c r="M2538" t="str">
        <f t="shared" si="197"/>
        <v>Pass</v>
      </c>
      <c r="N2538" s="13">
        <f t="shared" si="198"/>
        <v>45070.092556041665</v>
      </c>
      <c r="O2538" s="13">
        <f t="shared" si="199"/>
        <v>45070.092569791668</v>
      </c>
      <c r="P2538">
        <v>403.15</v>
      </c>
    </row>
    <row r="2539" spans="1:16" x14ac:dyDescent="0.2">
      <c r="A2539">
        <v>3869685</v>
      </c>
      <c r="B2539">
        <v>3</v>
      </c>
      <c r="C2539" t="str">
        <f t="shared" si="195"/>
        <v>3869685-3</v>
      </c>
      <c r="D2539" s="13">
        <v>45070.000411516201</v>
      </c>
      <c r="E2539" s="10">
        <f>VLOOKUP(C2539,match_start_times!$E$1:$F$19,2,0)</f>
        <v>9.2152777777777806E-2</v>
      </c>
      <c r="F2539">
        <v>0.318608</v>
      </c>
      <c r="G2539" s="15" t="str">
        <f t="shared" si="196"/>
        <v>12:00:0.318608 AM</v>
      </c>
      <c r="H2539" t="s">
        <v>16</v>
      </c>
      <c r="I2539" t="s">
        <v>10</v>
      </c>
      <c r="J2539" t="s">
        <v>17</v>
      </c>
      <c r="K2539">
        <v>69.599999999999994</v>
      </c>
      <c r="L2539">
        <v>37.200000000000003</v>
      </c>
      <c r="M2539" t="str">
        <f t="shared" si="197"/>
        <v>Pressure</v>
      </c>
      <c r="N2539" s="13">
        <f t="shared" si="198"/>
        <v>45070.092564293976</v>
      </c>
      <c r="O2539" s="13">
        <f t="shared" si="199"/>
        <v>45070.092567986103</v>
      </c>
      <c r="P2539">
        <v>391.56</v>
      </c>
    </row>
    <row r="2540" spans="1:16" x14ac:dyDescent="0.2">
      <c r="A2540">
        <v>3869685</v>
      </c>
      <c r="B2540">
        <v>3</v>
      </c>
      <c r="C2540" t="str">
        <f t="shared" si="195"/>
        <v>3869685-3</v>
      </c>
      <c r="D2540" s="13">
        <v>45070.000417013893</v>
      </c>
      <c r="E2540" s="10">
        <f>VLOOKUP(C2540,match_start_times!$E$1:$F$19,2,0)</f>
        <v>9.2152777777777806E-2</v>
      </c>
      <c r="F2540">
        <v>0</v>
      </c>
      <c r="G2540" s="15" t="str">
        <f t="shared" si="196"/>
        <v>12:00:0 AM</v>
      </c>
      <c r="H2540" t="s">
        <v>16</v>
      </c>
      <c r="I2540" t="s">
        <v>10</v>
      </c>
      <c r="J2540" t="s">
        <v>19</v>
      </c>
      <c r="K2540">
        <v>70.2</v>
      </c>
      <c r="L2540">
        <v>35.5</v>
      </c>
      <c r="M2540" t="str">
        <f t="shared" si="197"/>
        <v>Foul Committed</v>
      </c>
      <c r="N2540" s="13">
        <f t="shared" si="198"/>
        <v>45070.092569791668</v>
      </c>
      <c r="O2540" s="13">
        <f t="shared" si="199"/>
        <v>45070.092569791668</v>
      </c>
      <c r="P2540">
        <v>382.24</v>
      </c>
    </row>
    <row r="2541" spans="1:16" x14ac:dyDescent="0.2">
      <c r="A2541">
        <v>3869685</v>
      </c>
      <c r="B2541">
        <v>3</v>
      </c>
      <c r="C2541" t="str">
        <f t="shared" si="195"/>
        <v>3869685-3</v>
      </c>
      <c r="D2541" s="13">
        <v>45070.000417013893</v>
      </c>
      <c r="E2541" s="10">
        <f>VLOOKUP(C2541,match_start_times!$E$1:$F$19,2,0)</f>
        <v>9.2152777777777806E-2</v>
      </c>
      <c r="F2541">
        <v>0</v>
      </c>
      <c r="G2541" s="15" t="str">
        <f t="shared" si="196"/>
        <v>12:00:0 AM</v>
      </c>
      <c r="H2541" t="s">
        <v>18</v>
      </c>
      <c r="I2541" t="s">
        <v>15</v>
      </c>
      <c r="J2541" t="s">
        <v>20</v>
      </c>
      <c r="K2541">
        <v>49.9</v>
      </c>
      <c r="L2541">
        <v>44.6</v>
      </c>
      <c r="M2541" t="str">
        <f t="shared" si="197"/>
        <v>Foul Won</v>
      </c>
      <c r="N2541" s="13">
        <f t="shared" si="198"/>
        <v>45070.092569791668</v>
      </c>
      <c r="O2541" s="13">
        <f t="shared" si="199"/>
        <v>45070.092569791668</v>
      </c>
      <c r="P2541">
        <v>382.24</v>
      </c>
    </row>
    <row r="2542" spans="1:16" x14ac:dyDescent="0.2">
      <c r="A2542">
        <v>3869685</v>
      </c>
      <c r="B2542">
        <v>3</v>
      </c>
      <c r="C2542" t="str">
        <f t="shared" si="195"/>
        <v>3869685-3</v>
      </c>
      <c r="D2542" s="13">
        <v>45070.000721261567</v>
      </c>
      <c r="E2542" s="10">
        <f>VLOOKUP(C2542,match_start_times!$E$1:$F$19,2,0)</f>
        <v>9.2152777777777806E-2</v>
      </c>
      <c r="F2542">
        <v>2.0971600000000001</v>
      </c>
      <c r="G2542" s="15" t="str">
        <f t="shared" si="196"/>
        <v>12:00:2.09716 AM</v>
      </c>
      <c r="H2542" t="s">
        <v>21</v>
      </c>
      <c r="I2542" t="s">
        <v>15</v>
      </c>
      <c r="J2542" t="s">
        <v>11</v>
      </c>
      <c r="K2542">
        <v>53.3</v>
      </c>
      <c r="L2542">
        <v>44.2</v>
      </c>
      <c r="M2542" t="str">
        <f t="shared" si="197"/>
        <v>Pass</v>
      </c>
      <c r="N2542" s="13">
        <f t="shared" si="198"/>
        <v>45070.092874039343</v>
      </c>
      <c r="O2542" s="13">
        <f t="shared" si="199"/>
        <v>45070.092898310177</v>
      </c>
      <c r="P2542">
        <v>380.08</v>
      </c>
    </row>
    <row r="2543" spans="1:16" x14ac:dyDescent="0.2">
      <c r="A2543">
        <v>3869685</v>
      </c>
      <c r="B2543">
        <v>3</v>
      </c>
      <c r="C2543" t="str">
        <f t="shared" si="195"/>
        <v>3869685-3</v>
      </c>
      <c r="D2543" s="13">
        <v>45070.000745532408</v>
      </c>
      <c r="E2543" s="10">
        <f>VLOOKUP(C2543,match_start_times!$E$1:$F$19,2,0)</f>
        <v>9.2152777777777806E-2</v>
      </c>
      <c r="F2543">
        <v>2.2789799999999998</v>
      </c>
      <c r="G2543" s="15" t="str">
        <f t="shared" si="196"/>
        <v>12:00:2.27898 AM</v>
      </c>
      <c r="H2543" t="s">
        <v>54</v>
      </c>
      <c r="I2543" t="s">
        <v>15</v>
      </c>
      <c r="J2543" t="s">
        <v>13</v>
      </c>
      <c r="K2543">
        <v>85.2</v>
      </c>
      <c r="L2543">
        <v>2.5</v>
      </c>
      <c r="M2543" t="str">
        <f t="shared" si="197"/>
        <v>Carry</v>
      </c>
      <c r="N2543" s="13">
        <f t="shared" si="198"/>
        <v>45070.092898310184</v>
      </c>
      <c r="O2543" s="13">
        <f t="shared" si="199"/>
        <v>45070.092924687502</v>
      </c>
      <c r="P2543">
        <v>393.97</v>
      </c>
    </row>
    <row r="2544" spans="1:16" x14ac:dyDescent="0.2">
      <c r="A2544">
        <v>3869685</v>
      </c>
      <c r="B2544">
        <v>3</v>
      </c>
      <c r="C2544" t="str">
        <f t="shared" si="195"/>
        <v>3869685-3</v>
      </c>
      <c r="D2544" s="13">
        <v>45070.000771909719</v>
      </c>
      <c r="E2544" s="10">
        <f>VLOOKUP(C2544,match_start_times!$E$1:$F$19,2,0)</f>
        <v>9.2152777777777806E-2</v>
      </c>
      <c r="F2544">
        <v>1.27023</v>
      </c>
      <c r="G2544" s="15" t="str">
        <f t="shared" si="196"/>
        <v>12:00:1.27023 AM</v>
      </c>
      <c r="H2544" t="s">
        <v>54</v>
      </c>
      <c r="I2544" t="s">
        <v>15</v>
      </c>
      <c r="J2544" t="s">
        <v>11</v>
      </c>
      <c r="K2544">
        <v>77.3</v>
      </c>
      <c r="L2544">
        <v>4.5999999999999996</v>
      </c>
      <c r="M2544" t="str">
        <f t="shared" si="197"/>
        <v>Pass</v>
      </c>
      <c r="N2544" s="13">
        <f t="shared" si="198"/>
        <v>45070.092924687495</v>
      </c>
      <c r="O2544" s="13">
        <f t="shared" si="199"/>
        <v>45070.092939386566</v>
      </c>
      <c r="P2544">
        <v>408.07</v>
      </c>
    </row>
    <row r="2545" spans="1:16" x14ac:dyDescent="0.2">
      <c r="A2545">
        <v>3869685</v>
      </c>
      <c r="B2545">
        <v>3</v>
      </c>
      <c r="C2545" t="str">
        <f t="shared" si="195"/>
        <v>3869685-3</v>
      </c>
      <c r="D2545" s="13">
        <v>45070.000786608798</v>
      </c>
      <c r="E2545" s="10">
        <f>VLOOKUP(C2545,match_start_times!$E$1:$F$19,2,0)</f>
        <v>9.2152777777777806E-2</v>
      </c>
      <c r="F2545">
        <v>1.1445609999999999</v>
      </c>
      <c r="G2545" s="15" t="str">
        <f t="shared" si="196"/>
        <v>12:00:1.144561 AM</v>
      </c>
      <c r="H2545" t="s">
        <v>22</v>
      </c>
      <c r="I2545" t="s">
        <v>15</v>
      </c>
      <c r="J2545" t="s">
        <v>13</v>
      </c>
      <c r="K2545">
        <v>55</v>
      </c>
      <c r="L2545">
        <v>14.9</v>
      </c>
      <c r="M2545" t="str">
        <f t="shared" si="197"/>
        <v>Carry</v>
      </c>
      <c r="N2545" s="13">
        <f t="shared" si="198"/>
        <v>45070.092939386574</v>
      </c>
      <c r="O2545" s="13">
        <f t="shared" si="199"/>
        <v>45070.092952638886</v>
      </c>
      <c r="P2545">
        <v>402.66</v>
      </c>
    </row>
    <row r="2546" spans="1:16" x14ac:dyDescent="0.2">
      <c r="A2546">
        <v>3869685</v>
      </c>
      <c r="B2546">
        <v>3</v>
      </c>
      <c r="C2546" t="str">
        <f t="shared" si="195"/>
        <v>3869685-3</v>
      </c>
      <c r="D2546" s="13">
        <v>45070.000799861111</v>
      </c>
      <c r="E2546" s="10">
        <f>VLOOKUP(C2546,match_start_times!$E$1:$F$19,2,0)</f>
        <v>9.2152777777777806E-2</v>
      </c>
      <c r="F2546">
        <v>1.6004039999999999</v>
      </c>
      <c r="G2546" s="15" t="str">
        <f t="shared" si="196"/>
        <v>12:00:1.600404 AM</v>
      </c>
      <c r="H2546" t="s">
        <v>22</v>
      </c>
      <c r="I2546" t="s">
        <v>15</v>
      </c>
      <c r="J2546" t="s">
        <v>11</v>
      </c>
      <c r="K2546">
        <v>52.7</v>
      </c>
      <c r="L2546">
        <v>16.600000000000001</v>
      </c>
      <c r="M2546" t="str">
        <f t="shared" si="197"/>
        <v>Pass</v>
      </c>
      <c r="N2546" s="13">
        <f t="shared" si="198"/>
        <v>45070.092952638886</v>
      </c>
      <c r="O2546" s="13">
        <f t="shared" si="199"/>
        <v>45070.092971157406</v>
      </c>
      <c r="P2546">
        <v>391.59</v>
      </c>
    </row>
    <row r="2547" spans="1:16" x14ac:dyDescent="0.2">
      <c r="A2547">
        <v>3869685</v>
      </c>
      <c r="B2547">
        <v>3</v>
      </c>
      <c r="C2547" t="str">
        <f t="shared" si="195"/>
        <v>3869685-3</v>
      </c>
      <c r="D2547" s="13">
        <v>45070.000818379631</v>
      </c>
      <c r="E2547" s="10">
        <f>VLOOKUP(C2547,match_start_times!$E$1:$F$19,2,0)</f>
        <v>9.2152777777777806E-2</v>
      </c>
      <c r="F2547">
        <v>3.0423710000000002</v>
      </c>
      <c r="G2547" s="15" t="str">
        <f t="shared" si="196"/>
        <v>12:00:3.042371 AM</v>
      </c>
      <c r="H2547" t="s">
        <v>21</v>
      </c>
      <c r="I2547" t="s">
        <v>15</v>
      </c>
      <c r="J2547" t="s">
        <v>13</v>
      </c>
      <c r="K2547">
        <v>44.3</v>
      </c>
      <c r="L2547">
        <v>47</v>
      </c>
      <c r="M2547" t="str">
        <f t="shared" si="197"/>
        <v>Carry</v>
      </c>
      <c r="N2547" s="13">
        <f t="shared" si="198"/>
        <v>45070.092971157406</v>
      </c>
      <c r="O2547" s="13">
        <f t="shared" si="199"/>
        <v>45070.093006365736</v>
      </c>
      <c r="P2547">
        <v>373.34</v>
      </c>
    </row>
    <row r="2548" spans="1:16" x14ac:dyDescent="0.2">
      <c r="A2548">
        <v>3869685</v>
      </c>
      <c r="B2548">
        <v>3</v>
      </c>
      <c r="C2548" t="str">
        <f t="shared" si="195"/>
        <v>3869685-3</v>
      </c>
      <c r="D2548" s="13">
        <v>45070.000853587961</v>
      </c>
      <c r="E2548" s="10">
        <f>VLOOKUP(C2548,match_start_times!$E$1:$F$19,2,0)</f>
        <v>9.2152777777777806E-2</v>
      </c>
      <c r="F2548">
        <v>1.806095</v>
      </c>
      <c r="G2548" s="15" t="str">
        <f t="shared" si="196"/>
        <v>12:00:1.806095 AM</v>
      </c>
      <c r="H2548" t="s">
        <v>21</v>
      </c>
      <c r="I2548" t="s">
        <v>15</v>
      </c>
      <c r="J2548" t="s">
        <v>11</v>
      </c>
      <c r="K2548">
        <v>42.6</v>
      </c>
      <c r="L2548">
        <v>50.2</v>
      </c>
      <c r="M2548" t="str">
        <f t="shared" si="197"/>
        <v>Pass</v>
      </c>
      <c r="N2548" s="13">
        <f t="shared" si="198"/>
        <v>45070.093006365736</v>
      </c>
      <c r="O2548" s="13">
        <f t="shared" si="199"/>
        <v>45070.093027268515</v>
      </c>
      <c r="P2548">
        <v>370.81</v>
      </c>
    </row>
    <row r="2549" spans="1:16" x14ac:dyDescent="0.2">
      <c r="A2549">
        <v>3869685</v>
      </c>
      <c r="B2549">
        <v>3</v>
      </c>
      <c r="C2549" t="str">
        <f t="shared" si="195"/>
        <v>3869685-3</v>
      </c>
      <c r="D2549" s="13">
        <v>45070.000874502322</v>
      </c>
      <c r="E2549" s="10">
        <f>VLOOKUP(C2549,match_start_times!$E$1:$F$19,2,0)</f>
        <v>9.2152777777777806E-2</v>
      </c>
      <c r="F2549">
        <v>1.3980649999999999</v>
      </c>
      <c r="G2549" s="15" t="str">
        <f t="shared" si="196"/>
        <v>12:00:1.398065 AM</v>
      </c>
      <c r="H2549" t="s">
        <v>57</v>
      </c>
      <c r="I2549" t="s">
        <v>15</v>
      </c>
      <c r="J2549" t="s">
        <v>13</v>
      </c>
      <c r="K2549">
        <v>74.7</v>
      </c>
      <c r="L2549">
        <v>74.599999999999994</v>
      </c>
      <c r="M2549" t="str">
        <f t="shared" si="197"/>
        <v>Carry</v>
      </c>
      <c r="N2549" s="13">
        <f t="shared" si="198"/>
        <v>45070.093027280098</v>
      </c>
      <c r="O2549" s="13">
        <f t="shared" si="199"/>
        <v>45070.093043460656</v>
      </c>
      <c r="P2549">
        <v>405.36</v>
      </c>
    </row>
    <row r="2550" spans="1:16" x14ac:dyDescent="0.2">
      <c r="A2550">
        <v>3869685</v>
      </c>
      <c r="B2550">
        <v>3</v>
      </c>
      <c r="C2550" t="str">
        <f t="shared" si="195"/>
        <v>3869685-3</v>
      </c>
      <c r="D2550" s="13">
        <v>45070.000882754633</v>
      </c>
      <c r="E2550" s="10">
        <f>VLOOKUP(C2550,match_start_times!$E$1:$F$19,2,0)</f>
        <v>9.2152777777777806E-2</v>
      </c>
      <c r="F2550">
        <v>0.330679</v>
      </c>
      <c r="G2550" s="15" t="str">
        <f t="shared" si="196"/>
        <v>12:00:0.330679 AM</v>
      </c>
      <c r="H2550" t="s">
        <v>52</v>
      </c>
      <c r="I2550" t="s">
        <v>10</v>
      </c>
      <c r="J2550" t="s">
        <v>17</v>
      </c>
      <c r="K2550">
        <v>46</v>
      </c>
      <c r="L2550">
        <v>8.1</v>
      </c>
      <c r="M2550" t="str">
        <f t="shared" si="197"/>
        <v>Pressure</v>
      </c>
      <c r="N2550" s="13">
        <f t="shared" si="198"/>
        <v>45070.093035532409</v>
      </c>
      <c r="O2550" s="13">
        <f t="shared" si="199"/>
        <v>45070.093039363426</v>
      </c>
      <c r="P2550">
        <v>404.25</v>
      </c>
    </row>
    <row r="2551" spans="1:16" x14ac:dyDescent="0.2">
      <c r="A2551">
        <v>3869685</v>
      </c>
      <c r="B2551">
        <v>3</v>
      </c>
      <c r="C2551" t="str">
        <f t="shared" si="195"/>
        <v>3869685-3</v>
      </c>
      <c r="D2551" s="13">
        <v>45070.000890682873</v>
      </c>
      <c r="E2551" s="10">
        <f>VLOOKUP(C2551,match_start_times!$E$1:$F$19,2,0)</f>
        <v>9.2152777777777806E-2</v>
      </c>
      <c r="F2551">
        <v>0</v>
      </c>
      <c r="G2551" s="15" t="str">
        <f t="shared" si="196"/>
        <v>12:00:0 AM</v>
      </c>
      <c r="H2551" t="s">
        <v>52</v>
      </c>
      <c r="I2551" t="s">
        <v>10</v>
      </c>
      <c r="J2551" t="s">
        <v>19</v>
      </c>
      <c r="K2551">
        <v>39.799999999999997</v>
      </c>
      <c r="L2551">
        <v>8.5</v>
      </c>
      <c r="M2551" t="str">
        <f t="shared" si="197"/>
        <v>Foul Committed</v>
      </c>
      <c r="N2551" s="13">
        <f t="shared" si="198"/>
        <v>45070.093043460649</v>
      </c>
      <c r="O2551" s="13">
        <f t="shared" si="199"/>
        <v>45070.093043460649</v>
      </c>
      <c r="P2551">
        <v>433.31</v>
      </c>
    </row>
    <row r="2552" spans="1:16" x14ac:dyDescent="0.2">
      <c r="A2552">
        <v>3869685</v>
      </c>
      <c r="B2552">
        <v>3</v>
      </c>
      <c r="C2552" t="str">
        <f t="shared" si="195"/>
        <v>3869685-3</v>
      </c>
      <c r="D2552" s="13">
        <v>45070.000890682873</v>
      </c>
      <c r="E2552" s="10">
        <f>VLOOKUP(C2552,match_start_times!$E$1:$F$19,2,0)</f>
        <v>9.2152777777777806E-2</v>
      </c>
      <c r="F2552">
        <v>0</v>
      </c>
      <c r="G2552" s="15" t="str">
        <f t="shared" si="196"/>
        <v>12:00:0 AM</v>
      </c>
      <c r="H2552" t="s">
        <v>57</v>
      </c>
      <c r="I2552" t="s">
        <v>15</v>
      </c>
      <c r="J2552" t="s">
        <v>20</v>
      </c>
      <c r="K2552">
        <v>80.3</v>
      </c>
      <c r="L2552">
        <v>71.599999999999994</v>
      </c>
      <c r="M2552" t="str">
        <f t="shared" si="197"/>
        <v>Foul Won</v>
      </c>
      <c r="N2552" s="13">
        <f t="shared" si="198"/>
        <v>45070.093043460649</v>
      </c>
      <c r="O2552" s="13">
        <f t="shared" si="199"/>
        <v>45070.093043460649</v>
      </c>
      <c r="P2552">
        <v>433.31</v>
      </c>
    </row>
    <row r="2553" spans="1:16" x14ac:dyDescent="0.2">
      <c r="A2553">
        <v>3869685</v>
      </c>
      <c r="B2553">
        <v>3</v>
      </c>
      <c r="C2553" t="str">
        <f t="shared" si="195"/>
        <v>3869685-3</v>
      </c>
      <c r="D2553" s="13">
        <v>45070.001132766207</v>
      </c>
      <c r="E2553" s="10">
        <f>VLOOKUP(C2553,match_start_times!$E$1:$F$19,2,0)</f>
        <v>9.2152777777777806E-2</v>
      </c>
      <c r="F2553">
        <v>1.4084669999999999</v>
      </c>
      <c r="G2553" s="15" t="str">
        <f t="shared" si="196"/>
        <v>12:00:1.408467 AM</v>
      </c>
      <c r="H2553" t="s">
        <v>57</v>
      </c>
      <c r="I2553" t="s">
        <v>15</v>
      </c>
      <c r="J2553" t="s">
        <v>11</v>
      </c>
      <c r="K2553">
        <v>84.6</v>
      </c>
      <c r="L2553">
        <v>73.3</v>
      </c>
      <c r="M2553" t="str">
        <f t="shared" si="197"/>
        <v>Pass</v>
      </c>
      <c r="N2553" s="13">
        <f t="shared" si="198"/>
        <v>45070.093285543982</v>
      </c>
      <c r="O2553" s="13">
        <f t="shared" si="199"/>
        <v>45070.093301840279</v>
      </c>
      <c r="P2553">
        <v>656.66</v>
      </c>
    </row>
    <row r="2554" spans="1:16" x14ac:dyDescent="0.2">
      <c r="A2554">
        <v>3869685</v>
      </c>
      <c r="B2554">
        <v>3</v>
      </c>
      <c r="C2554" t="str">
        <f t="shared" si="195"/>
        <v>3869685-3</v>
      </c>
      <c r="D2554" s="13">
        <v>45070.001193877317</v>
      </c>
      <c r="E2554" s="10">
        <f>VLOOKUP(C2554,match_start_times!$E$1:$F$19,2,0)</f>
        <v>9.2152777777777806E-2</v>
      </c>
      <c r="F2554">
        <v>1.505282</v>
      </c>
      <c r="G2554" s="15" t="str">
        <f t="shared" si="196"/>
        <v>12:00:1.505282 AM</v>
      </c>
      <c r="H2554" t="s">
        <v>33</v>
      </c>
      <c r="I2554" t="s">
        <v>15</v>
      </c>
      <c r="J2554" t="s">
        <v>11</v>
      </c>
      <c r="K2554">
        <v>79.8</v>
      </c>
      <c r="L2554">
        <v>72</v>
      </c>
      <c r="M2554" t="str">
        <f t="shared" si="197"/>
        <v>Pass</v>
      </c>
      <c r="N2554" s="13">
        <f t="shared" si="198"/>
        <v>45070.093346655092</v>
      </c>
      <c r="O2554" s="13">
        <f t="shared" si="199"/>
        <v>45070.093364074077</v>
      </c>
      <c r="P2554">
        <v>679.25</v>
      </c>
    </row>
    <row r="2555" spans="1:16" x14ac:dyDescent="0.2">
      <c r="A2555">
        <v>3869685</v>
      </c>
      <c r="B2555">
        <v>3</v>
      </c>
      <c r="C2555" t="str">
        <f t="shared" si="195"/>
        <v>3869685-3</v>
      </c>
      <c r="D2555" s="13">
        <v>45070.001211296287</v>
      </c>
      <c r="E2555" s="10">
        <f>VLOOKUP(C2555,match_start_times!$E$1:$F$19,2,0)</f>
        <v>9.2152777777777806E-2</v>
      </c>
      <c r="F2555">
        <v>2.4174289999999998</v>
      </c>
      <c r="G2555" s="15" t="str">
        <f t="shared" si="196"/>
        <v>12:00:2.417429 AM</v>
      </c>
      <c r="H2555" t="s">
        <v>40</v>
      </c>
      <c r="I2555" t="s">
        <v>15</v>
      </c>
      <c r="J2555" t="s">
        <v>13</v>
      </c>
      <c r="K2555">
        <v>72.8</v>
      </c>
      <c r="L2555">
        <v>58.3</v>
      </c>
      <c r="M2555" t="str">
        <f t="shared" si="197"/>
        <v>Carry</v>
      </c>
      <c r="N2555" s="13">
        <f t="shared" si="198"/>
        <v>45070.093364074062</v>
      </c>
      <c r="O2555" s="13">
        <f t="shared" si="199"/>
        <v>45070.093392048599</v>
      </c>
      <c r="P2555">
        <v>653.9</v>
      </c>
    </row>
    <row r="2556" spans="1:16" x14ac:dyDescent="0.2">
      <c r="A2556">
        <v>3869685</v>
      </c>
      <c r="B2556">
        <v>3</v>
      </c>
      <c r="C2556" t="str">
        <f t="shared" si="195"/>
        <v>3869685-3</v>
      </c>
      <c r="D2556" s="13">
        <v>45070.00123927083</v>
      </c>
      <c r="E2556" s="10">
        <f>VLOOKUP(C2556,match_start_times!$E$1:$F$19,2,0)</f>
        <v>9.2152777777777806E-2</v>
      </c>
      <c r="F2556">
        <v>1.0312060000000001</v>
      </c>
      <c r="G2556" s="15" t="str">
        <f t="shared" si="196"/>
        <v>12:00:1.031206 AM</v>
      </c>
      <c r="H2556" t="s">
        <v>40</v>
      </c>
      <c r="I2556" t="s">
        <v>15</v>
      </c>
      <c r="J2556" t="s">
        <v>11</v>
      </c>
      <c r="K2556">
        <v>71.5</v>
      </c>
      <c r="L2556">
        <v>53.4</v>
      </c>
      <c r="M2556" t="str">
        <f t="shared" si="197"/>
        <v>Pass</v>
      </c>
      <c r="N2556" s="13">
        <f t="shared" si="198"/>
        <v>45070.093392048606</v>
      </c>
      <c r="O2556" s="13">
        <f t="shared" si="199"/>
        <v>45070.093403981475</v>
      </c>
      <c r="P2556">
        <v>630.05999999999995</v>
      </c>
    </row>
    <row r="2557" spans="1:16" x14ac:dyDescent="0.2">
      <c r="A2557">
        <v>3869685</v>
      </c>
      <c r="B2557">
        <v>3</v>
      </c>
      <c r="C2557" t="str">
        <f t="shared" si="195"/>
        <v>3869685-3</v>
      </c>
      <c r="D2557" s="13">
        <v>45070.001251203706</v>
      </c>
      <c r="E2557" s="10">
        <f>VLOOKUP(C2557,match_start_times!$E$1:$F$19,2,0)</f>
        <v>9.2152777777777806E-2</v>
      </c>
      <c r="F2557">
        <v>1.4411039999999999</v>
      </c>
      <c r="G2557" s="15" t="str">
        <f t="shared" si="196"/>
        <v>12:00:1.441104 AM</v>
      </c>
      <c r="H2557" t="s">
        <v>57</v>
      </c>
      <c r="I2557" t="s">
        <v>15</v>
      </c>
      <c r="J2557" t="s">
        <v>13</v>
      </c>
      <c r="K2557">
        <v>68.5</v>
      </c>
      <c r="L2557">
        <v>66</v>
      </c>
      <c r="M2557" t="str">
        <f t="shared" si="197"/>
        <v>Carry</v>
      </c>
      <c r="N2557" s="13">
        <f t="shared" si="198"/>
        <v>45070.093403981482</v>
      </c>
      <c r="O2557" s="13">
        <f t="shared" si="199"/>
        <v>45070.093420659723</v>
      </c>
      <c r="P2557">
        <v>622.52</v>
      </c>
    </row>
    <row r="2558" spans="1:16" x14ac:dyDescent="0.2">
      <c r="A2558">
        <v>3869685</v>
      </c>
      <c r="B2558">
        <v>3</v>
      </c>
      <c r="C2558" t="str">
        <f t="shared" si="195"/>
        <v>3869685-3</v>
      </c>
      <c r="D2558" s="13">
        <v>45070.001267893524</v>
      </c>
      <c r="E2558" s="10">
        <f>VLOOKUP(C2558,match_start_times!$E$1:$F$19,2,0)</f>
        <v>9.2152777777777806E-2</v>
      </c>
      <c r="F2558">
        <v>0.67740899999999993</v>
      </c>
      <c r="G2558" s="15" t="str">
        <f t="shared" si="196"/>
        <v>12:00:0.677409 AM</v>
      </c>
      <c r="H2558" t="s">
        <v>57</v>
      </c>
      <c r="I2558" t="s">
        <v>15</v>
      </c>
      <c r="J2558" t="s">
        <v>11</v>
      </c>
      <c r="K2558">
        <v>71.099999999999994</v>
      </c>
      <c r="L2558">
        <v>67.7</v>
      </c>
      <c r="M2558" t="str">
        <f t="shared" si="197"/>
        <v>Pass</v>
      </c>
      <c r="N2558" s="13">
        <f t="shared" si="198"/>
        <v>45070.093420671299</v>
      </c>
      <c r="O2558" s="13">
        <f t="shared" si="199"/>
        <v>45070.093428506945</v>
      </c>
      <c r="P2558">
        <v>618.9</v>
      </c>
    </row>
    <row r="2559" spans="1:16" x14ac:dyDescent="0.2">
      <c r="A2559">
        <v>3869685</v>
      </c>
      <c r="B2559">
        <v>3</v>
      </c>
      <c r="C2559" t="str">
        <f t="shared" si="195"/>
        <v>3869685-3</v>
      </c>
      <c r="D2559" s="13">
        <v>45070.00127572917</v>
      </c>
      <c r="E2559" s="10">
        <f>VLOOKUP(C2559,match_start_times!$E$1:$F$19,2,0)</f>
        <v>9.2152777777777806E-2</v>
      </c>
      <c r="F2559">
        <v>0.54588599999999998</v>
      </c>
      <c r="G2559" s="15" t="str">
        <f t="shared" si="196"/>
        <v>12:00:0.545886 AM</v>
      </c>
      <c r="H2559" t="s">
        <v>33</v>
      </c>
      <c r="I2559" t="s">
        <v>15</v>
      </c>
      <c r="J2559" t="s">
        <v>13</v>
      </c>
      <c r="K2559">
        <v>77.5</v>
      </c>
      <c r="L2559">
        <v>74.400000000000006</v>
      </c>
      <c r="M2559" t="str">
        <f t="shared" si="197"/>
        <v>Carry</v>
      </c>
      <c r="N2559" s="13">
        <f t="shared" si="198"/>
        <v>45070.093428506945</v>
      </c>
      <c r="O2559" s="13">
        <f t="shared" si="199"/>
        <v>45070.093434826391</v>
      </c>
      <c r="P2559">
        <v>613.47</v>
      </c>
    </row>
    <row r="2560" spans="1:16" x14ac:dyDescent="0.2">
      <c r="A2560">
        <v>3869685</v>
      </c>
      <c r="B2560">
        <v>3</v>
      </c>
      <c r="C2560" t="str">
        <f t="shared" si="195"/>
        <v>3869685-3</v>
      </c>
      <c r="D2560" s="13">
        <v>45070.001282048608</v>
      </c>
      <c r="E2560" s="10">
        <f>VLOOKUP(C2560,match_start_times!$E$1:$F$19,2,0)</f>
        <v>9.2152777777777806E-2</v>
      </c>
      <c r="F2560">
        <v>0.73227599999999993</v>
      </c>
      <c r="G2560" s="15" t="str">
        <f t="shared" si="196"/>
        <v>12:00:0.732276 AM</v>
      </c>
      <c r="H2560" t="s">
        <v>33</v>
      </c>
      <c r="I2560" t="s">
        <v>15</v>
      </c>
      <c r="J2560" t="s">
        <v>11</v>
      </c>
      <c r="K2560">
        <v>78.3</v>
      </c>
      <c r="L2560">
        <v>73.900000000000006</v>
      </c>
      <c r="M2560" t="str">
        <f t="shared" si="197"/>
        <v>Pass</v>
      </c>
      <c r="N2560" s="13">
        <f t="shared" si="198"/>
        <v>45070.093434826384</v>
      </c>
      <c r="O2560" s="13">
        <f t="shared" si="199"/>
        <v>45070.093443298603</v>
      </c>
      <c r="P2560">
        <v>605.48</v>
      </c>
    </row>
    <row r="2561" spans="1:16" x14ac:dyDescent="0.2">
      <c r="A2561">
        <v>3869685</v>
      </c>
      <c r="B2561">
        <v>3</v>
      </c>
      <c r="C2561" t="str">
        <f t="shared" si="195"/>
        <v>3869685-3</v>
      </c>
      <c r="D2561" s="13">
        <v>45070.001290520842</v>
      </c>
      <c r="E2561" s="10">
        <f>VLOOKUP(C2561,match_start_times!$E$1:$F$19,2,0)</f>
        <v>9.2152777777777806E-2</v>
      </c>
      <c r="F2561">
        <v>2.4159299999999999</v>
      </c>
      <c r="G2561" s="15" t="str">
        <f t="shared" si="196"/>
        <v>12:00:2.41593 AM</v>
      </c>
      <c r="H2561" t="s">
        <v>18</v>
      </c>
      <c r="I2561" t="s">
        <v>15</v>
      </c>
      <c r="J2561" t="s">
        <v>13</v>
      </c>
      <c r="K2561">
        <v>90.3</v>
      </c>
      <c r="L2561">
        <v>74.8</v>
      </c>
      <c r="M2561" t="str">
        <f t="shared" si="197"/>
        <v>Carry</v>
      </c>
      <c r="N2561" s="13">
        <f t="shared" si="198"/>
        <v>45070.093443298618</v>
      </c>
      <c r="O2561" s="13">
        <f t="shared" si="199"/>
        <v>45070.093471261578</v>
      </c>
      <c r="P2561">
        <v>583.99</v>
      </c>
    </row>
    <row r="2562" spans="1:16" x14ac:dyDescent="0.2">
      <c r="A2562">
        <v>3869685</v>
      </c>
      <c r="B2562">
        <v>3</v>
      </c>
      <c r="C2562" t="str">
        <f t="shared" si="195"/>
        <v>3869685-3</v>
      </c>
      <c r="D2562" s="13">
        <v>45070.001301759257</v>
      </c>
      <c r="E2562" s="10">
        <f>VLOOKUP(C2562,match_start_times!$E$1:$F$19,2,0)</f>
        <v>9.2152777777777806E-2</v>
      </c>
      <c r="F2562">
        <v>1.3801730000000001</v>
      </c>
      <c r="G2562" s="15" t="str">
        <f t="shared" si="196"/>
        <v>12:00:1.380173 AM</v>
      </c>
      <c r="H2562" t="s">
        <v>56</v>
      </c>
      <c r="I2562" t="s">
        <v>10</v>
      </c>
      <c r="J2562" t="s">
        <v>17</v>
      </c>
      <c r="K2562">
        <v>28.7</v>
      </c>
      <c r="L2562">
        <v>7.4</v>
      </c>
      <c r="M2562" t="str">
        <f t="shared" si="197"/>
        <v>Pressure</v>
      </c>
      <c r="N2562" s="13">
        <f t="shared" si="198"/>
        <v>45070.093454537033</v>
      </c>
      <c r="O2562" s="13">
        <f t="shared" si="199"/>
        <v>45070.093470509259</v>
      </c>
      <c r="P2562">
        <v>583.74</v>
      </c>
    </row>
    <row r="2563" spans="1:16" x14ac:dyDescent="0.2">
      <c r="A2563">
        <v>3869685</v>
      </c>
      <c r="B2563">
        <v>3</v>
      </c>
      <c r="C2563" t="str">
        <f t="shared" ref="C2563:C2626" si="200">A2563&amp;"-"&amp;B2563</f>
        <v>3869685-3</v>
      </c>
      <c r="D2563" s="13">
        <v>45070.001318483803</v>
      </c>
      <c r="E2563" s="10">
        <f>VLOOKUP(C2563,match_start_times!$E$1:$F$19,2,0)</f>
        <v>9.2152777777777806E-2</v>
      </c>
      <c r="F2563">
        <v>1.156256</v>
      </c>
      <c r="G2563" s="15" t="str">
        <f t="shared" ref="G2563:G2626" si="201">"12:00:"&amp;F2563&amp;" AM"</f>
        <v>12:00:1.156256 AM</v>
      </c>
      <c r="H2563" t="s">
        <v>18</v>
      </c>
      <c r="I2563" t="s">
        <v>15</v>
      </c>
      <c r="J2563" t="s">
        <v>11</v>
      </c>
      <c r="K2563">
        <v>86.9</v>
      </c>
      <c r="L2563">
        <v>72.900000000000006</v>
      </c>
      <c r="M2563" t="str">
        <f t="shared" ref="M2563:M2626" si="202">J2563</f>
        <v>Pass</v>
      </c>
      <c r="N2563" s="13">
        <f t="shared" ref="N2563:N2626" si="203">D2563+E2563</f>
        <v>45070.093471261578</v>
      </c>
      <c r="O2563" s="13">
        <f t="shared" ref="O2563:O2626" si="204">N2563+G2563</f>
        <v>45070.093484641206</v>
      </c>
      <c r="P2563">
        <v>555.4</v>
      </c>
    </row>
    <row r="2564" spans="1:16" x14ac:dyDescent="0.2">
      <c r="A2564">
        <v>3869685</v>
      </c>
      <c r="B2564">
        <v>3</v>
      </c>
      <c r="C2564" t="str">
        <f t="shared" si="200"/>
        <v>3869685-3</v>
      </c>
      <c r="D2564" s="13">
        <v>45070.001331863423</v>
      </c>
      <c r="E2564" s="10">
        <f>VLOOKUP(C2564,match_start_times!$E$1:$F$19,2,0)</f>
        <v>9.2152777777777806E-2</v>
      </c>
      <c r="F2564">
        <v>3.2873739999999998</v>
      </c>
      <c r="G2564" s="15" t="str">
        <f t="shared" si="201"/>
        <v>12:00:3.287374 AM</v>
      </c>
      <c r="H2564" t="s">
        <v>40</v>
      </c>
      <c r="I2564" t="s">
        <v>15</v>
      </c>
      <c r="J2564" t="s">
        <v>13</v>
      </c>
      <c r="K2564">
        <v>78.8</v>
      </c>
      <c r="L2564">
        <v>59.8</v>
      </c>
      <c r="M2564" t="str">
        <f t="shared" si="202"/>
        <v>Carry</v>
      </c>
      <c r="N2564" s="13">
        <f t="shared" si="203"/>
        <v>45070.093484641198</v>
      </c>
      <c r="O2564" s="13">
        <f t="shared" si="204"/>
        <v>45070.09352268518</v>
      </c>
      <c r="P2564">
        <v>526.65</v>
      </c>
    </row>
    <row r="2565" spans="1:16" x14ac:dyDescent="0.2">
      <c r="A2565">
        <v>3869685</v>
      </c>
      <c r="B2565">
        <v>3</v>
      </c>
      <c r="C2565" t="str">
        <f t="shared" si="200"/>
        <v>3869685-3</v>
      </c>
      <c r="D2565" s="13">
        <v>45070.00136991898</v>
      </c>
      <c r="E2565" s="10">
        <f>VLOOKUP(C2565,match_start_times!$E$1:$F$19,2,0)</f>
        <v>9.2152777777777806E-2</v>
      </c>
      <c r="F2565">
        <v>2.407524</v>
      </c>
      <c r="G2565" s="15" t="str">
        <f t="shared" si="201"/>
        <v>12:00:2.407524 AM</v>
      </c>
      <c r="H2565" t="s">
        <v>40</v>
      </c>
      <c r="I2565" t="s">
        <v>15</v>
      </c>
      <c r="J2565" t="s">
        <v>11</v>
      </c>
      <c r="K2565">
        <v>83.9</v>
      </c>
      <c r="L2565">
        <v>54.5</v>
      </c>
      <c r="M2565" t="str">
        <f t="shared" si="202"/>
        <v>Pass</v>
      </c>
      <c r="N2565" s="13">
        <f t="shared" si="203"/>
        <v>45070.093522696756</v>
      </c>
      <c r="O2565" s="13">
        <f t="shared" si="204"/>
        <v>45070.09355056713</v>
      </c>
      <c r="P2565">
        <v>513.04</v>
      </c>
    </row>
    <row r="2566" spans="1:16" x14ac:dyDescent="0.2">
      <c r="A2566">
        <v>3869685</v>
      </c>
      <c r="B2566">
        <v>3</v>
      </c>
      <c r="C2566" t="str">
        <f t="shared" si="200"/>
        <v>3869685-3</v>
      </c>
      <c r="D2566" s="13">
        <v>45070.001397777778</v>
      </c>
      <c r="E2566" s="10">
        <f>VLOOKUP(C2566,match_start_times!$E$1:$F$19,2,0)</f>
        <v>9.2152777777777806E-2</v>
      </c>
      <c r="F2566">
        <v>1.415424</v>
      </c>
      <c r="G2566" s="15" t="str">
        <f t="shared" si="201"/>
        <v>12:00:1.415424 AM</v>
      </c>
      <c r="H2566" t="s">
        <v>54</v>
      </c>
      <c r="I2566" t="s">
        <v>15</v>
      </c>
      <c r="J2566" t="s">
        <v>13</v>
      </c>
      <c r="K2566">
        <v>94.6</v>
      </c>
      <c r="L2566">
        <v>4.5999999999999996</v>
      </c>
      <c r="M2566" t="str">
        <f t="shared" si="202"/>
        <v>Carry</v>
      </c>
      <c r="N2566" s="13">
        <f t="shared" si="203"/>
        <v>45070.093550555554</v>
      </c>
      <c r="O2566" s="13">
        <f t="shared" si="204"/>
        <v>45070.093566932868</v>
      </c>
      <c r="P2566">
        <v>512.92999999999995</v>
      </c>
    </row>
    <row r="2567" spans="1:16" x14ac:dyDescent="0.2">
      <c r="A2567">
        <v>3869685</v>
      </c>
      <c r="B2567">
        <v>3</v>
      </c>
      <c r="C2567" t="str">
        <f t="shared" si="200"/>
        <v>3869685-3</v>
      </c>
      <c r="D2567" s="13">
        <v>45070.001414166669</v>
      </c>
      <c r="E2567" s="10">
        <f>VLOOKUP(C2567,match_start_times!$E$1:$F$19,2,0)</f>
        <v>9.2152777777777806E-2</v>
      </c>
      <c r="F2567">
        <v>1.2772049999999999</v>
      </c>
      <c r="G2567" s="15" t="str">
        <f t="shared" si="201"/>
        <v>12:00:1.277205 AM</v>
      </c>
      <c r="H2567" t="s">
        <v>54</v>
      </c>
      <c r="I2567" t="s">
        <v>15</v>
      </c>
      <c r="J2567" t="s">
        <v>11</v>
      </c>
      <c r="K2567">
        <v>101.4</v>
      </c>
      <c r="L2567">
        <v>4.2</v>
      </c>
      <c r="M2567" t="str">
        <f t="shared" si="202"/>
        <v>Pass</v>
      </c>
      <c r="N2567" s="13">
        <f t="shared" si="203"/>
        <v>45070.093566944444</v>
      </c>
      <c r="O2567" s="13">
        <f t="shared" si="204"/>
        <v>45070.093581724534</v>
      </c>
      <c r="P2567">
        <v>534.61</v>
      </c>
    </row>
    <row r="2568" spans="1:16" x14ac:dyDescent="0.2">
      <c r="A2568">
        <v>3869685</v>
      </c>
      <c r="B2568">
        <v>3</v>
      </c>
      <c r="C2568" t="str">
        <f t="shared" si="200"/>
        <v>3869685-3</v>
      </c>
      <c r="D2568" s="13">
        <v>45070.001428946758</v>
      </c>
      <c r="E2568" s="10">
        <f>VLOOKUP(C2568,match_start_times!$E$1:$F$19,2,0)</f>
        <v>9.2152777777777806E-2</v>
      </c>
      <c r="F2568">
        <v>0</v>
      </c>
      <c r="G2568" s="15" t="str">
        <f t="shared" si="201"/>
        <v>12:00:0 AM</v>
      </c>
      <c r="H2568" t="s">
        <v>30</v>
      </c>
      <c r="I2568" t="s">
        <v>10</v>
      </c>
      <c r="J2568" t="s">
        <v>35</v>
      </c>
      <c r="K2568">
        <v>9.1999999999999993</v>
      </c>
      <c r="L2568">
        <v>42.9</v>
      </c>
      <c r="M2568" t="str">
        <f t="shared" si="202"/>
        <v>Clearance</v>
      </c>
      <c r="N2568" s="13">
        <f t="shared" si="203"/>
        <v>45070.093581724534</v>
      </c>
      <c r="O2568" s="13">
        <f t="shared" si="204"/>
        <v>45070.093581724534</v>
      </c>
      <c r="P2568">
        <v>523.07000000000005</v>
      </c>
    </row>
    <row r="2569" spans="1:16" x14ac:dyDescent="0.2">
      <c r="A2569">
        <v>3869685</v>
      </c>
      <c r="B2569">
        <v>3</v>
      </c>
      <c r="C2569" t="str">
        <f t="shared" si="200"/>
        <v>3869685-3</v>
      </c>
      <c r="D2569" s="13">
        <v>45070.001450497693</v>
      </c>
      <c r="E2569" s="10">
        <f>VLOOKUP(C2569,match_start_times!$E$1:$F$19,2,0)</f>
        <v>9.2152777777777806E-2</v>
      </c>
      <c r="F2569">
        <v>0</v>
      </c>
      <c r="G2569" s="15" t="str">
        <f t="shared" si="201"/>
        <v>12:00:0 AM</v>
      </c>
      <c r="H2569" t="s">
        <v>25</v>
      </c>
      <c r="I2569" t="s">
        <v>15</v>
      </c>
      <c r="J2569" t="s">
        <v>28</v>
      </c>
      <c r="K2569">
        <v>98.9</v>
      </c>
      <c r="L2569">
        <v>25.2</v>
      </c>
      <c r="M2569" t="str">
        <f t="shared" si="202"/>
        <v>Ball Recovery</v>
      </c>
      <c r="N2569" s="13">
        <f t="shared" si="203"/>
        <v>45070.093603275469</v>
      </c>
      <c r="O2569" s="13">
        <f t="shared" si="204"/>
        <v>45070.093603275469</v>
      </c>
      <c r="P2569">
        <v>586.9</v>
      </c>
    </row>
    <row r="2570" spans="1:16" x14ac:dyDescent="0.2">
      <c r="A2570">
        <v>3869685</v>
      </c>
      <c r="B2570">
        <v>3</v>
      </c>
      <c r="C2570" t="str">
        <f t="shared" si="200"/>
        <v>3869685-3</v>
      </c>
      <c r="D2570" s="13">
        <v>45070.001451203701</v>
      </c>
      <c r="E2570" s="10">
        <f>VLOOKUP(C2570,match_start_times!$E$1:$F$19,2,0)</f>
        <v>9.2152777777777806E-2</v>
      </c>
      <c r="F2570">
        <v>0.86714099999999994</v>
      </c>
      <c r="G2570" s="15" t="str">
        <f t="shared" si="201"/>
        <v>12:00:0.867141 AM</v>
      </c>
      <c r="H2570" t="s">
        <v>25</v>
      </c>
      <c r="I2570" t="s">
        <v>15</v>
      </c>
      <c r="J2570" t="s">
        <v>45</v>
      </c>
      <c r="K2570">
        <v>98.2</v>
      </c>
      <c r="L2570">
        <v>23.8</v>
      </c>
      <c r="M2570" t="str">
        <f t="shared" si="202"/>
        <v>Shot</v>
      </c>
      <c r="N2570" s="13">
        <f t="shared" si="203"/>
        <v>45070.093603981477</v>
      </c>
      <c r="O2570" s="13">
        <f t="shared" si="204"/>
        <v>45070.093614016201</v>
      </c>
      <c r="P2570">
        <v>583.09</v>
      </c>
    </row>
    <row r="2571" spans="1:16" x14ac:dyDescent="0.2">
      <c r="A2571">
        <v>3869685</v>
      </c>
      <c r="B2571">
        <v>3</v>
      </c>
      <c r="C2571" t="str">
        <f t="shared" si="200"/>
        <v>3869685-3</v>
      </c>
      <c r="D2571" s="13">
        <v>45070.001461238433</v>
      </c>
      <c r="E2571" s="10">
        <f>VLOOKUP(C2571,match_start_times!$E$1:$F$19,2,0)</f>
        <v>9.2152777777777806E-2</v>
      </c>
      <c r="F2571">
        <v>0</v>
      </c>
      <c r="G2571" s="15" t="str">
        <f t="shared" si="201"/>
        <v>12:00:0 AM</v>
      </c>
      <c r="H2571" t="s">
        <v>36</v>
      </c>
      <c r="I2571" t="s">
        <v>10</v>
      </c>
      <c r="J2571" t="s">
        <v>46</v>
      </c>
      <c r="K2571">
        <v>2.6</v>
      </c>
      <c r="L2571">
        <v>41</v>
      </c>
      <c r="M2571" t="str">
        <f t="shared" si="202"/>
        <v>Goal Keeper</v>
      </c>
      <c r="N2571" s="13">
        <f t="shared" si="203"/>
        <v>45070.093614016208</v>
      </c>
      <c r="O2571" s="13">
        <f t="shared" si="204"/>
        <v>45070.093614016208</v>
      </c>
      <c r="P2571">
        <v>605.33000000000004</v>
      </c>
    </row>
    <row r="2572" spans="1:16" x14ac:dyDescent="0.2">
      <c r="A2572">
        <v>3869685</v>
      </c>
      <c r="B2572">
        <v>3</v>
      </c>
      <c r="C2572" t="str">
        <f t="shared" si="200"/>
        <v>3869685-3</v>
      </c>
      <c r="D2572" s="13">
        <v>45070.001756585647</v>
      </c>
      <c r="E2572" s="10">
        <f>VLOOKUP(C2572,match_start_times!$E$1:$F$19,2,0)</f>
        <v>9.2152777777777806E-2</v>
      </c>
      <c r="F2572">
        <v>5.2535429999999996</v>
      </c>
      <c r="G2572" s="15" t="str">
        <f t="shared" si="201"/>
        <v>12:00:5.253543 AM</v>
      </c>
      <c r="H2572" t="s">
        <v>36</v>
      </c>
      <c r="I2572" t="s">
        <v>10</v>
      </c>
      <c r="J2572" t="s">
        <v>11</v>
      </c>
      <c r="K2572">
        <v>7</v>
      </c>
      <c r="L2572">
        <v>44.1</v>
      </c>
      <c r="M2572" t="str">
        <f t="shared" si="202"/>
        <v>Pass</v>
      </c>
      <c r="N2572" s="13">
        <f t="shared" si="203"/>
        <v>45070.093909363422</v>
      </c>
      <c r="O2572" s="13">
        <f t="shared" si="204"/>
        <v>45070.093970173606</v>
      </c>
      <c r="P2572">
        <v>462.77</v>
      </c>
    </row>
    <row r="2573" spans="1:16" x14ac:dyDescent="0.2">
      <c r="A2573">
        <v>3869685</v>
      </c>
      <c r="B2573">
        <v>3</v>
      </c>
      <c r="C2573" t="str">
        <f t="shared" si="200"/>
        <v>3869685-3</v>
      </c>
      <c r="D2573" s="13">
        <v>45070.001817395831</v>
      </c>
      <c r="E2573" s="10">
        <f>VLOOKUP(C2573,match_start_times!$E$1:$F$19,2,0)</f>
        <v>9.2152777777777806E-2</v>
      </c>
      <c r="F2573">
        <v>1.415654</v>
      </c>
      <c r="G2573" s="15" t="str">
        <f t="shared" si="201"/>
        <v>12:00:1.415654 AM</v>
      </c>
      <c r="H2573" t="s">
        <v>24</v>
      </c>
      <c r="I2573" t="s">
        <v>15</v>
      </c>
      <c r="J2573" t="s">
        <v>11</v>
      </c>
      <c r="K2573">
        <v>34.700000000000003</v>
      </c>
      <c r="L2573">
        <v>4.4000000000000004</v>
      </c>
      <c r="M2573" t="str">
        <f t="shared" si="202"/>
        <v>Pass</v>
      </c>
      <c r="N2573" s="13">
        <f t="shared" si="203"/>
        <v>45070.093970173606</v>
      </c>
      <c r="O2573" s="13">
        <f t="shared" si="204"/>
        <v>45070.093986562497</v>
      </c>
      <c r="P2573">
        <v>442.16</v>
      </c>
    </row>
    <row r="2574" spans="1:16" x14ac:dyDescent="0.2">
      <c r="A2574">
        <v>3869685</v>
      </c>
      <c r="B2574">
        <v>3</v>
      </c>
      <c r="C2574" t="str">
        <f t="shared" si="200"/>
        <v>3869685-3</v>
      </c>
      <c r="D2574" s="13">
        <v>45070.001833773153</v>
      </c>
      <c r="E2574" s="10">
        <f>VLOOKUP(C2574,match_start_times!$E$1:$F$19,2,0)</f>
        <v>9.2152777777777806E-2</v>
      </c>
      <c r="F2574">
        <v>1.537682</v>
      </c>
      <c r="G2574" s="15" t="str">
        <f t="shared" si="201"/>
        <v>12:00:1.537682 AM</v>
      </c>
      <c r="H2574" t="s">
        <v>25</v>
      </c>
      <c r="I2574" t="s">
        <v>15</v>
      </c>
      <c r="J2574" t="s">
        <v>13</v>
      </c>
      <c r="K2574">
        <v>43.9</v>
      </c>
      <c r="L2574">
        <v>17.899999999999999</v>
      </c>
      <c r="M2574" t="str">
        <f t="shared" si="202"/>
        <v>Carry</v>
      </c>
      <c r="N2574" s="13">
        <f t="shared" si="203"/>
        <v>45070.093986550928</v>
      </c>
      <c r="O2574" s="13">
        <f t="shared" si="204"/>
        <v>45070.094004351857</v>
      </c>
      <c r="P2574">
        <v>433.62</v>
      </c>
    </row>
    <row r="2575" spans="1:16" x14ac:dyDescent="0.2">
      <c r="A2575">
        <v>3869685</v>
      </c>
      <c r="B2575">
        <v>3</v>
      </c>
      <c r="C2575" t="str">
        <f t="shared" si="200"/>
        <v>3869685-3</v>
      </c>
      <c r="D2575" s="13">
        <v>45070.001851574067</v>
      </c>
      <c r="E2575" s="10">
        <f>VLOOKUP(C2575,match_start_times!$E$1:$F$19,2,0)</f>
        <v>9.2152777777777806E-2</v>
      </c>
      <c r="F2575">
        <v>0.815106</v>
      </c>
      <c r="G2575" s="15" t="str">
        <f t="shared" si="201"/>
        <v>12:00:0.815106 AM</v>
      </c>
      <c r="H2575" t="s">
        <v>25</v>
      </c>
      <c r="I2575" t="s">
        <v>15</v>
      </c>
      <c r="J2575" t="s">
        <v>11</v>
      </c>
      <c r="K2575">
        <v>40.5</v>
      </c>
      <c r="L2575">
        <v>14.7</v>
      </c>
      <c r="M2575" t="str">
        <f t="shared" si="202"/>
        <v>Pass</v>
      </c>
      <c r="N2575" s="13">
        <f t="shared" si="203"/>
        <v>45070.094004351842</v>
      </c>
      <c r="O2575" s="13">
        <f t="shared" si="204"/>
        <v>45070.094013784714</v>
      </c>
      <c r="P2575">
        <v>437.77</v>
      </c>
    </row>
    <row r="2576" spans="1:16" x14ac:dyDescent="0.2">
      <c r="A2576">
        <v>3869685</v>
      </c>
      <c r="B2576">
        <v>3</v>
      </c>
      <c r="C2576" t="str">
        <f t="shared" si="200"/>
        <v>3869685-3</v>
      </c>
      <c r="D2576" s="13">
        <v>45070.001854513888</v>
      </c>
      <c r="E2576" s="10">
        <f>VLOOKUP(C2576,match_start_times!$E$1:$F$19,2,0)</f>
        <v>9.2152777777777806E-2</v>
      </c>
      <c r="F2576">
        <v>0.442602</v>
      </c>
      <c r="G2576" s="15" t="str">
        <f t="shared" si="201"/>
        <v>12:00:0.442602 AM</v>
      </c>
      <c r="H2576" t="s">
        <v>31</v>
      </c>
      <c r="I2576" t="s">
        <v>10</v>
      </c>
      <c r="J2576" t="s">
        <v>17</v>
      </c>
      <c r="K2576">
        <v>69.099999999999994</v>
      </c>
      <c r="L2576">
        <v>72.5</v>
      </c>
      <c r="M2576" t="str">
        <f t="shared" si="202"/>
        <v>Pressure</v>
      </c>
      <c r="N2576" s="13">
        <f t="shared" si="203"/>
        <v>45070.094007291664</v>
      </c>
      <c r="O2576" s="13">
        <f t="shared" si="204"/>
        <v>45070.09401241898</v>
      </c>
      <c r="P2576">
        <v>437.77</v>
      </c>
    </row>
    <row r="2577" spans="1:16" x14ac:dyDescent="0.2">
      <c r="A2577">
        <v>3869685</v>
      </c>
      <c r="B2577">
        <v>3</v>
      </c>
      <c r="C2577" t="str">
        <f t="shared" si="200"/>
        <v>3869685-3</v>
      </c>
      <c r="D2577" s="13">
        <v>45070.001861006953</v>
      </c>
      <c r="E2577" s="10">
        <f>VLOOKUP(C2577,match_start_times!$E$1:$F$19,2,0)</f>
        <v>9.2152777777777806E-2</v>
      </c>
      <c r="F2577">
        <v>1.170884</v>
      </c>
      <c r="G2577" s="15" t="str">
        <f t="shared" si="201"/>
        <v>12:00:1.170884 AM</v>
      </c>
      <c r="H2577" t="s">
        <v>54</v>
      </c>
      <c r="I2577" t="s">
        <v>15</v>
      </c>
      <c r="J2577" t="s">
        <v>11</v>
      </c>
      <c r="K2577">
        <v>49</v>
      </c>
      <c r="L2577">
        <v>8.9</v>
      </c>
      <c r="M2577" t="str">
        <f t="shared" si="202"/>
        <v>Pass</v>
      </c>
      <c r="N2577" s="13">
        <f t="shared" si="203"/>
        <v>45070.094013784728</v>
      </c>
      <c r="O2577" s="13">
        <f t="shared" si="204"/>
        <v>45070.094027337967</v>
      </c>
      <c r="P2577">
        <v>427.36</v>
      </c>
    </row>
    <row r="2578" spans="1:16" x14ac:dyDescent="0.2">
      <c r="A2578">
        <v>3869685</v>
      </c>
      <c r="B2578">
        <v>3</v>
      </c>
      <c r="C2578" t="str">
        <f t="shared" si="200"/>
        <v>3869685-3</v>
      </c>
      <c r="D2578" s="13">
        <v>45070.001874560177</v>
      </c>
      <c r="E2578" s="10">
        <f>VLOOKUP(C2578,match_start_times!$E$1:$F$19,2,0)</f>
        <v>9.2152777777777806E-2</v>
      </c>
      <c r="F2578">
        <v>1.045296</v>
      </c>
      <c r="G2578" s="15" t="str">
        <f t="shared" si="201"/>
        <v>12:00:1.045296 AM</v>
      </c>
      <c r="H2578" t="s">
        <v>25</v>
      </c>
      <c r="I2578" t="s">
        <v>15</v>
      </c>
      <c r="J2578" t="s">
        <v>13</v>
      </c>
      <c r="K2578">
        <v>51.2</v>
      </c>
      <c r="L2578">
        <v>20.7</v>
      </c>
      <c r="M2578" t="str">
        <f t="shared" si="202"/>
        <v>Carry</v>
      </c>
      <c r="N2578" s="13">
        <f t="shared" si="203"/>
        <v>45070.094027337953</v>
      </c>
      <c r="O2578" s="13">
        <f t="shared" si="204"/>
        <v>45070.094039432857</v>
      </c>
      <c r="P2578">
        <v>432.75</v>
      </c>
    </row>
    <row r="2579" spans="1:16" x14ac:dyDescent="0.2">
      <c r="A2579">
        <v>3869685</v>
      </c>
      <c r="B2579">
        <v>3</v>
      </c>
      <c r="C2579" t="str">
        <f t="shared" si="200"/>
        <v>3869685-3</v>
      </c>
      <c r="D2579" s="13">
        <v>45070.001886655089</v>
      </c>
      <c r="E2579" s="10">
        <f>VLOOKUP(C2579,match_start_times!$E$1:$F$19,2,0)</f>
        <v>9.2152777777777806E-2</v>
      </c>
      <c r="F2579">
        <v>1.2214290000000001</v>
      </c>
      <c r="G2579" s="15" t="str">
        <f t="shared" si="201"/>
        <v>12:00:1.221429 AM</v>
      </c>
      <c r="H2579" t="s">
        <v>25</v>
      </c>
      <c r="I2579" t="s">
        <v>15</v>
      </c>
      <c r="J2579" t="s">
        <v>11</v>
      </c>
      <c r="K2579">
        <v>59.3</v>
      </c>
      <c r="L2579">
        <v>19</v>
      </c>
      <c r="M2579" t="str">
        <f t="shared" si="202"/>
        <v>Pass</v>
      </c>
      <c r="N2579" s="13">
        <f t="shared" si="203"/>
        <v>45070.094039432865</v>
      </c>
      <c r="O2579" s="13">
        <f t="shared" si="204"/>
        <v>45070.094053564811</v>
      </c>
      <c r="P2579">
        <v>440.79</v>
      </c>
    </row>
    <row r="2580" spans="1:16" x14ac:dyDescent="0.2">
      <c r="A2580">
        <v>3869685</v>
      </c>
      <c r="B2580">
        <v>3</v>
      </c>
      <c r="C2580" t="str">
        <f t="shared" si="200"/>
        <v>3869685-3</v>
      </c>
      <c r="D2580" s="13">
        <v>45070.001900798612</v>
      </c>
      <c r="E2580" s="10">
        <f>VLOOKUP(C2580,match_start_times!$E$1:$F$19,2,0)</f>
        <v>9.2152777777777806E-2</v>
      </c>
      <c r="F2580">
        <v>2.1593879999999999</v>
      </c>
      <c r="G2580" s="15" t="str">
        <f t="shared" si="201"/>
        <v>12:00:2.159388 AM</v>
      </c>
      <c r="H2580" t="s">
        <v>18</v>
      </c>
      <c r="I2580" t="s">
        <v>15</v>
      </c>
      <c r="J2580" t="s">
        <v>13</v>
      </c>
      <c r="K2580">
        <v>55.9</v>
      </c>
      <c r="L2580">
        <v>41</v>
      </c>
      <c r="M2580" t="str">
        <f t="shared" si="202"/>
        <v>Carry</v>
      </c>
      <c r="N2580" s="13">
        <f t="shared" si="203"/>
        <v>45070.094053576388</v>
      </c>
      <c r="O2580" s="13">
        <f t="shared" si="204"/>
        <v>45070.094078564813</v>
      </c>
      <c r="P2580">
        <v>472.84</v>
      </c>
    </row>
    <row r="2581" spans="1:16" x14ac:dyDescent="0.2">
      <c r="A2581">
        <v>3869685</v>
      </c>
      <c r="B2581">
        <v>3</v>
      </c>
      <c r="C2581" t="str">
        <f t="shared" si="200"/>
        <v>3869685-3</v>
      </c>
      <c r="D2581" s="13">
        <v>45070.001925787037</v>
      </c>
      <c r="E2581" s="10">
        <f>VLOOKUP(C2581,match_start_times!$E$1:$F$19,2,0)</f>
        <v>9.2152777777777806E-2</v>
      </c>
      <c r="F2581">
        <v>1.7663759999999999</v>
      </c>
      <c r="G2581" s="15" t="str">
        <f t="shared" si="201"/>
        <v>12:00:1.766376 AM</v>
      </c>
      <c r="H2581" t="s">
        <v>18</v>
      </c>
      <c r="I2581" t="s">
        <v>15</v>
      </c>
      <c r="J2581" t="s">
        <v>11</v>
      </c>
      <c r="K2581">
        <v>74.3</v>
      </c>
      <c r="L2581">
        <v>37.4</v>
      </c>
      <c r="M2581" t="str">
        <f t="shared" si="202"/>
        <v>Pass</v>
      </c>
      <c r="N2581" s="13">
        <f t="shared" si="203"/>
        <v>45070.094078564813</v>
      </c>
      <c r="O2581" s="13">
        <f t="shared" si="204"/>
        <v>45070.094099004629</v>
      </c>
      <c r="P2581">
        <v>555.53</v>
      </c>
    </row>
    <row r="2582" spans="1:16" x14ac:dyDescent="0.2">
      <c r="A2582">
        <v>3869685</v>
      </c>
      <c r="B2582">
        <v>3</v>
      </c>
      <c r="C2582" t="str">
        <f t="shared" si="200"/>
        <v>3869685-3</v>
      </c>
      <c r="D2582" s="13">
        <v>45070.001946226846</v>
      </c>
      <c r="E2582" s="10">
        <f>VLOOKUP(C2582,match_start_times!$E$1:$F$19,2,0)</f>
        <v>9.2152777777777806E-2</v>
      </c>
      <c r="F2582">
        <v>2.492378</v>
      </c>
      <c r="G2582" s="15" t="str">
        <f t="shared" si="201"/>
        <v>12:00:2.492378 AM</v>
      </c>
      <c r="H2582" t="s">
        <v>33</v>
      </c>
      <c r="I2582" t="s">
        <v>15</v>
      </c>
      <c r="J2582" t="s">
        <v>13</v>
      </c>
      <c r="K2582">
        <v>84.3</v>
      </c>
      <c r="L2582">
        <v>54.7</v>
      </c>
      <c r="M2582" t="str">
        <f t="shared" si="202"/>
        <v>Carry</v>
      </c>
      <c r="N2582" s="13">
        <f t="shared" si="203"/>
        <v>45070.094099004622</v>
      </c>
      <c r="O2582" s="13">
        <f t="shared" si="204"/>
        <v>45070.094127847216</v>
      </c>
      <c r="P2582">
        <v>620.73</v>
      </c>
    </row>
    <row r="2583" spans="1:16" x14ac:dyDescent="0.2">
      <c r="A2583">
        <v>3869685</v>
      </c>
      <c r="B2583">
        <v>3</v>
      </c>
      <c r="C2583" t="str">
        <f t="shared" si="200"/>
        <v>3869685-3</v>
      </c>
      <c r="D2583" s="13">
        <v>45070.001963101851</v>
      </c>
      <c r="E2583" s="10">
        <f>VLOOKUP(C2583,match_start_times!$E$1:$F$19,2,0)</f>
        <v>9.2152777777777806E-2</v>
      </c>
      <c r="F2583">
        <v>0.58950400000000003</v>
      </c>
      <c r="G2583" s="15" t="str">
        <f t="shared" si="201"/>
        <v>12:00:0.589504 AM</v>
      </c>
      <c r="H2583" t="s">
        <v>56</v>
      </c>
      <c r="I2583" t="s">
        <v>10</v>
      </c>
      <c r="J2583" t="s">
        <v>17</v>
      </c>
      <c r="K2583">
        <v>22.7</v>
      </c>
      <c r="L2583">
        <v>25</v>
      </c>
      <c r="M2583" t="str">
        <f t="shared" si="202"/>
        <v>Pressure</v>
      </c>
      <c r="N2583" s="13">
        <f t="shared" si="203"/>
        <v>45070.094115879627</v>
      </c>
      <c r="O2583" s="13">
        <f t="shared" si="204"/>
        <v>45070.094122708331</v>
      </c>
      <c r="P2583">
        <v>638.98</v>
      </c>
    </row>
    <row r="2584" spans="1:16" x14ac:dyDescent="0.2">
      <c r="A2584">
        <v>3869685</v>
      </c>
      <c r="B2584">
        <v>3</v>
      </c>
      <c r="C2584" t="str">
        <f t="shared" si="200"/>
        <v>3869685-3</v>
      </c>
      <c r="D2584" s="13">
        <v>45070.001975081017</v>
      </c>
      <c r="E2584" s="10">
        <f>VLOOKUP(C2584,match_start_times!$E$1:$F$19,2,0)</f>
        <v>9.2152777777777806E-2</v>
      </c>
      <c r="F2584">
        <v>0</v>
      </c>
      <c r="G2584" s="15" t="str">
        <f t="shared" si="201"/>
        <v>12:00:0 AM</v>
      </c>
      <c r="H2584" t="s">
        <v>33</v>
      </c>
      <c r="I2584" t="s">
        <v>15</v>
      </c>
      <c r="J2584" t="s">
        <v>42</v>
      </c>
      <c r="K2584">
        <v>99.1</v>
      </c>
      <c r="L2584">
        <v>60.5</v>
      </c>
      <c r="M2584" t="str">
        <f t="shared" si="202"/>
        <v>Dribble</v>
      </c>
      <c r="N2584" s="13">
        <f t="shared" si="203"/>
        <v>45070.094127858792</v>
      </c>
      <c r="O2584" s="13">
        <f t="shared" si="204"/>
        <v>45070.094127858792</v>
      </c>
      <c r="P2584">
        <v>657.77</v>
      </c>
    </row>
    <row r="2585" spans="1:16" x14ac:dyDescent="0.2">
      <c r="A2585">
        <v>3869685</v>
      </c>
      <c r="B2585">
        <v>3</v>
      </c>
      <c r="C2585" t="str">
        <f t="shared" si="200"/>
        <v>3869685-3</v>
      </c>
      <c r="D2585" s="13">
        <v>45070.001975081017</v>
      </c>
      <c r="E2585" s="10">
        <f>VLOOKUP(C2585,match_start_times!$E$1:$F$19,2,0)</f>
        <v>9.2152777777777806E-2</v>
      </c>
      <c r="F2585">
        <v>0</v>
      </c>
      <c r="G2585" s="15" t="str">
        <f t="shared" si="201"/>
        <v>12:00:0 AM</v>
      </c>
      <c r="H2585" t="s">
        <v>56</v>
      </c>
      <c r="I2585" t="s">
        <v>10</v>
      </c>
      <c r="J2585" t="s">
        <v>37</v>
      </c>
      <c r="K2585">
        <v>21</v>
      </c>
      <c r="L2585">
        <v>19.600000000000001</v>
      </c>
      <c r="M2585" t="str">
        <f t="shared" si="202"/>
        <v>Duel</v>
      </c>
      <c r="N2585" s="13">
        <f t="shared" si="203"/>
        <v>45070.094127858792</v>
      </c>
      <c r="O2585" s="13">
        <f t="shared" si="204"/>
        <v>45070.094127858792</v>
      </c>
      <c r="P2585">
        <v>657.77</v>
      </c>
    </row>
    <row r="2586" spans="1:16" x14ac:dyDescent="0.2">
      <c r="A2586">
        <v>3869685</v>
      </c>
      <c r="B2586">
        <v>3</v>
      </c>
      <c r="C2586" t="str">
        <f t="shared" si="200"/>
        <v>3869685-3</v>
      </c>
      <c r="D2586" s="13">
        <v>45070.001975081017</v>
      </c>
      <c r="E2586" s="10">
        <f>VLOOKUP(C2586,match_start_times!$E$1:$F$19,2,0)</f>
        <v>9.2152777777777806E-2</v>
      </c>
      <c r="F2586">
        <v>1.887805</v>
      </c>
      <c r="G2586" s="15" t="str">
        <f t="shared" si="201"/>
        <v>12:00:1.887805 AM</v>
      </c>
      <c r="H2586" t="s">
        <v>56</v>
      </c>
      <c r="I2586" t="s">
        <v>10</v>
      </c>
      <c r="J2586" t="s">
        <v>13</v>
      </c>
      <c r="K2586">
        <v>21</v>
      </c>
      <c r="L2586">
        <v>19.600000000000001</v>
      </c>
      <c r="M2586" t="str">
        <f t="shared" si="202"/>
        <v>Carry</v>
      </c>
      <c r="N2586" s="13">
        <f t="shared" si="203"/>
        <v>45070.094127858792</v>
      </c>
      <c r="O2586" s="13">
        <f t="shared" si="204"/>
        <v>45070.094149710647</v>
      </c>
      <c r="P2586">
        <v>664.42</v>
      </c>
    </row>
    <row r="2587" spans="1:16" x14ac:dyDescent="0.2">
      <c r="A2587">
        <v>3869685</v>
      </c>
      <c r="B2587">
        <v>3</v>
      </c>
      <c r="C2587" t="str">
        <f t="shared" si="200"/>
        <v>3869685-3</v>
      </c>
      <c r="D2587" s="13">
        <v>45070.001987685187</v>
      </c>
      <c r="E2587" s="10">
        <f>VLOOKUP(C2587,match_start_times!$E$1:$F$19,2,0)</f>
        <v>9.2152777777777806E-2</v>
      </c>
      <c r="F2587">
        <v>0.87117599999999995</v>
      </c>
      <c r="G2587" s="15" t="str">
        <f t="shared" si="201"/>
        <v>12:00:0.871176 AM</v>
      </c>
      <c r="H2587" t="s">
        <v>33</v>
      </c>
      <c r="I2587" t="s">
        <v>15</v>
      </c>
      <c r="J2587" t="s">
        <v>17</v>
      </c>
      <c r="K2587">
        <v>101</v>
      </c>
      <c r="L2587">
        <v>59.2</v>
      </c>
      <c r="M2587" t="str">
        <f t="shared" si="202"/>
        <v>Pressure</v>
      </c>
      <c r="N2587" s="13">
        <f t="shared" si="203"/>
        <v>45070.094140462963</v>
      </c>
      <c r="O2587" s="13">
        <f t="shared" si="204"/>
        <v>45070.094150543984</v>
      </c>
      <c r="P2587">
        <v>684.62</v>
      </c>
    </row>
    <row r="2588" spans="1:16" x14ac:dyDescent="0.2">
      <c r="A2588">
        <v>3869685</v>
      </c>
      <c r="B2588">
        <v>3</v>
      </c>
      <c r="C2588" t="str">
        <f t="shared" si="200"/>
        <v>3869685-3</v>
      </c>
      <c r="D2588" s="13">
        <v>45070.001996932871</v>
      </c>
      <c r="E2588" s="10">
        <f>VLOOKUP(C2588,match_start_times!$E$1:$F$19,2,0)</f>
        <v>9.2152777777777806E-2</v>
      </c>
      <c r="F2588">
        <v>0</v>
      </c>
      <c r="G2588" s="15" t="str">
        <f t="shared" si="201"/>
        <v>12:00:0 AM</v>
      </c>
      <c r="H2588" t="s">
        <v>33</v>
      </c>
      <c r="I2588" t="s">
        <v>15</v>
      </c>
      <c r="J2588" t="s">
        <v>19</v>
      </c>
      <c r="K2588">
        <v>99.1</v>
      </c>
      <c r="L2588">
        <v>62.6</v>
      </c>
      <c r="M2588" t="str">
        <f t="shared" si="202"/>
        <v>Foul Committed</v>
      </c>
      <c r="N2588" s="13">
        <f t="shared" si="203"/>
        <v>45070.094149710647</v>
      </c>
      <c r="O2588" s="13">
        <f t="shared" si="204"/>
        <v>45070.094149710647</v>
      </c>
      <c r="P2588">
        <v>686.51</v>
      </c>
    </row>
    <row r="2589" spans="1:16" x14ac:dyDescent="0.2">
      <c r="A2589">
        <v>3869685</v>
      </c>
      <c r="B2589">
        <v>3</v>
      </c>
      <c r="C2589" t="str">
        <f t="shared" si="200"/>
        <v>3869685-3</v>
      </c>
      <c r="D2589" s="13">
        <v>45070.001996932871</v>
      </c>
      <c r="E2589" s="10">
        <f>VLOOKUP(C2589,match_start_times!$E$1:$F$19,2,0)</f>
        <v>9.2152777777777806E-2</v>
      </c>
      <c r="F2589">
        <v>0</v>
      </c>
      <c r="G2589" s="15" t="str">
        <f t="shared" si="201"/>
        <v>12:00:0 AM</v>
      </c>
      <c r="H2589" t="s">
        <v>56</v>
      </c>
      <c r="I2589" t="s">
        <v>10</v>
      </c>
      <c r="J2589" t="s">
        <v>20</v>
      </c>
      <c r="K2589">
        <v>21</v>
      </c>
      <c r="L2589">
        <v>17.5</v>
      </c>
      <c r="M2589" t="str">
        <f t="shared" si="202"/>
        <v>Foul Won</v>
      </c>
      <c r="N2589" s="13">
        <f t="shared" si="203"/>
        <v>45070.094149710647</v>
      </c>
      <c r="O2589" s="13">
        <f t="shared" si="204"/>
        <v>45070.094149710647</v>
      </c>
      <c r="P2589">
        <v>686.51</v>
      </c>
    </row>
    <row r="2590" spans="1:16" x14ac:dyDescent="0.2">
      <c r="A2590">
        <v>3869685</v>
      </c>
      <c r="B2590">
        <v>3</v>
      </c>
      <c r="C2590" t="str">
        <f t="shared" si="200"/>
        <v>3869685-3</v>
      </c>
      <c r="D2590" s="13">
        <v>45070.002122025457</v>
      </c>
      <c r="E2590" s="10">
        <f>VLOOKUP(C2590,match_start_times!$E$1:$F$19,2,0)</f>
        <v>9.2152777777777806E-2</v>
      </c>
      <c r="F2590">
        <v>2.2350289999999999</v>
      </c>
      <c r="G2590" s="15" t="str">
        <f t="shared" si="201"/>
        <v>12:00:2.235029 AM</v>
      </c>
      <c r="H2590" t="s">
        <v>56</v>
      </c>
      <c r="I2590" t="s">
        <v>10</v>
      </c>
      <c r="J2590" t="s">
        <v>11</v>
      </c>
      <c r="K2590">
        <v>22.7</v>
      </c>
      <c r="L2590">
        <v>14.5</v>
      </c>
      <c r="M2590" t="str">
        <f t="shared" si="202"/>
        <v>Pass</v>
      </c>
      <c r="N2590" s="13">
        <f t="shared" si="203"/>
        <v>45070.094274803232</v>
      </c>
      <c r="O2590" s="13">
        <f t="shared" si="204"/>
        <v>45070.094300671284</v>
      </c>
      <c r="P2590">
        <v>391.84</v>
      </c>
    </row>
    <row r="2591" spans="1:16" x14ac:dyDescent="0.2">
      <c r="A2591">
        <v>3869685</v>
      </c>
      <c r="B2591">
        <v>3</v>
      </c>
      <c r="C2591" t="str">
        <f t="shared" si="200"/>
        <v>3869685-3</v>
      </c>
      <c r="D2591" s="13">
        <v>45070.002173414352</v>
      </c>
      <c r="E2591" s="10">
        <f>VLOOKUP(C2591,match_start_times!$E$1:$F$19,2,0)</f>
        <v>9.2152777777777806E-2</v>
      </c>
      <c r="F2591">
        <v>1.313313</v>
      </c>
      <c r="G2591" s="15" t="str">
        <f t="shared" si="201"/>
        <v>12:00:1.313313 AM</v>
      </c>
      <c r="H2591" t="s">
        <v>31</v>
      </c>
      <c r="I2591" t="s">
        <v>10</v>
      </c>
      <c r="J2591" t="s">
        <v>11</v>
      </c>
      <c r="K2591">
        <v>29.6</v>
      </c>
      <c r="L2591">
        <v>66</v>
      </c>
      <c r="M2591" t="str">
        <f t="shared" si="202"/>
        <v>Pass</v>
      </c>
      <c r="N2591" s="13">
        <f t="shared" si="203"/>
        <v>45070.094326192127</v>
      </c>
      <c r="O2591" s="13">
        <f t="shared" si="204"/>
        <v>45070.094341388889</v>
      </c>
      <c r="P2591">
        <v>348.46</v>
      </c>
    </row>
    <row r="2592" spans="1:16" x14ac:dyDescent="0.2">
      <c r="A2592">
        <v>3869685</v>
      </c>
      <c r="B2592">
        <v>3</v>
      </c>
      <c r="C2592" t="str">
        <f t="shared" si="200"/>
        <v>3869685-3</v>
      </c>
      <c r="D2592" s="13">
        <v>45070.002188611114</v>
      </c>
      <c r="E2592" s="10">
        <f>VLOOKUP(C2592,match_start_times!$E$1:$F$19,2,0)</f>
        <v>9.2152777777777806E-2</v>
      </c>
      <c r="F2592">
        <v>1.4530110000000001</v>
      </c>
      <c r="G2592" s="15" t="str">
        <f t="shared" si="201"/>
        <v>12:00:1.453011 AM</v>
      </c>
      <c r="H2592" t="s">
        <v>30</v>
      </c>
      <c r="I2592" t="s">
        <v>10</v>
      </c>
      <c r="J2592" t="s">
        <v>13</v>
      </c>
      <c r="K2592">
        <v>27</v>
      </c>
      <c r="L2592">
        <v>49.2</v>
      </c>
      <c r="M2592" t="str">
        <f t="shared" si="202"/>
        <v>Carry</v>
      </c>
      <c r="N2592" s="13">
        <f t="shared" si="203"/>
        <v>45070.094341388889</v>
      </c>
      <c r="O2592" s="13">
        <f t="shared" si="204"/>
        <v>45070.094358206021</v>
      </c>
      <c r="P2592">
        <v>352.59</v>
      </c>
    </row>
    <row r="2593" spans="1:16" x14ac:dyDescent="0.2">
      <c r="A2593">
        <v>3869685</v>
      </c>
      <c r="B2593">
        <v>3</v>
      </c>
      <c r="C2593" t="str">
        <f t="shared" si="200"/>
        <v>3869685-3</v>
      </c>
      <c r="D2593" s="13">
        <v>45070.002205428238</v>
      </c>
      <c r="E2593" s="10">
        <f>VLOOKUP(C2593,match_start_times!$E$1:$F$19,2,0)</f>
        <v>9.2152777777777806E-2</v>
      </c>
      <c r="F2593">
        <v>1.1710050000000001</v>
      </c>
      <c r="G2593" s="15" t="str">
        <f t="shared" si="201"/>
        <v>12:00:1.171005 AM</v>
      </c>
      <c r="H2593" t="s">
        <v>30</v>
      </c>
      <c r="I2593" t="s">
        <v>10</v>
      </c>
      <c r="J2593" t="s">
        <v>11</v>
      </c>
      <c r="K2593">
        <v>27.8</v>
      </c>
      <c r="L2593">
        <v>47.2</v>
      </c>
      <c r="M2593" t="str">
        <f t="shared" si="202"/>
        <v>Pass</v>
      </c>
      <c r="N2593" s="13">
        <f t="shared" si="203"/>
        <v>45070.094358206014</v>
      </c>
      <c r="O2593" s="13">
        <f t="shared" si="204"/>
        <v>45070.094371759253</v>
      </c>
      <c r="P2593">
        <v>356.32</v>
      </c>
    </row>
    <row r="2594" spans="1:16" x14ac:dyDescent="0.2">
      <c r="A2594">
        <v>3869685</v>
      </c>
      <c r="B2594">
        <v>3</v>
      </c>
      <c r="C2594" t="str">
        <f t="shared" si="200"/>
        <v>3869685-3</v>
      </c>
      <c r="D2594" s="13">
        <v>45070.002218981477</v>
      </c>
      <c r="E2594" s="10">
        <f>VLOOKUP(C2594,match_start_times!$E$1:$F$19,2,0)</f>
        <v>9.2152777777777806E-2</v>
      </c>
      <c r="F2594">
        <v>0.77498599999999995</v>
      </c>
      <c r="G2594" s="15" t="str">
        <f t="shared" si="201"/>
        <v>12:00:0.774986 AM</v>
      </c>
      <c r="H2594" t="s">
        <v>16</v>
      </c>
      <c r="I2594" t="s">
        <v>10</v>
      </c>
      <c r="J2594" t="s">
        <v>13</v>
      </c>
      <c r="K2594">
        <v>38.799999999999997</v>
      </c>
      <c r="L2594">
        <v>30.8</v>
      </c>
      <c r="M2594" t="str">
        <f t="shared" si="202"/>
        <v>Carry</v>
      </c>
      <c r="N2594" s="13">
        <f t="shared" si="203"/>
        <v>45070.094371759253</v>
      </c>
      <c r="O2594" s="13">
        <f t="shared" si="204"/>
        <v>45070.094380729162</v>
      </c>
      <c r="P2594">
        <v>355.85</v>
      </c>
    </row>
    <row r="2595" spans="1:16" x14ac:dyDescent="0.2">
      <c r="A2595">
        <v>3869685</v>
      </c>
      <c r="B2595">
        <v>3</v>
      </c>
      <c r="C2595" t="str">
        <f t="shared" si="200"/>
        <v>3869685-3</v>
      </c>
      <c r="D2595" s="13">
        <v>45070.002227951387</v>
      </c>
      <c r="E2595" s="10">
        <f>VLOOKUP(C2595,match_start_times!$E$1:$F$19,2,0)</f>
        <v>9.2152777777777806E-2</v>
      </c>
      <c r="F2595">
        <v>1.128352</v>
      </c>
      <c r="G2595" s="15" t="str">
        <f t="shared" si="201"/>
        <v>12:00:1.128352 AM</v>
      </c>
      <c r="H2595" t="s">
        <v>16</v>
      </c>
      <c r="I2595" t="s">
        <v>10</v>
      </c>
      <c r="J2595" t="s">
        <v>11</v>
      </c>
      <c r="K2595">
        <v>45.2</v>
      </c>
      <c r="L2595">
        <v>35</v>
      </c>
      <c r="M2595" t="str">
        <f t="shared" si="202"/>
        <v>Pass</v>
      </c>
      <c r="N2595" s="13">
        <f t="shared" si="203"/>
        <v>45070.094380729162</v>
      </c>
      <c r="O2595" s="13">
        <f t="shared" si="204"/>
        <v>45070.094393784719</v>
      </c>
      <c r="P2595">
        <v>356.21</v>
      </c>
    </row>
    <row r="2596" spans="1:16" x14ac:dyDescent="0.2">
      <c r="A2596">
        <v>3869685</v>
      </c>
      <c r="B2596">
        <v>3</v>
      </c>
      <c r="C2596" t="str">
        <f t="shared" si="200"/>
        <v>3869685-3</v>
      </c>
      <c r="D2596" s="13">
        <v>45070.002241006943</v>
      </c>
      <c r="E2596" s="10">
        <f>VLOOKUP(C2596,match_start_times!$E$1:$F$19,2,0)</f>
        <v>9.2152777777777806E-2</v>
      </c>
      <c r="F2596">
        <v>4.4402229999999996</v>
      </c>
      <c r="G2596" s="15" t="str">
        <f t="shared" si="201"/>
        <v>12:00:4.440223 AM</v>
      </c>
      <c r="H2596" t="s">
        <v>30</v>
      </c>
      <c r="I2596" t="s">
        <v>10</v>
      </c>
      <c r="J2596" t="s">
        <v>13</v>
      </c>
      <c r="K2596">
        <v>34.700000000000003</v>
      </c>
      <c r="L2596">
        <v>48.7</v>
      </c>
      <c r="M2596" t="str">
        <f t="shared" si="202"/>
        <v>Carry</v>
      </c>
      <c r="N2596" s="13">
        <f t="shared" si="203"/>
        <v>45070.094393784719</v>
      </c>
      <c r="O2596" s="13">
        <f t="shared" si="204"/>
        <v>45070.094445173607</v>
      </c>
      <c r="P2596">
        <v>368.36</v>
      </c>
    </row>
    <row r="2597" spans="1:16" x14ac:dyDescent="0.2">
      <c r="A2597">
        <v>3869685</v>
      </c>
      <c r="B2597">
        <v>3</v>
      </c>
      <c r="C2597" t="str">
        <f t="shared" si="200"/>
        <v>3869685-3</v>
      </c>
      <c r="D2597" s="13">
        <v>45070.002292407407</v>
      </c>
      <c r="E2597" s="10">
        <f>VLOOKUP(C2597,match_start_times!$E$1:$F$19,2,0)</f>
        <v>9.2152777777777806E-2</v>
      </c>
      <c r="F2597">
        <v>1.432396</v>
      </c>
      <c r="G2597" s="15" t="str">
        <f t="shared" si="201"/>
        <v>12:00:1.432396 AM</v>
      </c>
      <c r="H2597" t="s">
        <v>30</v>
      </c>
      <c r="I2597" t="s">
        <v>10</v>
      </c>
      <c r="J2597" t="s">
        <v>11</v>
      </c>
      <c r="K2597">
        <v>45.8</v>
      </c>
      <c r="L2597">
        <v>52.8</v>
      </c>
      <c r="M2597" t="str">
        <f t="shared" si="202"/>
        <v>Pass</v>
      </c>
      <c r="N2597" s="13">
        <f t="shared" si="203"/>
        <v>45070.094445185183</v>
      </c>
      <c r="O2597" s="13">
        <f t="shared" si="204"/>
        <v>45070.094461759254</v>
      </c>
      <c r="P2597">
        <v>405</v>
      </c>
    </row>
    <row r="2598" spans="1:16" x14ac:dyDescent="0.2">
      <c r="A2598">
        <v>3869685</v>
      </c>
      <c r="B2598">
        <v>3</v>
      </c>
      <c r="C2598" t="str">
        <f t="shared" si="200"/>
        <v>3869685-3</v>
      </c>
      <c r="D2598" s="13">
        <v>45070.002308981479</v>
      </c>
      <c r="E2598" s="10">
        <f>VLOOKUP(C2598,match_start_times!$E$1:$F$19,2,0)</f>
        <v>9.2152777777777806E-2</v>
      </c>
      <c r="F2598">
        <v>0.907829</v>
      </c>
      <c r="G2598" s="15" t="str">
        <f t="shared" si="201"/>
        <v>12:00:0.907829 AM</v>
      </c>
      <c r="H2598" t="s">
        <v>31</v>
      </c>
      <c r="I2598" t="s">
        <v>10</v>
      </c>
      <c r="J2598" t="s">
        <v>13</v>
      </c>
      <c r="K2598">
        <v>52</v>
      </c>
      <c r="L2598">
        <v>74.8</v>
      </c>
      <c r="M2598" t="str">
        <f t="shared" si="202"/>
        <v>Carry</v>
      </c>
      <c r="N2598" s="13">
        <f t="shared" si="203"/>
        <v>45070.094461759254</v>
      </c>
      <c r="O2598" s="13">
        <f t="shared" si="204"/>
        <v>45070.094472268516</v>
      </c>
      <c r="P2598">
        <v>432.06</v>
      </c>
    </row>
    <row r="2599" spans="1:16" x14ac:dyDescent="0.2">
      <c r="A2599">
        <v>3869685</v>
      </c>
      <c r="B2599">
        <v>3</v>
      </c>
      <c r="C2599" t="str">
        <f t="shared" si="200"/>
        <v>3869685-3</v>
      </c>
      <c r="D2599" s="13">
        <v>45070.002319490741</v>
      </c>
      <c r="E2599" s="10">
        <f>VLOOKUP(C2599,match_start_times!$E$1:$F$19,2,0)</f>
        <v>9.2152777777777806E-2</v>
      </c>
      <c r="F2599">
        <v>0.94771099999999997</v>
      </c>
      <c r="G2599" s="15" t="str">
        <f t="shared" si="201"/>
        <v>12:00:0.947711 AM</v>
      </c>
      <c r="H2599" t="s">
        <v>31</v>
      </c>
      <c r="I2599" t="s">
        <v>10</v>
      </c>
      <c r="J2599" t="s">
        <v>11</v>
      </c>
      <c r="K2599">
        <v>52</v>
      </c>
      <c r="L2599">
        <v>74.8</v>
      </c>
      <c r="M2599" t="str">
        <f t="shared" si="202"/>
        <v>Pass</v>
      </c>
      <c r="N2599" s="13">
        <f t="shared" si="203"/>
        <v>45070.094472268516</v>
      </c>
      <c r="O2599" s="13">
        <f t="shared" si="204"/>
        <v>45070.09448324074</v>
      </c>
      <c r="P2599">
        <v>459.03</v>
      </c>
    </row>
    <row r="2600" spans="1:16" x14ac:dyDescent="0.2">
      <c r="A2600">
        <v>3869685</v>
      </c>
      <c r="B2600">
        <v>3</v>
      </c>
      <c r="C2600" t="str">
        <f t="shared" si="200"/>
        <v>3869685-3</v>
      </c>
      <c r="D2600" s="13">
        <v>45070.002330462958</v>
      </c>
      <c r="E2600" s="10">
        <f>VLOOKUP(C2600,match_start_times!$E$1:$F$19,2,0)</f>
        <v>9.2152777777777806E-2</v>
      </c>
      <c r="F2600">
        <v>1.4141760000000001</v>
      </c>
      <c r="G2600" s="15" t="str">
        <f t="shared" si="201"/>
        <v>12:00:1.414176 AM</v>
      </c>
      <c r="H2600" t="s">
        <v>12</v>
      </c>
      <c r="I2600" t="s">
        <v>10</v>
      </c>
      <c r="J2600" t="s">
        <v>13</v>
      </c>
      <c r="K2600">
        <v>45.2</v>
      </c>
      <c r="L2600">
        <v>65</v>
      </c>
      <c r="M2600" t="str">
        <f t="shared" si="202"/>
        <v>Carry</v>
      </c>
      <c r="N2600" s="13">
        <f t="shared" si="203"/>
        <v>45070.094483240733</v>
      </c>
      <c r="O2600" s="13">
        <f t="shared" si="204"/>
        <v>45070.094499606472</v>
      </c>
      <c r="P2600">
        <v>478.66</v>
      </c>
    </row>
    <row r="2601" spans="1:16" x14ac:dyDescent="0.2">
      <c r="A2601">
        <v>3869685</v>
      </c>
      <c r="B2601">
        <v>3</v>
      </c>
      <c r="C2601" t="str">
        <f t="shared" si="200"/>
        <v>3869685-3</v>
      </c>
      <c r="D2601" s="13">
        <v>45070.002346828704</v>
      </c>
      <c r="E2601" s="10">
        <f>VLOOKUP(C2601,match_start_times!$E$1:$F$19,2,0)</f>
        <v>9.2152777777777806E-2</v>
      </c>
      <c r="F2601">
        <v>0.83786000000000005</v>
      </c>
      <c r="G2601" s="15" t="str">
        <f t="shared" si="201"/>
        <v>12:00:0.83786 AM</v>
      </c>
      <c r="H2601" t="s">
        <v>12</v>
      </c>
      <c r="I2601" t="s">
        <v>10</v>
      </c>
      <c r="J2601" t="s">
        <v>11</v>
      </c>
      <c r="K2601">
        <v>44.7</v>
      </c>
      <c r="L2601">
        <v>65</v>
      </c>
      <c r="M2601" t="str">
        <f t="shared" si="202"/>
        <v>Pass</v>
      </c>
      <c r="N2601" s="13">
        <f t="shared" si="203"/>
        <v>45070.094499606479</v>
      </c>
      <c r="O2601" s="13">
        <f t="shared" si="204"/>
        <v>45070.094509305556</v>
      </c>
      <c r="P2601">
        <v>484.31</v>
      </c>
    </row>
    <row r="2602" spans="1:16" x14ac:dyDescent="0.2">
      <c r="A2602">
        <v>3869685</v>
      </c>
      <c r="B2602">
        <v>3</v>
      </c>
      <c r="C2602" t="str">
        <f t="shared" si="200"/>
        <v>3869685-3</v>
      </c>
      <c r="D2602" s="13">
        <v>45070.002356527781</v>
      </c>
      <c r="E2602" s="10">
        <f>VLOOKUP(C2602,match_start_times!$E$1:$F$19,2,0)</f>
        <v>9.2152777777777806E-2</v>
      </c>
      <c r="F2602">
        <v>0.75532699999999997</v>
      </c>
      <c r="G2602" s="15" t="str">
        <f t="shared" si="201"/>
        <v>12:00:0.755327 AM</v>
      </c>
      <c r="H2602" t="s">
        <v>31</v>
      </c>
      <c r="I2602" t="s">
        <v>10</v>
      </c>
      <c r="J2602" t="s">
        <v>13</v>
      </c>
      <c r="K2602">
        <v>48.2</v>
      </c>
      <c r="L2602">
        <v>76.7</v>
      </c>
      <c r="M2602" t="str">
        <f t="shared" si="202"/>
        <v>Carry</v>
      </c>
      <c r="N2602" s="13">
        <f t="shared" si="203"/>
        <v>45070.094509305556</v>
      </c>
      <c r="O2602" s="13">
        <f t="shared" si="204"/>
        <v>45070.094518043981</v>
      </c>
      <c r="P2602">
        <v>494.04</v>
      </c>
    </row>
    <row r="2603" spans="1:16" x14ac:dyDescent="0.2">
      <c r="A2603">
        <v>3869685</v>
      </c>
      <c r="B2603">
        <v>3</v>
      </c>
      <c r="C2603" t="str">
        <f t="shared" si="200"/>
        <v>3869685-3</v>
      </c>
      <c r="D2603" s="13">
        <v>45070.002365266213</v>
      </c>
      <c r="E2603" s="10">
        <f>VLOOKUP(C2603,match_start_times!$E$1:$F$19,2,0)</f>
        <v>9.2152777777777806E-2</v>
      </c>
      <c r="F2603">
        <v>2.6408860000000001</v>
      </c>
      <c r="G2603" s="15" t="str">
        <f t="shared" si="201"/>
        <v>12:00:2.640886 AM</v>
      </c>
      <c r="H2603" t="s">
        <v>31</v>
      </c>
      <c r="I2603" t="s">
        <v>10</v>
      </c>
      <c r="J2603" t="s">
        <v>11</v>
      </c>
      <c r="K2603">
        <v>47.7</v>
      </c>
      <c r="L2603">
        <v>77.8</v>
      </c>
      <c r="M2603" t="str">
        <f t="shared" si="202"/>
        <v>Pass</v>
      </c>
      <c r="N2603" s="13">
        <f t="shared" si="203"/>
        <v>45070.094518043989</v>
      </c>
      <c r="O2603" s="13">
        <f t="shared" si="204"/>
        <v>45070.094548611116</v>
      </c>
      <c r="P2603">
        <v>470.18</v>
      </c>
    </row>
    <row r="2604" spans="1:16" x14ac:dyDescent="0.2">
      <c r="A2604">
        <v>3869685</v>
      </c>
      <c r="B2604">
        <v>3</v>
      </c>
      <c r="C2604" t="str">
        <f t="shared" si="200"/>
        <v>3869685-3</v>
      </c>
      <c r="D2604" s="13">
        <v>45070.002511689818</v>
      </c>
      <c r="E2604" s="10">
        <f>VLOOKUP(C2604,match_start_times!$E$1:$F$19,2,0)</f>
        <v>9.2152777777777806E-2</v>
      </c>
      <c r="F2604">
        <v>3.5732349999999999</v>
      </c>
      <c r="G2604" s="15" t="str">
        <f t="shared" si="201"/>
        <v>12:00:3.573235 AM</v>
      </c>
      <c r="H2604" t="s">
        <v>36</v>
      </c>
      <c r="I2604" t="s">
        <v>10</v>
      </c>
      <c r="J2604" t="s">
        <v>11</v>
      </c>
      <c r="K2604">
        <v>12.2</v>
      </c>
      <c r="L2604">
        <v>50.2</v>
      </c>
      <c r="M2604" t="str">
        <f t="shared" si="202"/>
        <v>Pass</v>
      </c>
      <c r="N2604" s="13">
        <f t="shared" si="203"/>
        <v>45070.094664467593</v>
      </c>
      <c r="O2604" s="13">
        <f t="shared" si="204"/>
        <v>45070.094705821757</v>
      </c>
      <c r="P2604">
        <v>368.32</v>
      </c>
    </row>
    <row r="2605" spans="1:16" x14ac:dyDescent="0.2">
      <c r="A2605">
        <v>3869685</v>
      </c>
      <c r="B2605">
        <v>3</v>
      </c>
      <c r="C2605" t="str">
        <f t="shared" si="200"/>
        <v>3869685-3</v>
      </c>
      <c r="D2605" s="13">
        <v>45070.002553043982</v>
      </c>
      <c r="E2605" s="10">
        <f>VLOOKUP(C2605,match_start_times!$E$1:$F$19,2,0)</f>
        <v>9.2152777777777806E-2</v>
      </c>
      <c r="F2605">
        <v>1.053356</v>
      </c>
      <c r="G2605" s="15" t="str">
        <f t="shared" si="201"/>
        <v>12:00:1.053356 AM</v>
      </c>
      <c r="H2605" t="s">
        <v>52</v>
      </c>
      <c r="I2605" t="s">
        <v>10</v>
      </c>
      <c r="J2605" t="s">
        <v>11</v>
      </c>
      <c r="K2605">
        <v>80.5</v>
      </c>
      <c r="L2605">
        <v>31.2</v>
      </c>
      <c r="M2605" t="str">
        <f t="shared" si="202"/>
        <v>Pass</v>
      </c>
      <c r="N2605" s="13">
        <f t="shared" si="203"/>
        <v>45070.094705821757</v>
      </c>
      <c r="O2605" s="13">
        <f t="shared" si="204"/>
        <v>45070.094718009255</v>
      </c>
      <c r="P2605">
        <v>376.94</v>
      </c>
    </row>
    <row r="2606" spans="1:16" x14ac:dyDescent="0.2">
      <c r="A2606">
        <v>3869685</v>
      </c>
      <c r="B2606">
        <v>3</v>
      </c>
      <c r="C2606" t="str">
        <f t="shared" si="200"/>
        <v>3869685-3</v>
      </c>
      <c r="D2606" s="13">
        <v>45070.002553043982</v>
      </c>
      <c r="E2606" s="10">
        <f>VLOOKUP(C2606,match_start_times!$E$1:$F$19,2,0)</f>
        <v>9.2152777777777806E-2</v>
      </c>
      <c r="F2606">
        <v>0</v>
      </c>
      <c r="G2606" s="15" t="str">
        <f t="shared" si="201"/>
        <v>12:00:0 AM</v>
      </c>
      <c r="H2606" t="s">
        <v>21</v>
      </c>
      <c r="I2606" t="s">
        <v>15</v>
      </c>
      <c r="J2606" t="s">
        <v>37</v>
      </c>
      <c r="K2606">
        <v>39.6</v>
      </c>
      <c r="L2606">
        <v>48.9</v>
      </c>
      <c r="M2606" t="str">
        <f t="shared" si="202"/>
        <v>Duel</v>
      </c>
      <c r="N2606" s="13">
        <f t="shared" si="203"/>
        <v>45070.094705821757</v>
      </c>
      <c r="O2606" s="13">
        <f t="shared" si="204"/>
        <v>45070.094705821757</v>
      </c>
      <c r="P2606">
        <v>385.13</v>
      </c>
    </row>
    <row r="2607" spans="1:16" x14ac:dyDescent="0.2">
      <c r="A2607">
        <v>3869685</v>
      </c>
      <c r="B2607">
        <v>3</v>
      </c>
      <c r="C2607" t="str">
        <f t="shared" si="200"/>
        <v>3869685-3</v>
      </c>
      <c r="D2607" s="13">
        <v>45070.002565243063</v>
      </c>
      <c r="E2607" s="10">
        <f>VLOOKUP(C2607,match_start_times!$E$1:$F$19,2,0)</f>
        <v>9.2152777777777806E-2</v>
      </c>
      <c r="F2607">
        <v>1.3976649999999999</v>
      </c>
      <c r="G2607" s="15" t="str">
        <f t="shared" si="201"/>
        <v>12:00:1.397665 AM</v>
      </c>
      <c r="H2607" t="s">
        <v>22</v>
      </c>
      <c r="I2607" t="s">
        <v>15</v>
      </c>
      <c r="J2607" t="s">
        <v>11</v>
      </c>
      <c r="K2607">
        <v>25.5</v>
      </c>
      <c r="L2607">
        <v>44.6</v>
      </c>
      <c r="M2607" t="str">
        <f t="shared" si="202"/>
        <v>Pass</v>
      </c>
      <c r="N2607" s="13">
        <f t="shared" si="203"/>
        <v>45070.094718020839</v>
      </c>
      <c r="O2607" s="13">
        <f t="shared" si="204"/>
        <v>45070.094734201397</v>
      </c>
      <c r="P2607">
        <v>417.98</v>
      </c>
    </row>
    <row r="2608" spans="1:16" x14ac:dyDescent="0.2">
      <c r="A2608">
        <v>3869685</v>
      </c>
      <c r="B2608">
        <v>3</v>
      </c>
      <c r="C2608" t="str">
        <f t="shared" si="200"/>
        <v>3869685-3</v>
      </c>
      <c r="D2608" s="13">
        <v>45070.002581412038</v>
      </c>
      <c r="E2608" s="10">
        <f>VLOOKUP(C2608,match_start_times!$E$1:$F$19,2,0)</f>
        <v>9.2152777777777806E-2</v>
      </c>
      <c r="F2608">
        <v>1.56073</v>
      </c>
      <c r="G2608" s="15" t="str">
        <f t="shared" si="201"/>
        <v>12:00:1.56073 AM</v>
      </c>
      <c r="H2608" t="s">
        <v>21</v>
      </c>
      <c r="I2608" t="s">
        <v>15</v>
      </c>
      <c r="J2608" t="s">
        <v>13</v>
      </c>
      <c r="K2608">
        <v>37.9</v>
      </c>
      <c r="L2608">
        <v>48.5</v>
      </c>
      <c r="M2608" t="str">
        <f t="shared" si="202"/>
        <v>Carry</v>
      </c>
      <c r="N2608" s="13">
        <f t="shared" si="203"/>
        <v>45070.094734189814</v>
      </c>
      <c r="O2608" s="13">
        <f t="shared" si="204"/>
        <v>45070.09475225694</v>
      </c>
      <c r="P2608">
        <v>466.35</v>
      </c>
    </row>
    <row r="2609" spans="1:16" x14ac:dyDescent="0.2">
      <c r="A2609">
        <v>3869685</v>
      </c>
      <c r="B2609">
        <v>3</v>
      </c>
      <c r="C2609" t="str">
        <f t="shared" si="200"/>
        <v>3869685-3</v>
      </c>
      <c r="D2609" s="13">
        <v>45070.002599479158</v>
      </c>
      <c r="E2609" s="10">
        <f>VLOOKUP(C2609,match_start_times!$E$1:$F$19,2,0)</f>
        <v>9.2152777777777806E-2</v>
      </c>
      <c r="F2609">
        <v>1.6281209999999999</v>
      </c>
      <c r="G2609" s="15" t="str">
        <f t="shared" si="201"/>
        <v>12:00:1.628121 AM</v>
      </c>
      <c r="H2609" t="s">
        <v>21</v>
      </c>
      <c r="I2609" t="s">
        <v>15</v>
      </c>
      <c r="J2609" t="s">
        <v>11</v>
      </c>
      <c r="K2609">
        <v>38.299999999999997</v>
      </c>
      <c r="L2609">
        <v>51.7</v>
      </c>
      <c r="M2609" t="str">
        <f t="shared" si="202"/>
        <v>Pass</v>
      </c>
      <c r="N2609" s="13">
        <f t="shared" si="203"/>
        <v>45070.094752256933</v>
      </c>
      <c r="O2609" s="13">
        <f t="shared" si="204"/>
        <v>45070.094771099524</v>
      </c>
      <c r="P2609">
        <v>501.94</v>
      </c>
    </row>
    <row r="2610" spans="1:16" x14ac:dyDescent="0.2">
      <c r="A2610">
        <v>3869685</v>
      </c>
      <c r="B2610">
        <v>3</v>
      </c>
      <c r="C2610" t="str">
        <f t="shared" si="200"/>
        <v>3869685-3</v>
      </c>
      <c r="D2610" s="13">
        <v>45070.002618321763</v>
      </c>
      <c r="E2610" s="10">
        <f>VLOOKUP(C2610,match_start_times!$E$1:$F$19,2,0)</f>
        <v>9.2152777777777806E-2</v>
      </c>
      <c r="F2610">
        <v>0</v>
      </c>
      <c r="G2610" s="15" t="str">
        <f t="shared" si="201"/>
        <v>12:00:0 AM</v>
      </c>
      <c r="H2610" t="s">
        <v>39</v>
      </c>
      <c r="I2610" t="s">
        <v>10</v>
      </c>
      <c r="J2610" t="s">
        <v>28</v>
      </c>
      <c r="K2610">
        <v>53.1</v>
      </c>
      <c r="L2610">
        <v>25.4</v>
      </c>
      <c r="M2610" t="str">
        <f t="shared" si="202"/>
        <v>Ball Recovery</v>
      </c>
      <c r="N2610" s="13">
        <f t="shared" si="203"/>
        <v>45070.094771099539</v>
      </c>
      <c r="O2610" s="13">
        <f t="shared" si="204"/>
        <v>45070.094771099539</v>
      </c>
      <c r="P2610">
        <v>535.65</v>
      </c>
    </row>
    <row r="2611" spans="1:16" x14ac:dyDescent="0.2">
      <c r="A2611">
        <v>3869685</v>
      </c>
      <c r="B2611">
        <v>3</v>
      </c>
      <c r="C2611" t="str">
        <f t="shared" si="200"/>
        <v>3869685-3</v>
      </c>
      <c r="D2611" s="13">
        <v>45070.002618321763</v>
      </c>
      <c r="E2611" s="10">
        <f>VLOOKUP(C2611,match_start_times!$E$1:$F$19,2,0)</f>
        <v>9.2152777777777806E-2</v>
      </c>
      <c r="F2611">
        <v>2.874088</v>
      </c>
      <c r="G2611" s="15" t="str">
        <f t="shared" si="201"/>
        <v>12:00:2.874088 AM</v>
      </c>
      <c r="H2611" t="s">
        <v>39</v>
      </c>
      <c r="I2611" t="s">
        <v>10</v>
      </c>
      <c r="J2611" t="s">
        <v>13</v>
      </c>
      <c r="K2611">
        <v>53.1</v>
      </c>
      <c r="L2611">
        <v>25.4</v>
      </c>
      <c r="M2611" t="str">
        <f t="shared" si="202"/>
        <v>Carry</v>
      </c>
      <c r="N2611" s="13">
        <f t="shared" si="203"/>
        <v>45070.094771099539</v>
      </c>
      <c r="O2611" s="13">
        <f t="shared" si="204"/>
        <v>45070.094804363427</v>
      </c>
      <c r="P2611">
        <v>506.1</v>
      </c>
    </row>
    <row r="2612" spans="1:16" x14ac:dyDescent="0.2">
      <c r="A2612">
        <v>3869685</v>
      </c>
      <c r="B2612">
        <v>3</v>
      </c>
      <c r="C2612" t="str">
        <f t="shared" si="200"/>
        <v>3869685-3</v>
      </c>
      <c r="D2612" s="13">
        <v>45070.002651585652</v>
      </c>
      <c r="E2612" s="10">
        <f>VLOOKUP(C2612,match_start_times!$E$1:$F$19,2,0)</f>
        <v>9.2152777777777806E-2</v>
      </c>
      <c r="F2612">
        <v>1.7238629999999999</v>
      </c>
      <c r="G2612" s="15" t="str">
        <f t="shared" si="201"/>
        <v>12:00:1.723863 AM</v>
      </c>
      <c r="H2612" t="s">
        <v>39</v>
      </c>
      <c r="I2612" t="s">
        <v>10</v>
      </c>
      <c r="J2612" t="s">
        <v>11</v>
      </c>
      <c r="K2612">
        <v>50.1</v>
      </c>
      <c r="L2612">
        <v>24.1</v>
      </c>
      <c r="M2612" t="str">
        <f t="shared" si="202"/>
        <v>Pass</v>
      </c>
      <c r="N2612" s="13">
        <f t="shared" si="203"/>
        <v>45070.094804363427</v>
      </c>
      <c r="O2612" s="13">
        <f t="shared" si="204"/>
        <v>45070.09482431713</v>
      </c>
      <c r="P2612">
        <v>476.71</v>
      </c>
    </row>
    <row r="2613" spans="1:16" x14ac:dyDescent="0.2">
      <c r="A2613">
        <v>3869685</v>
      </c>
      <c r="B2613">
        <v>3</v>
      </c>
      <c r="C2613" t="str">
        <f t="shared" si="200"/>
        <v>3869685-3</v>
      </c>
      <c r="D2613" s="13">
        <v>45070.002671539347</v>
      </c>
      <c r="E2613" s="10">
        <f>VLOOKUP(C2613,match_start_times!$E$1:$F$19,2,0)</f>
        <v>9.2152777777777806E-2</v>
      </c>
      <c r="F2613">
        <v>0.54828199999999994</v>
      </c>
      <c r="G2613" s="15" t="str">
        <f t="shared" si="201"/>
        <v>12:00:0.548282 AM</v>
      </c>
      <c r="H2613" t="s">
        <v>12</v>
      </c>
      <c r="I2613" t="s">
        <v>10</v>
      </c>
      <c r="J2613" t="s">
        <v>13</v>
      </c>
      <c r="K2613">
        <v>59.7</v>
      </c>
      <c r="L2613">
        <v>17.7</v>
      </c>
      <c r="M2613" t="str">
        <f t="shared" si="202"/>
        <v>Carry</v>
      </c>
      <c r="N2613" s="13">
        <f t="shared" si="203"/>
        <v>45070.094824317122</v>
      </c>
      <c r="O2613" s="13">
        <f t="shared" si="204"/>
        <v>45070.094830659713</v>
      </c>
      <c r="P2613">
        <v>452.02</v>
      </c>
    </row>
    <row r="2614" spans="1:16" x14ac:dyDescent="0.2">
      <c r="A2614">
        <v>3869685</v>
      </c>
      <c r="B2614">
        <v>3</v>
      </c>
      <c r="C2614" t="str">
        <f t="shared" si="200"/>
        <v>3869685-3</v>
      </c>
      <c r="D2614" s="13">
        <v>45070.002677881937</v>
      </c>
      <c r="E2614" s="10">
        <f>VLOOKUP(C2614,match_start_times!$E$1:$F$19,2,0)</f>
        <v>9.2152777777777806E-2</v>
      </c>
      <c r="F2614">
        <v>1.0281830000000001</v>
      </c>
      <c r="G2614" s="15" t="str">
        <f t="shared" si="201"/>
        <v>12:00:1.028183 AM</v>
      </c>
      <c r="H2614" t="s">
        <v>12</v>
      </c>
      <c r="I2614" t="s">
        <v>10</v>
      </c>
      <c r="J2614" t="s">
        <v>11</v>
      </c>
      <c r="K2614">
        <v>62.5</v>
      </c>
      <c r="L2614">
        <v>18.8</v>
      </c>
      <c r="M2614" t="str">
        <f t="shared" si="202"/>
        <v>Pass</v>
      </c>
      <c r="N2614" s="13">
        <f t="shared" si="203"/>
        <v>45070.094830659713</v>
      </c>
      <c r="O2614" s="13">
        <f t="shared" si="204"/>
        <v>45070.094842557861</v>
      </c>
      <c r="P2614">
        <v>436.47</v>
      </c>
    </row>
    <row r="2615" spans="1:16" x14ac:dyDescent="0.2">
      <c r="A2615">
        <v>3869685</v>
      </c>
      <c r="B2615">
        <v>3</v>
      </c>
      <c r="C2615" t="str">
        <f t="shared" si="200"/>
        <v>3869685-3</v>
      </c>
      <c r="D2615" s="13">
        <v>45070.002689791669</v>
      </c>
      <c r="E2615" s="10">
        <f>VLOOKUP(C2615,match_start_times!$E$1:$F$19,2,0)</f>
        <v>9.2152777777777806E-2</v>
      </c>
      <c r="F2615">
        <v>2.7520259999999999</v>
      </c>
      <c r="G2615" s="15" t="str">
        <f t="shared" si="201"/>
        <v>12:00:2.752026 AM</v>
      </c>
      <c r="H2615" t="s">
        <v>56</v>
      </c>
      <c r="I2615" t="s">
        <v>10</v>
      </c>
      <c r="J2615" t="s">
        <v>13</v>
      </c>
      <c r="K2615">
        <v>63.4</v>
      </c>
      <c r="L2615">
        <v>8.1</v>
      </c>
      <c r="M2615" t="str">
        <f t="shared" si="202"/>
        <v>Carry</v>
      </c>
      <c r="N2615" s="13">
        <f t="shared" si="203"/>
        <v>45070.094842569444</v>
      </c>
      <c r="O2615" s="13">
        <f t="shared" si="204"/>
        <v>45070.094874421295</v>
      </c>
      <c r="P2615">
        <v>408.2</v>
      </c>
    </row>
    <row r="2616" spans="1:16" x14ac:dyDescent="0.2">
      <c r="A2616">
        <v>3869685</v>
      </c>
      <c r="B2616">
        <v>3</v>
      </c>
      <c r="C2616" t="str">
        <f t="shared" si="200"/>
        <v>3869685-3</v>
      </c>
      <c r="D2616" s="13">
        <v>45070.002721643519</v>
      </c>
      <c r="E2616" s="10">
        <f>VLOOKUP(C2616,match_start_times!$E$1:$F$19,2,0)</f>
        <v>9.2152777777777806E-2</v>
      </c>
      <c r="F2616">
        <v>1.04941</v>
      </c>
      <c r="G2616" s="15" t="str">
        <f t="shared" si="201"/>
        <v>12:00:1.04941 AM</v>
      </c>
      <c r="H2616" t="s">
        <v>56</v>
      </c>
      <c r="I2616" t="s">
        <v>10</v>
      </c>
      <c r="J2616" t="s">
        <v>11</v>
      </c>
      <c r="K2616">
        <v>67.2</v>
      </c>
      <c r="L2616">
        <v>7.2</v>
      </c>
      <c r="M2616" t="str">
        <f t="shared" si="202"/>
        <v>Pass</v>
      </c>
      <c r="N2616" s="13">
        <f t="shared" si="203"/>
        <v>45070.094874421295</v>
      </c>
      <c r="O2616" s="13">
        <f t="shared" si="204"/>
        <v>45070.094886562496</v>
      </c>
      <c r="P2616">
        <v>392.01</v>
      </c>
    </row>
    <row r="2617" spans="1:16" x14ac:dyDescent="0.2">
      <c r="A2617">
        <v>3869685</v>
      </c>
      <c r="B2617">
        <v>3</v>
      </c>
      <c r="C2617" t="str">
        <f t="shared" si="200"/>
        <v>3869685-3</v>
      </c>
      <c r="D2617" s="13">
        <v>45070.00273378472</v>
      </c>
      <c r="E2617" s="10">
        <f>VLOOKUP(C2617,match_start_times!$E$1:$F$19,2,0)</f>
        <v>9.2152777777777806E-2</v>
      </c>
      <c r="F2617">
        <v>0.92393499999999995</v>
      </c>
      <c r="G2617" s="15" t="str">
        <f t="shared" si="201"/>
        <v>12:00:0.923935 AM</v>
      </c>
      <c r="H2617" t="s">
        <v>39</v>
      </c>
      <c r="I2617" t="s">
        <v>10</v>
      </c>
      <c r="J2617" t="s">
        <v>13</v>
      </c>
      <c r="K2617">
        <v>48.8</v>
      </c>
      <c r="L2617">
        <v>17.7</v>
      </c>
      <c r="M2617" t="str">
        <f t="shared" si="202"/>
        <v>Carry</v>
      </c>
      <c r="N2617" s="13">
        <f t="shared" si="203"/>
        <v>45070.094886562496</v>
      </c>
      <c r="O2617" s="13">
        <f t="shared" si="204"/>
        <v>45070.094897256939</v>
      </c>
      <c r="P2617">
        <v>373.89</v>
      </c>
    </row>
    <row r="2618" spans="1:16" x14ac:dyDescent="0.2">
      <c r="A2618">
        <v>3869685</v>
      </c>
      <c r="B2618">
        <v>3</v>
      </c>
      <c r="C2618" t="str">
        <f t="shared" si="200"/>
        <v>3869685-3</v>
      </c>
      <c r="D2618" s="13">
        <v>45070.002744479163</v>
      </c>
      <c r="E2618" s="10">
        <f>VLOOKUP(C2618,match_start_times!$E$1:$F$19,2,0)</f>
        <v>9.2152777777777806E-2</v>
      </c>
      <c r="F2618">
        <v>0.89585000000000004</v>
      </c>
      <c r="G2618" s="15" t="str">
        <f t="shared" si="201"/>
        <v>12:00:0.89585 AM</v>
      </c>
      <c r="H2618" t="s">
        <v>39</v>
      </c>
      <c r="I2618" t="s">
        <v>10</v>
      </c>
      <c r="J2618" t="s">
        <v>11</v>
      </c>
      <c r="K2618">
        <v>49</v>
      </c>
      <c r="L2618">
        <v>20.100000000000001</v>
      </c>
      <c r="M2618" t="str">
        <f t="shared" si="202"/>
        <v>Pass</v>
      </c>
      <c r="N2618" s="13">
        <f t="shared" si="203"/>
        <v>45070.094897256939</v>
      </c>
      <c r="O2618" s="13">
        <f t="shared" si="204"/>
        <v>45070.09490762731</v>
      </c>
      <c r="P2618">
        <v>361.78</v>
      </c>
    </row>
    <row r="2619" spans="1:16" x14ac:dyDescent="0.2">
      <c r="A2619">
        <v>3869685</v>
      </c>
      <c r="B2619">
        <v>3</v>
      </c>
      <c r="C2619" t="str">
        <f t="shared" si="200"/>
        <v>3869685-3</v>
      </c>
      <c r="D2619" s="13">
        <v>45070.002754849527</v>
      </c>
      <c r="E2619" s="10">
        <f>VLOOKUP(C2619,match_start_times!$E$1:$F$19,2,0)</f>
        <v>9.2152777777777806E-2</v>
      </c>
      <c r="F2619">
        <v>7.6712679999999986</v>
      </c>
      <c r="G2619" s="15" t="str">
        <f t="shared" si="201"/>
        <v>12:00:7.671268 AM</v>
      </c>
      <c r="H2619" t="s">
        <v>16</v>
      </c>
      <c r="I2619" t="s">
        <v>10</v>
      </c>
      <c r="J2619" t="s">
        <v>13</v>
      </c>
      <c r="K2619">
        <v>54.4</v>
      </c>
      <c r="L2619">
        <v>25.6</v>
      </c>
      <c r="M2619" t="str">
        <f t="shared" si="202"/>
        <v>Carry</v>
      </c>
      <c r="N2619" s="13">
        <f t="shared" si="203"/>
        <v>45070.094907627303</v>
      </c>
      <c r="O2619" s="13">
        <f t="shared" si="204"/>
        <v>45070.094996412023</v>
      </c>
      <c r="P2619">
        <v>337.68</v>
      </c>
    </row>
    <row r="2620" spans="1:16" x14ac:dyDescent="0.2">
      <c r="A2620">
        <v>3869685</v>
      </c>
      <c r="B2620">
        <v>3</v>
      </c>
      <c r="C2620" t="str">
        <f t="shared" si="200"/>
        <v>3869685-3</v>
      </c>
      <c r="D2620" s="13">
        <v>45070.002823182869</v>
      </c>
      <c r="E2620" s="10">
        <f>VLOOKUP(C2620,match_start_times!$E$1:$F$19,2,0)</f>
        <v>9.2152777777777806E-2</v>
      </c>
      <c r="F2620">
        <v>1.837553</v>
      </c>
      <c r="G2620" s="15" t="str">
        <f t="shared" si="201"/>
        <v>12:00:1.837553 AM</v>
      </c>
      <c r="H2620" t="s">
        <v>44</v>
      </c>
      <c r="I2620" t="s">
        <v>15</v>
      </c>
      <c r="J2620" t="s">
        <v>17</v>
      </c>
      <c r="K2620">
        <v>62.3</v>
      </c>
      <c r="L2620">
        <v>23.5</v>
      </c>
      <c r="M2620" t="str">
        <f t="shared" si="202"/>
        <v>Pressure</v>
      </c>
      <c r="N2620" s="13">
        <f t="shared" si="203"/>
        <v>45070.094975960645</v>
      </c>
      <c r="O2620" s="13">
        <f t="shared" si="204"/>
        <v>45070.094997233791</v>
      </c>
      <c r="P2620">
        <v>324.64</v>
      </c>
    </row>
    <row r="2621" spans="1:16" x14ac:dyDescent="0.2">
      <c r="A2621">
        <v>3869685</v>
      </c>
      <c r="B2621">
        <v>3</v>
      </c>
      <c r="C2621" t="str">
        <f t="shared" si="200"/>
        <v>3869685-3</v>
      </c>
      <c r="D2621" s="13">
        <v>45070.002843634262</v>
      </c>
      <c r="E2621" s="10">
        <f>VLOOKUP(C2621,match_start_times!$E$1:$F$19,2,0)</f>
        <v>9.2152777777777806E-2</v>
      </c>
      <c r="F2621">
        <v>0.86242399999999997</v>
      </c>
      <c r="G2621" s="15" t="str">
        <f t="shared" si="201"/>
        <v>12:00:0.862424 AM</v>
      </c>
      <c r="H2621" t="s">
        <v>16</v>
      </c>
      <c r="I2621" t="s">
        <v>10</v>
      </c>
      <c r="J2621" t="s">
        <v>11</v>
      </c>
      <c r="K2621">
        <v>73</v>
      </c>
      <c r="L2621">
        <v>60.9</v>
      </c>
      <c r="M2621" t="str">
        <f t="shared" si="202"/>
        <v>Pass</v>
      </c>
      <c r="N2621" s="13">
        <f t="shared" si="203"/>
        <v>45070.094996412037</v>
      </c>
      <c r="O2621" s="13">
        <f t="shared" si="204"/>
        <v>45070.095006388889</v>
      </c>
      <c r="P2621">
        <v>336.5</v>
      </c>
    </row>
    <row r="2622" spans="1:16" x14ac:dyDescent="0.2">
      <c r="A2622">
        <v>3869685</v>
      </c>
      <c r="B2622">
        <v>3</v>
      </c>
      <c r="C2622" t="str">
        <f t="shared" si="200"/>
        <v>3869685-3</v>
      </c>
      <c r="D2622" s="13">
        <v>45070.002849212957</v>
      </c>
      <c r="E2622" s="10">
        <f>VLOOKUP(C2622,match_start_times!$E$1:$F$19,2,0)</f>
        <v>9.2152777777777806E-2</v>
      </c>
      <c r="F2622">
        <v>0.18842100000000001</v>
      </c>
      <c r="G2622" s="15" t="str">
        <f t="shared" si="201"/>
        <v>12:00:0.188421 AM</v>
      </c>
      <c r="H2622" t="s">
        <v>22</v>
      </c>
      <c r="I2622" t="s">
        <v>15</v>
      </c>
      <c r="J2622" t="s">
        <v>17</v>
      </c>
      <c r="K2622">
        <v>31.3</v>
      </c>
      <c r="L2622">
        <v>27.7</v>
      </c>
      <c r="M2622" t="str">
        <f t="shared" si="202"/>
        <v>Pressure</v>
      </c>
      <c r="N2622" s="13">
        <f t="shared" si="203"/>
        <v>45070.095001990732</v>
      </c>
      <c r="O2622" s="13">
        <f t="shared" si="204"/>
        <v>45070.095004166658</v>
      </c>
      <c r="P2622">
        <v>346.06</v>
      </c>
    </row>
    <row r="2623" spans="1:16" x14ac:dyDescent="0.2">
      <c r="A2623">
        <v>3869685</v>
      </c>
      <c r="B2623">
        <v>3</v>
      </c>
      <c r="C2623" t="str">
        <f t="shared" si="200"/>
        <v>3869685-3</v>
      </c>
      <c r="D2623" s="13">
        <v>45070.002853622682</v>
      </c>
      <c r="E2623" s="10">
        <f>VLOOKUP(C2623,match_start_times!$E$1:$F$19,2,0)</f>
        <v>9.2152777777777806E-2</v>
      </c>
      <c r="F2623">
        <v>0.193853</v>
      </c>
      <c r="G2623" s="15" t="str">
        <f t="shared" si="201"/>
        <v>12:00:0.193853 AM</v>
      </c>
      <c r="H2623" t="s">
        <v>50</v>
      </c>
      <c r="I2623" t="s">
        <v>10</v>
      </c>
      <c r="J2623" t="s">
        <v>13</v>
      </c>
      <c r="K2623">
        <v>86.2</v>
      </c>
      <c r="L2623">
        <v>53.4</v>
      </c>
      <c r="M2623" t="str">
        <f t="shared" si="202"/>
        <v>Carry</v>
      </c>
      <c r="N2623" s="13">
        <f t="shared" si="203"/>
        <v>45070.095006400457</v>
      </c>
      <c r="O2623" s="13">
        <f t="shared" si="204"/>
        <v>45070.095008645825</v>
      </c>
      <c r="P2623">
        <v>346.06</v>
      </c>
    </row>
    <row r="2624" spans="1:16" x14ac:dyDescent="0.2">
      <c r="A2624">
        <v>3869685</v>
      </c>
      <c r="B2624">
        <v>3</v>
      </c>
      <c r="C2624" t="str">
        <f t="shared" si="200"/>
        <v>3869685-3</v>
      </c>
      <c r="D2624" s="13">
        <v>45070.002855856481</v>
      </c>
      <c r="E2624" s="10">
        <f>VLOOKUP(C2624,match_start_times!$E$1:$F$19,2,0)</f>
        <v>9.2152777777777806E-2</v>
      </c>
      <c r="F2624">
        <v>0</v>
      </c>
      <c r="G2624" s="15" t="str">
        <f t="shared" si="201"/>
        <v>12:00:0 AM</v>
      </c>
      <c r="H2624" t="s">
        <v>50</v>
      </c>
      <c r="I2624" t="s">
        <v>10</v>
      </c>
      <c r="J2624" t="s">
        <v>32</v>
      </c>
      <c r="K2624">
        <v>87.1</v>
      </c>
      <c r="L2624">
        <v>53</v>
      </c>
      <c r="M2624" t="str">
        <f t="shared" si="202"/>
        <v>Miscontrol</v>
      </c>
      <c r="N2624" s="13">
        <f t="shared" si="203"/>
        <v>45070.095008634256</v>
      </c>
      <c r="O2624" s="13">
        <f t="shared" si="204"/>
        <v>45070.095008634256</v>
      </c>
      <c r="P2624">
        <v>346.06</v>
      </c>
    </row>
    <row r="2625" spans="1:16" x14ac:dyDescent="0.2">
      <c r="A2625">
        <v>3869685</v>
      </c>
      <c r="B2625">
        <v>3</v>
      </c>
      <c r="C2625" t="str">
        <f t="shared" si="200"/>
        <v>3869685-3</v>
      </c>
      <c r="D2625" s="13">
        <v>45070.002872812503</v>
      </c>
      <c r="E2625" s="10">
        <f>VLOOKUP(C2625,match_start_times!$E$1:$F$19,2,0)</f>
        <v>9.2152777777777806E-2</v>
      </c>
      <c r="F2625">
        <v>0</v>
      </c>
      <c r="G2625" s="15" t="str">
        <f t="shared" si="201"/>
        <v>12:00:0 AM</v>
      </c>
      <c r="H2625" t="s">
        <v>21</v>
      </c>
      <c r="I2625" t="s">
        <v>15</v>
      </c>
      <c r="J2625" t="s">
        <v>28</v>
      </c>
      <c r="K2625">
        <v>24</v>
      </c>
      <c r="L2625">
        <v>32.4</v>
      </c>
      <c r="M2625" t="str">
        <f t="shared" si="202"/>
        <v>Ball Recovery</v>
      </c>
      <c r="N2625" s="13">
        <f t="shared" si="203"/>
        <v>45070.095025590279</v>
      </c>
      <c r="O2625" s="13">
        <f t="shared" si="204"/>
        <v>45070.095025590279</v>
      </c>
      <c r="P2625">
        <v>370.7</v>
      </c>
    </row>
    <row r="2626" spans="1:16" x14ac:dyDescent="0.2">
      <c r="A2626">
        <v>3869685</v>
      </c>
      <c r="B2626">
        <v>3</v>
      </c>
      <c r="C2626" t="str">
        <f t="shared" si="200"/>
        <v>3869685-3</v>
      </c>
      <c r="D2626" s="13">
        <v>45070.002872812503</v>
      </c>
      <c r="E2626" s="10">
        <f>VLOOKUP(C2626,match_start_times!$E$1:$F$19,2,0)</f>
        <v>9.2152777777777806E-2</v>
      </c>
      <c r="F2626">
        <v>0.87783000000000011</v>
      </c>
      <c r="G2626" s="15" t="str">
        <f t="shared" si="201"/>
        <v>12:00:0.87783 AM</v>
      </c>
      <c r="H2626" t="s">
        <v>21</v>
      </c>
      <c r="I2626" t="s">
        <v>15</v>
      </c>
      <c r="J2626" t="s">
        <v>13</v>
      </c>
      <c r="K2626">
        <v>24</v>
      </c>
      <c r="L2626">
        <v>32.4</v>
      </c>
      <c r="M2626" t="str">
        <f t="shared" si="202"/>
        <v>Carry</v>
      </c>
      <c r="N2626" s="13">
        <f t="shared" si="203"/>
        <v>45070.095025590279</v>
      </c>
      <c r="O2626" s="13">
        <f t="shared" si="204"/>
        <v>45070.095035752318</v>
      </c>
      <c r="P2626">
        <v>374.11</v>
      </c>
    </row>
    <row r="2627" spans="1:16" x14ac:dyDescent="0.2">
      <c r="A2627">
        <v>3869685</v>
      </c>
      <c r="B2627">
        <v>3</v>
      </c>
      <c r="C2627" t="str">
        <f t="shared" ref="C2627:C2690" si="205">A2627&amp;"-"&amp;B2627</f>
        <v>3869685-3</v>
      </c>
      <c r="D2627" s="13">
        <v>45070.002882974542</v>
      </c>
      <c r="E2627" s="10">
        <f>VLOOKUP(C2627,match_start_times!$E$1:$F$19,2,0)</f>
        <v>9.2152777777777806E-2</v>
      </c>
      <c r="F2627">
        <v>1.177753</v>
      </c>
      <c r="G2627" s="15" t="str">
        <f t="shared" ref="G2627:G2690" si="206">"12:00:"&amp;F2627&amp;" AM"</f>
        <v>12:00:1.177753 AM</v>
      </c>
      <c r="H2627" t="s">
        <v>21</v>
      </c>
      <c r="I2627" t="s">
        <v>15</v>
      </c>
      <c r="J2627" t="s">
        <v>11</v>
      </c>
      <c r="K2627">
        <v>25.3</v>
      </c>
      <c r="L2627">
        <v>32.4</v>
      </c>
      <c r="M2627" t="str">
        <f t="shared" ref="M2627:M2690" si="207">J2627</f>
        <v>Pass</v>
      </c>
      <c r="N2627" s="13">
        <f t="shared" ref="N2627:N2690" si="208">D2627+E2627</f>
        <v>45070.095035752318</v>
      </c>
      <c r="O2627" s="13">
        <f t="shared" ref="O2627:O2690" si="209">N2627+G2627</f>
        <v>45070.095049386575</v>
      </c>
      <c r="P2627">
        <v>381.59</v>
      </c>
    </row>
    <row r="2628" spans="1:16" x14ac:dyDescent="0.2">
      <c r="A2628">
        <v>3869685</v>
      </c>
      <c r="B2628">
        <v>3</v>
      </c>
      <c r="C2628" t="str">
        <f t="shared" si="205"/>
        <v>3869685-3</v>
      </c>
      <c r="D2628" s="13">
        <v>45070.002896597223</v>
      </c>
      <c r="E2628" s="10">
        <f>VLOOKUP(C2628,match_start_times!$E$1:$F$19,2,0)</f>
        <v>9.2152777777777806E-2</v>
      </c>
      <c r="F2628">
        <v>1.6098190000000001</v>
      </c>
      <c r="G2628" s="15" t="str">
        <f t="shared" si="206"/>
        <v>12:00:1.609819 AM</v>
      </c>
      <c r="H2628" t="s">
        <v>18</v>
      </c>
      <c r="I2628" t="s">
        <v>15</v>
      </c>
      <c r="J2628" t="s">
        <v>13</v>
      </c>
      <c r="K2628">
        <v>37.5</v>
      </c>
      <c r="L2628">
        <v>50</v>
      </c>
      <c r="M2628" t="str">
        <f t="shared" si="207"/>
        <v>Carry</v>
      </c>
      <c r="N2628" s="13">
        <f t="shared" si="208"/>
        <v>45070.095049374999</v>
      </c>
      <c r="O2628" s="13">
        <f t="shared" si="209"/>
        <v>45070.095068009257</v>
      </c>
      <c r="P2628">
        <v>396.84</v>
      </c>
    </row>
    <row r="2629" spans="1:16" x14ac:dyDescent="0.2">
      <c r="A2629">
        <v>3869685</v>
      </c>
      <c r="B2629">
        <v>3</v>
      </c>
      <c r="C2629" t="str">
        <f t="shared" si="205"/>
        <v>3869685-3</v>
      </c>
      <c r="D2629" s="13">
        <v>45070.002903969907</v>
      </c>
      <c r="E2629" s="10">
        <f>VLOOKUP(C2629,match_start_times!$E$1:$F$19,2,0)</f>
        <v>9.2152777777777806E-2</v>
      </c>
      <c r="F2629">
        <v>1.086921</v>
      </c>
      <c r="G2629" s="15" t="str">
        <f t="shared" si="206"/>
        <v>12:00:1.086921 AM</v>
      </c>
      <c r="H2629" t="s">
        <v>50</v>
      </c>
      <c r="I2629" t="s">
        <v>10</v>
      </c>
      <c r="J2629" t="s">
        <v>17</v>
      </c>
      <c r="K2629">
        <v>82.4</v>
      </c>
      <c r="L2629">
        <v>32.9</v>
      </c>
      <c r="M2629" t="str">
        <f t="shared" si="207"/>
        <v>Pressure</v>
      </c>
      <c r="N2629" s="13">
        <f t="shared" si="208"/>
        <v>45070.095056747683</v>
      </c>
      <c r="O2629" s="13">
        <f t="shared" si="209"/>
        <v>45070.095069328701</v>
      </c>
      <c r="P2629">
        <v>400.24</v>
      </c>
    </row>
    <row r="2630" spans="1:16" x14ac:dyDescent="0.2">
      <c r="A2630">
        <v>3869685</v>
      </c>
      <c r="B2630">
        <v>3</v>
      </c>
      <c r="C2630" t="str">
        <f t="shared" si="205"/>
        <v>3869685-3</v>
      </c>
      <c r="D2630" s="13">
        <v>45070.002915231482</v>
      </c>
      <c r="E2630" s="10">
        <f>VLOOKUP(C2630,match_start_times!$E$1:$F$19,2,0)</f>
        <v>9.2152777777777806E-2</v>
      </c>
      <c r="F2630">
        <v>0</v>
      </c>
      <c r="G2630" s="15" t="str">
        <f t="shared" si="206"/>
        <v>12:00:0 AM</v>
      </c>
      <c r="H2630" t="s">
        <v>18</v>
      </c>
      <c r="I2630" t="s">
        <v>15</v>
      </c>
      <c r="J2630" t="s">
        <v>32</v>
      </c>
      <c r="K2630">
        <v>37.700000000000003</v>
      </c>
      <c r="L2630">
        <v>51.3</v>
      </c>
      <c r="M2630" t="str">
        <f t="shared" si="207"/>
        <v>Miscontrol</v>
      </c>
      <c r="N2630" s="13">
        <f t="shared" si="208"/>
        <v>45070.095068009257</v>
      </c>
      <c r="O2630" s="13">
        <f t="shared" si="209"/>
        <v>45070.095068009257</v>
      </c>
      <c r="P2630">
        <v>396.47</v>
      </c>
    </row>
    <row r="2631" spans="1:16" x14ac:dyDescent="0.2">
      <c r="A2631">
        <v>3869685</v>
      </c>
      <c r="B2631">
        <v>3</v>
      </c>
      <c r="C2631" t="str">
        <f t="shared" si="205"/>
        <v>3869685-3</v>
      </c>
      <c r="D2631" s="13">
        <v>45070.002933425923</v>
      </c>
      <c r="E2631" s="10">
        <f>VLOOKUP(C2631,match_start_times!$E$1:$F$19,2,0)</f>
        <v>9.2152777777777806E-2</v>
      </c>
      <c r="F2631">
        <v>0</v>
      </c>
      <c r="G2631" s="15" t="str">
        <f t="shared" si="206"/>
        <v>12:00:0 AM</v>
      </c>
      <c r="H2631" t="s">
        <v>50</v>
      </c>
      <c r="I2631" t="s">
        <v>10</v>
      </c>
      <c r="J2631" t="s">
        <v>28</v>
      </c>
      <c r="K2631">
        <v>80</v>
      </c>
      <c r="L2631">
        <v>23.1</v>
      </c>
      <c r="M2631" t="str">
        <f t="shared" si="207"/>
        <v>Ball Recovery</v>
      </c>
      <c r="N2631" s="13">
        <f t="shared" si="208"/>
        <v>45070.095086203699</v>
      </c>
      <c r="O2631" s="13">
        <f t="shared" si="209"/>
        <v>45070.095086203699</v>
      </c>
      <c r="P2631">
        <v>416.03</v>
      </c>
    </row>
    <row r="2632" spans="1:16" x14ac:dyDescent="0.2">
      <c r="A2632">
        <v>3869685</v>
      </c>
      <c r="B2632">
        <v>3</v>
      </c>
      <c r="C2632" t="str">
        <f t="shared" si="205"/>
        <v>3869685-3</v>
      </c>
      <c r="D2632" s="13">
        <v>45070.002933425923</v>
      </c>
      <c r="E2632" s="10">
        <f>VLOOKUP(C2632,match_start_times!$E$1:$F$19,2,0)</f>
        <v>9.2152777777777806E-2</v>
      </c>
      <c r="F2632">
        <v>2.021169</v>
      </c>
      <c r="G2632" s="15" t="str">
        <f t="shared" si="206"/>
        <v>12:00:2.021169 AM</v>
      </c>
      <c r="H2632" t="s">
        <v>50</v>
      </c>
      <c r="I2632" t="s">
        <v>10</v>
      </c>
      <c r="J2632" t="s">
        <v>13</v>
      </c>
      <c r="K2632">
        <v>80</v>
      </c>
      <c r="L2632">
        <v>23.1</v>
      </c>
      <c r="M2632" t="str">
        <f t="shared" si="207"/>
        <v>Carry</v>
      </c>
      <c r="N2632" s="13">
        <f t="shared" si="208"/>
        <v>45070.095086203699</v>
      </c>
      <c r="O2632" s="13">
        <f t="shared" si="209"/>
        <v>45070.095109594906</v>
      </c>
      <c r="P2632">
        <v>426.98</v>
      </c>
    </row>
    <row r="2633" spans="1:16" x14ac:dyDescent="0.2">
      <c r="A2633">
        <v>3869685</v>
      </c>
      <c r="B2633">
        <v>3</v>
      </c>
      <c r="C2633" t="str">
        <f t="shared" si="205"/>
        <v>3869685-3</v>
      </c>
      <c r="D2633" s="13">
        <v>45070.002956828706</v>
      </c>
      <c r="E2633" s="10">
        <f>VLOOKUP(C2633,match_start_times!$E$1:$F$19,2,0)</f>
        <v>9.2152777777777806E-2</v>
      </c>
      <c r="F2633">
        <v>0</v>
      </c>
      <c r="G2633" s="15" t="str">
        <f t="shared" si="206"/>
        <v>12:00:0 AM</v>
      </c>
      <c r="H2633" t="s">
        <v>50</v>
      </c>
      <c r="I2633" t="s">
        <v>10</v>
      </c>
      <c r="J2633" t="s">
        <v>42</v>
      </c>
      <c r="K2633">
        <v>81.8</v>
      </c>
      <c r="L2633">
        <v>28.8</v>
      </c>
      <c r="M2633" t="str">
        <f t="shared" si="207"/>
        <v>Dribble</v>
      </c>
      <c r="N2633" s="13">
        <f t="shared" si="208"/>
        <v>45070.095109606482</v>
      </c>
      <c r="O2633" s="13">
        <f t="shared" si="209"/>
        <v>45070.095109606482</v>
      </c>
      <c r="P2633">
        <v>436.73</v>
      </c>
    </row>
    <row r="2634" spans="1:16" x14ac:dyDescent="0.2">
      <c r="A2634">
        <v>3869685</v>
      </c>
      <c r="B2634">
        <v>3</v>
      </c>
      <c r="C2634" t="str">
        <f t="shared" si="205"/>
        <v>3869685-3</v>
      </c>
      <c r="D2634" s="13">
        <v>45070.002956828706</v>
      </c>
      <c r="E2634" s="10">
        <f>VLOOKUP(C2634,match_start_times!$E$1:$F$19,2,0)</f>
        <v>9.2152777777777806E-2</v>
      </c>
      <c r="F2634">
        <v>0</v>
      </c>
      <c r="G2634" s="15" t="str">
        <f t="shared" si="206"/>
        <v>12:00:0 AM</v>
      </c>
      <c r="H2634" t="s">
        <v>40</v>
      </c>
      <c r="I2634" t="s">
        <v>15</v>
      </c>
      <c r="J2634" t="s">
        <v>37</v>
      </c>
      <c r="K2634">
        <v>38.299999999999997</v>
      </c>
      <c r="L2634">
        <v>51.3</v>
      </c>
      <c r="M2634" t="str">
        <f t="shared" si="207"/>
        <v>Duel</v>
      </c>
      <c r="N2634" s="13">
        <f t="shared" si="208"/>
        <v>45070.095109606482</v>
      </c>
      <c r="O2634" s="13">
        <f t="shared" si="209"/>
        <v>45070.095109606482</v>
      </c>
      <c r="P2634">
        <v>436.73</v>
      </c>
    </row>
    <row r="2635" spans="1:16" x14ac:dyDescent="0.2">
      <c r="A2635">
        <v>3869685</v>
      </c>
      <c r="B2635">
        <v>3</v>
      </c>
      <c r="C2635" t="str">
        <f t="shared" si="205"/>
        <v>3869685-3</v>
      </c>
      <c r="D2635" s="13">
        <v>45070.002956828706</v>
      </c>
      <c r="E2635" s="10">
        <f>VLOOKUP(C2635,match_start_times!$E$1:$F$19,2,0)</f>
        <v>9.2152777777777806E-2</v>
      </c>
      <c r="F2635">
        <v>1.5681</v>
      </c>
      <c r="G2635" s="15" t="str">
        <f t="shared" si="206"/>
        <v>12:00:1.5681 AM</v>
      </c>
      <c r="H2635" t="s">
        <v>40</v>
      </c>
      <c r="I2635" t="s">
        <v>15</v>
      </c>
      <c r="J2635" t="s">
        <v>13</v>
      </c>
      <c r="K2635">
        <v>38.299999999999997</v>
      </c>
      <c r="L2635">
        <v>51.3</v>
      </c>
      <c r="M2635" t="str">
        <f t="shared" si="207"/>
        <v>Carry</v>
      </c>
      <c r="N2635" s="13">
        <f t="shared" si="208"/>
        <v>45070.095109606482</v>
      </c>
      <c r="O2635" s="13">
        <f t="shared" si="209"/>
        <v>45070.095127754626</v>
      </c>
      <c r="P2635">
        <v>448.68</v>
      </c>
    </row>
    <row r="2636" spans="1:16" x14ac:dyDescent="0.2">
      <c r="A2636">
        <v>3869685</v>
      </c>
      <c r="B2636">
        <v>3</v>
      </c>
      <c r="C2636" t="str">
        <f t="shared" si="205"/>
        <v>3869685-3</v>
      </c>
      <c r="D2636" s="13">
        <v>45070.002974976851</v>
      </c>
      <c r="E2636" s="10">
        <f>VLOOKUP(C2636,match_start_times!$E$1:$F$19,2,0)</f>
        <v>9.2152777777777806E-2</v>
      </c>
      <c r="F2636">
        <v>1.360185</v>
      </c>
      <c r="G2636" s="15" t="str">
        <f t="shared" si="206"/>
        <v>12:00:1.360185 AM</v>
      </c>
      <c r="H2636" t="s">
        <v>40</v>
      </c>
      <c r="I2636" t="s">
        <v>15</v>
      </c>
      <c r="J2636" t="s">
        <v>11</v>
      </c>
      <c r="K2636">
        <v>36.6</v>
      </c>
      <c r="L2636">
        <v>54.1</v>
      </c>
      <c r="M2636" t="str">
        <f t="shared" si="207"/>
        <v>Pass</v>
      </c>
      <c r="N2636" s="13">
        <f t="shared" si="208"/>
        <v>45070.095127754626</v>
      </c>
      <c r="O2636" s="13">
        <f t="shared" si="209"/>
        <v>45070.095143495368</v>
      </c>
      <c r="P2636">
        <v>461.67</v>
      </c>
    </row>
    <row r="2637" spans="1:16" x14ac:dyDescent="0.2">
      <c r="A2637">
        <v>3869685</v>
      </c>
      <c r="B2637">
        <v>3</v>
      </c>
      <c r="C2637" t="str">
        <f t="shared" si="205"/>
        <v>3869685-3</v>
      </c>
      <c r="D2637" s="13">
        <v>45070.002990717592</v>
      </c>
      <c r="E2637" s="10">
        <f>VLOOKUP(C2637,match_start_times!$E$1:$F$19,2,0)</f>
        <v>9.2152777777777806E-2</v>
      </c>
      <c r="F2637">
        <v>1.1577740000000001</v>
      </c>
      <c r="G2637" s="15" t="str">
        <f t="shared" si="206"/>
        <v>12:00:1.157774 AM</v>
      </c>
      <c r="H2637" t="s">
        <v>44</v>
      </c>
      <c r="I2637" t="s">
        <v>15</v>
      </c>
      <c r="J2637" t="s">
        <v>13</v>
      </c>
      <c r="K2637">
        <v>52.3</v>
      </c>
      <c r="L2637">
        <v>36.5</v>
      </c>
      <c r="M2637" t="str">
        <f t="shared" si="207"/>
        <v>Carry</v>
      </c>
      <c r="N2637" s="13">
        <f t="shared" si="208"/>
        <v>45070.095143495368</v>
      </c>
      <c r="O2637" s="13">
        <f t="shared" si="209"/>
        <v>45070.095156898147</v>
      </c>
      <c r="P2637">
        <v>480.28</v>
      </c>
    </row>
    <row r="2638" spans="1:16" x14ac:dyDescent="0.2">
      <c r="A2638">
        <v>3869685</v>
      </c>
      <c r="B2638">
        <v>3</v>
      </c>
      <c r="C2638" t="str">
        <f t="shared" si="205"/>
        <v>3869685-3</v>
      </c>
      <c r="D2638" s="13">
        <v>45070.003004120372</v>
      </c>
      <c r="E2638" s="10">
        <f>VLOOKUP(C2638,match_start_times!$E$1:$F$19,2,0)</f>
        <v>9.2152777777777806E-2</v>
      </c>
      <c r="F2638">
        <v>1.3088949999999999</v>
      </c>
      <c r="G2638" s="15" t="str">
        <f t="shared" si="206"/>
        <v>12:00:1.308895 AM</v>
      </c>
      <c r="H2638" t="s">
        <v>44</v>
      </c>
      <c r="I2638" t="s">
        <v>15</v>
      </c>
      <c r="J2638" t="s">
        <v>11</v>
      </c>
      <c r="K2638">
        <v>51.6</v>
      </c>
      <c r="L2638">
        <v>34.799999999999997</v>
      </c>
      <c r="M2638" t="str">
        <f t="shared" si="207"/>
        <v>Pass</v>
      </c>
      <c r="N2638" s="13">
        <f t="shared" si="208"/>
        <v>45070.095156898147</v>
      </c>
      <c r="O2638" s="13">
        <f t="shared" si="209"/>
        <v>45070.095172048612</v>
      </c>
      <c r="P2638">
        <v>488.81</v>
      </c>
    </row>
    <row r="2639" spans="1:16" x14ac:dyDescent="0.2">
      <c r="A2639">
        <v>3869685</v>
      </c>
      <c r="B2639">
        <v>3</v>
      </c>
      <c r="C2639" t="str">
        <f t="shared" si="205"/>
        <v>3869685-3</v>
      </c>
      <c r="D2639" s="13">
        <v>45070.003017071758</v>
      </c>
      <c r="E2639" s="10">
        <f>VLOOKUP(C2639,match_start_times!$E$1:$F$19,2,0)</f>
        <v>9.2152777777777806E-2</v>
      </c>
      <c r="F2639">
        <v>0.58431500000000003</v>
      </c>
      <c r="G2639" s="15" t="str">
        <f t="shared" si="206"/>
        <v>12:00:0.584315 AM</v>
      </c>
      <c r="H2639" t="s">
        <v>31</v>
      </c>
      <c r="I2639" t="s">
        <v>10</v>
      </c>
      <c r="J2639" t="s">
        <v>17</v>
      </c>
      <c r="K2639">
        <v>68.900000000000006</v>
      </c>
      <c r="L2639">
        <v>63.7</v>
      </c>
      <c r="M2639" t="str">
        <f t="shared" si="207"/>
        <v>Pressure</v>
      </c>
      <c r="N2639" s="13">
        <f t="shared" si="208"/>
        <v>45070.095169849534</v>
      </c>
      <c r="O2639" s="13">
        <f t="shared" si="209"/>
        <v>45070.095176608796</v>
      </c>
      <c r="P2639">
        <v>490.52</v>
      </c>
    </row>
    <row r="2640" spans="1:16" x14ac:dyDescent="0.2">
      <c r="A2640">
        <v>3869685</v>
      </c>
      <c r="B2640">
        <v>3</v>
      </c>
      <c r="C2640" t="str">
        <f t="shared" si="205"/>
        <v>3869685-3</v>
      </c>
      <c r="D2640" s="13">
        <v>45070.003019270836</v>
      </c>
      <c r="E2640" s="10">
        <f>VLOOKUP(C2640,match_start_times!$E$1:$F$19,2,0)</f>
        <v>9.2152777777777806E-2</v>
      </c>
      <c r="F2640">
        <v>0.76939199999999996</v>
      </c>
      <c r="G2640" s="15" t="str">
        <f t="shared" si="206"/>
        <v>12:00:0.769392 AM</v>
      </c>
      <c r="H2640" t="s">
        <v>54</v>
      </c>
      <c r="I2640" t="s">
        <v>15</v>
      </c>
      <c r="J2640" t="s">
        <v>13</v>
      </c>
      <c r="K2640">
        <v>47.1</v>
      </c>
      <c r="L2640">
        <v>15.3</v>
      </c>
      <c r="M2640" t="str">
        <f t="shared" si="207"/>
        <v>Carry</v>
      </c>
      <c r="N2640" s="13">
        <f t="shared" si="208"/>
        <v>45070.095172048612</v>
      </c>
      <c r="O2640" s="13">
        <f t="shared" si="209"/>
        <v>45070.095180949073</v>
      </c>
      <c r="P2640">
        <v>490.52</v>
      </c>
    </row>
    <row r="2641" spans="1:16" x14ac:dyDescent="0.2">
      <c r="A2641">
        <v>3869685</v>
      </c>
      <c r="B2641">
        <v>3</v>
      </c>
      <c r="C2641" t="str">
        <f t="shared" si="205"/>
        <v>3869685-3</v>
      </c>
      <c r="D2641" s="13">
        <v>45070.003028171297</v>
      </c>
      <c r="E2641" s="10">
        <f>VLOOKUP(C2641,match_start_times!$E$1:$F$19,2,0)</f>
        <v>9.2152777777777806E-2</v>
      </c>
      <c r="F2641">
        <v>1.3023009999999999</v>
      </c>
      <c r="G2641" s="15" t="str">
        <f t="shared" si="206"/>
        <v>12:00:1.302301 AM</v>
      </c>
      <c r="H2641" t="s">
        <v>54</v>
      </c>
      <c r="I2641" t="s">
        <v>15</v>
      </c>
      <c r="J2641" t="s">
        <v>11</v>
      </c>
      <c r="K2641">
        <v>46.3</v>
      </c>
      <c r="L2641">
        <v>16.2</v>
      </c>
      <c r="M2641" t="str">
        <f t="shared" si="207"/>
        <v>Pass</v>
      </c>
      <c r="N2641" s="13">
        <f t="shared" si="208"/>
        <v>45070.095180949073</v>
      </c>
      <c r="O2641" s="13">
        <f t="shared" si="209"/>
        <v>45070.095196018519</v>
      </c>
      <c r="P2641">
        <v>492.39</v>
      </c>
    </row>
    <row r="2642" spans="1:16" x14ac:dyDescent="0.2">
      <c r="A2642">
        <v>3869685</v>
      </c>
      <c r="B2642">
        <v>3</v>
      </c>
      <c r="C2642" t="str">
        <f t="shared" si="205"/>
        <v>3869685-3</v>
      </c>
      <c r="D2642" s="13">
        <v>45070.003043240737</v>
      </c>
      <c r="E2642" s="10">
        <f>VLOOKUP(C2642,match_start_times!$E$1:$F$19,2,0)</f>
        <v>9.2152777777777806E-2</v>
      </c>
      <c r="F2642">
        <v>1.88392</v>
      </c>
      <c r="G2642" s="15" t="str">
        <f t="shared" si="206"/>
        <v>12:00:1.88392 AM</v>
      </c>
      <c r="H2642" t="s">
        <v>22</v>
      </c>
      <c r="I2642" t="s">
        <v>15</v>
      </c>
      <c r="J2642" t="s">
        <v>13</v>
      </c>
      <c r="K2642">
        <v>33.4</v>
      </c>
      <c r="L2642">
        <v>24.5</v>
      </c>
      <c r="M2642" t="str">
        <f t="shared" si="207"/>
        <v>Carry</v>
      </c>
      <c r="N2642" s="13">
        <f t="shared" si="208"/>
        <v>45070.095196018512</v>
      </c>
      <c r="O2642" s="13">
        <f t="shared" si="209"/>
        <v>45070.09521782407</v>
      </c>
      <c r="P2642">
        <v>472.54</v>
      </c>
    </row>
    <row r="2643" spans="1:16" x14ac:dyDescent="0.2">
      <c r="A2643">
        <v>3869685</v>
      </c>
      <c r="B2643">
        <v>3</v>
      </c>
      <c r="C2643" t="str">
        <f t="shared" si="205"/>
        <v>3869685-3</v>
      </c>
      <c r="D2643" s="13">
        <v>45070.003045879632</v>
      </c>
      <c r="E2643" s="10">
        <f>VLOOKUP(C2643,match_start_times!$E$1:$F$19,2,0)</f>
        <v>9.2152777777777806E-2</v>
      </c>
      <c r="F2643">
        <v>0.74287199999999998</v>
      </c>
      <c r="G2643" s="15" t="str">
        <f t="shared" si="206"/>
        <v>12:00:0.742872 AM</v>
      </c>
      <c r="H2643" t="s">
        <v>50</v>
      </c>
      <c r="I2643" t="s">
        <v>10</v>
      </c>
      <c r="J2643" t="s">
        <v>17</v>
      </c>
      <c r="K2643">
        <v>83.7</v>
      </c>
      <c r="L2643">
        <v>55.4</v>
      </c>
      <c r="M2643" t="str">
        <f t="shared" si="207"/>
        <v>Pressure</v>
      </c>
      <c r="N2643" s="13">
        <f t="shared" si="208"/>
        <v>45070.095198657407</v>
      </c>
      <c r="O2643" s="13">
        <f t="shared" si="209"/>
        <v>45070.095207256942</v>
      </c>
      <c r="P2643">
        <v>478.26</v>
      </c>
    </row>
    <row r="2644" spans="1:16" x14ac:dyDescent="0.2">
      <c r="A2644">
        <v>3869685</v>
      </c>
      <c r="B2644">
        <v>3</v>
      </c>
      <c r="C2644" t="str">
        <f t="shared" si="205"/>
        <v>3869685-3</v>
      </c>
      <c r="D2644" s="13">
        <v>45070.003065046287</v>
      </c>
      <c r="E2644" s="10">
        <f>VLOOKUP(C2644,match_start_times!$E$1:$F$19,2,0)</f>
        <v>9.2152777777777806E-2</v>
      </c>
      <c r="F2644">
        <v>0.694519</v>
      </c>
      <c r="G2644" s="15" t="str">
        <f t="shared" si="206"/>
        <v>12:00:0.694519 AM</v>
      </c>
      <c r="H2644" t="s">
        <v>22</v>
      </c>
      <c r="I2644" t="s">
        <v>15</v>
      </c>
      <c r="J2644" t="s">
        <v>11</v>
      </c>
      <c r="K2644">
        <v>35.1</v>
      </c>
      <c r="L2644">
        <v>20</v>
      </c>
      <c r="M2644" t="str">
        <f t="shared" si="207"/>
        <v>Pass</v>
      </c>
      <c r="N2644" s="13">
        <f t="shared" si="208"/>
        <v>45070.095217824062</v>
      </c>
      <c r="O2644" s="13">
        <f t="shared" si="209"/>
        <v>45070.095225868041</v>
      </c>
      <c r="P2644">
        <v>450.58</v>
      </c>
    </row>
    <row r="2645" spans="1:16" x14ac:dyDescent="0.2">
      <c r="A2645">
        <v>3869685</v>
      </c>
      <c r="B2645">
        <v>3</v>
      </c>
      <c r="C2645" t="str">
        <f t="shared" si="205"/>
        <v>3869685-3</v>
      </c>
      <c r="D2645" s="13">
        <v>45070.003067233803</v>
      </c>
      <c r="E2645" s="10">
        <f>VLOOKUP(C2645,match_start_times!$E$1:$F$19,2,0)</f>
        <v>9.2152777777777806E-2</v>
      </c>
      <c r="F2645">
        <v>0.196274</v>
      </c>
      <c r="G2645" s="15" t="str">
        <f t="shared" si="206"/>
        <v>12:00:0.196274 AM</v>
      </c>
      <c r="H2645" t="s">
        <v>31</v>
      </c>
      <c r="I2645" t="s">
        <v>10</v>
      </c>
      <c r="J2645" t="s">
        <v>17</v>
      </c>
      <c r="K2645">
        <v>82.6</v>
      </c>
      <c r="L2645">
        <v>58.1</v>
      </c>
      <c r="M2645" t="str">
        <f t="shared" si="207"/>
        <v>Pressure</v>
      </c>
      <c r="N2645" s="13">
        <f t="shared" si="208"/>
        <v>45070.095220011579</v>
      </c>
      <c r="O2645" s="13">
        <f t="shared" si="209"/>
        <v>45070.095222280099</v>
      </c>
      <c r="P2645">
        <v>438.51</v>
      </c>
    </row>
    <row r="2646" spans="1:16" x14ac:dyDescent="0.2">
      <c r="A2646">
        <v>3869685</v>
      </c>
      <c r="B2646">
        <v>3</v>
      </c>
      <c r="C2646" t="str">
        <f t="shared" si="205"/>
        <v>3869685-3</v>
      </c>
      <c r="D2646" s="13">
        <v>45070.00307309028</v>
      </c>
      <c r="E2646" s="10">
        <f>VLOOKUP(C2646,match_start_times!$E$1:$F$19,2,0)</f>
        <v>9.2152777777777806E-2</v>
      </c>
      <c r="F2646">
        <v>2.3204220000000002</v>
      </c>
      <c r="G2646" s="15" t="str">
        <f t="shared" si="206"/>
        <v>12:00:2.320422 AM</v>
      </c>
      <c r="H2646" t="s">
        <v>54</v>
      </c>
      <c r="I2646" t="s">
        <v>15</v>
      </c>
      <c r="J2646" t="s">
        <v>11</v>
      </c>
      <c r="K2646">
        <v>48.4</v>
      </c>
      <c r="L2646">
        <v>15.8</v>
      </c>
      <c r="M2646" t="str">
        <f t="shared" si="207"/>
        <v>Pass</v>
      </c>
      <c r="N2646" s="13">
        <f t="shared" si="208"/>
        <v>45070.095225868055</v>
      </c>
      <c r="O2646" s="13">
        <f t="shared" si="209"/>
        <v>45070.095252719904</v>
      </c>
      <c r="P2646">
        <v>418.32</v>
      </c>
    </row>
    <row r="2647" spans="1:16" x14ac:dyDescent="0.2">
      <c r="A2647">
        <v>3869685</v>
      </c>
      <c r="B2647">
        <v>3</v>
      </c>
      <c r="C2647" t="str">
        <f t="shared" si="205"/>
        <v>3869685-3</v>
      </c>
      <c r="D2647" s="13">
        <v>45070.003099942129</v>
      </c>
      <c r="E2647" s="10">
        <f>VLOOKUP(C2647,match_start_times!$E$1:$F$19,2,0)</f>
        <v>9.2152777777777806E-2</v>
      </c>
      <c r="F2647">
        <v>3.592527</v>
      </c>
      <c r="G2647" s="15" t="str">
        <f t="shared" si="206"/>
        <v>12:00:3.592527 AM</v>
      </c>
      <c r="H2647" t="s">
        <v>26</v>
      </c>
      <c r="I2647" t="s">
        <v>15</v>
      </c>
      <c r="J2647" t="s">
        <v>13</v>
      </c>
      <c r="K2647">
        <v>13.3</v>
      </c>
      <c r="L2647">
        <v>34.6</v>
      </c>
      <c r="M2647" t="str">
        <f t="shared" si="207"/>
        <v>Carry</v>
      </c>
      <c r="N2647" s="13">
        <f t="shared" si="208"/>
        <v>45070.095252719904</v>
      </c>
      <c r="O2647" s="13">
        <f t="shared" si="209"/>
        <v>45070.095294305553</v>
      </c>
      <c r="P2647">
        <v>382.15</v>
      </c>
    </row>
    <row r="2648" spans="1:16" x14ac:dyDescent="0.2">
      <c r="A2648">
        <v>3869685</v>
      </c>
      <c r="B2648">
        <v>3</v>
      </c>
      <c r="C2648" t="str">
        <f t="shared" si="205"/>
        <v>3869685-3</v>
      </c>
      <c r="D2648" s="13">
        <v>45070.003130590281</v>
      </c>
      <c r="E2648" s="10">
        <f>VLOOKUP(C2648,match_start_times!$E$1:$F$19,2,0)</f>
        <v>9.2152777777777806E-2</v>
      </c>
      <c r="F2648">
        <v>0.45306299999999999</v>
      </c>
      <c r="G2648" s="15" t="str">
        <f t="shared" si="206"/>
        <v>12:00:0.453063 AM</v>
      </c>
      <c r="H2648" t="s">
        <v>43</v>
      </c>
      <c r="I2648" t="s">
        <v>10</v>
      </c>
      <c r="J2648" t="s">
        <v>17</v>
      </c>
      <c r="K2648">
        <v>105.5</v>
      </c>
      <c r="L2648">
        <v>41.9</v>
      </c>
      <c r="M2648" t="str">
        <f t="shared" si="207"/>
        <v>Pressure</v>
      </c>
      <c r="N2648" s="13">
        <f t="shared" si="208"/>
        <v>45070.095283368057</v>
      </c>
      <c r="O2648" s="13">
        <f t="shared" si="209"/>
        <v>45070.095288611112</v>
      </c>
      <c r="P2648">
        <v>366.93</v>
      </c>
    </row>
    <row r="2649" spans="1:16" x14ac:dyDescent="0.2">
      <c r="A2649">
        <v>3869685</v>
      </c>
      <c r="B2649">
        <v>3</v>
      </c>
      <c r="C2649" t="str">
        <f t="shared" si="205"/>
        <v>3869685-3</v>
      </c>
      <c r="D2649" s="13">
        <v>45070.003141527777</v>
      </c>
      <c r="E2649" s="10">
        <f>VLOOKUP(C2649,match_start_times!$E$1:$F$19,2,0)</f>
        <v>9.2152777777777806E-2</v>
      </c>
      <c r="F2649">
        <v>3.1267330000000002</v>
      </c>
      <c r="G2649" s="15" t="str">
        <f t="shared" si="206"/>
        <v>12:00:3.126733 AM</v>
      </c>
      <c r="H2649" t="s">
        <v>26</v>
      </c>
      <c r="I2649" t="s">
        <v>15</v>
      </c>
      <c r="J2649" t="s">
        <v>11</v>
      </c>
      <c r="K2649">
        <v>11.6</v>
      </c>
      <c r="L2649">
        <v>32.4</v>
      </c>
      <c r="M2649" t="str">
        <f t="shared" si="207"/>
        <v>Pass</v>
      </c>
      <c r="N2649" s="13">
        <f t="shared" si="208"/>
        <v>45070.095294305553</v>
      </c>
      <c r="O2649" s="13">
        <f t="shared" si="209"/>
        <v>45070.095330497679</v>
      </c>
      <c r="P2649">
        <v>371.76</v>
      </c>
    </row>
    <row r="2650" spans="1:16" x14ac:dyDescent="0.2">
      <c r="A2650">
        <v>3869685</v>
      </c>
      <c r="B2650">
        <v>3</v>
      </c>
      <c r="C2650" t="str">
        <f t="shared" si="205"/>
        <v>3869685-3</v>
      </c>
      <c r="D2650" s="13">
        <v>45070.003179236111</v>
      </c>
      <c r="E2650" s="10">
        <f>VLOOKUP(C2650,match_start_times!$E$1:$F$19,2,0)</f>
        <v>9.2152777777777806E-2</v>
      </c>
      <c r="F2650">
        <v>0</v>
      </c>
      <c r="G2650" s="15" t="str">
        <f t="shared" si="206"/>
        <v>12:00:0 AM</v>
      </c>
      <c r="H2650" t="s">
        <v>54</v>
      </c>
      <c r="I2650" t="s">
        <v>15</v>
      </c>
      <c r="J2650" t="s">
        <v>19</v>
      </c>
      <c r="K2650">
        <v>76.400000000000006</v>
      </c>
      <c r="L2650">
        <v>5.9</v>
      </c>
      <c r="M2650" t="str">
        <f t="shared" si="207"/>
        <v>Foul Committed</v>
      </c>
      <c r="N2650" s="13">
        <f t="shared" si="208"/>
        <v>45070.095332013887</v>
      </c>
      <c r="O2650" s="13">
        <f t="shared" si="209"/>
        <v>45070.095332013887</v>
      </c>
      <c r="P2650">
        <v>378.98</v>
      </c>
    </row>
    <row r="2651" spans="1:16" x14ac:dyDescent="0.2">
      <c r="A2651">
        <v>3869685</v>
      </c>
      <c r="B2651">
        <v>3</v>
      </c>
      <c r="C2651" t="str">
        <f t="shared" si="205"/>
        <v>3869685-3</v>
      </c>
      <c r="D2651" s="13">
        <v>45070.003179236111</v>
      </c>
      <c r="E2651" s="10">
        <f>VLOOKUP(C2651,match_start_times!$E$1:$F$19,2,0)</f>
        <v>9.2152777777777806E-2</v>
      </c>
      <c r="F2651">
        <v>0</v>
      </c>
      <c r="G2651" s="15" t="str">
        <f t="shared" si="206"/>
        <v>12:00:0 AM</v>
      </c>
      <c r="H2651" t="s">
        <v>31</v>
      </c>
      <c r="I2651" t="s">
        <v>10</v>
      </c>
      <c r="J2651" t="s">
        <v>20</v>
      </c>
      <c r="K2651">
        <v>43.7</v>
      </c>
      <c r="L2651">
        <v>74.2</v>
      </c>
      <c r="M2651" t="str">
        <f t="shared" si="207"/>
        <v>Foul Won</v>
      </c>
      <c r="N2651" s="13">
        <f t="shared" si="208"/>
        <v>45070.095332013887</v>
      </c>
      <c r="O2651" s="13">
        <f t="shared" si="209"/>
        <v>45070.095332013887</v>
      </c>
      <c r="P2651">
        <v>378.98</v>
      </c>
    </row>
    <row r="2652" spans="1:16" x14ac:dyDescent="0.2">
      <c r="A2652">
        <v>3869685</v>
      </c>
      <c r="B2652">
        <v>3</v>
      </c>
      <c r="C2652" t="str">
        <f t="shared" si="205"/>
        <v>3869685-3</v>
      </c>
      <c r="D2652" s="13">
        <v>45070.003662268522</v>
      </c>
      <c r="E2652" s="10">
        <f>VLOOKUP(C2652,match_start_times!$E$1:$F$19,2,0)</f>
        <v>9.2152777777777806E-2</v>
      </c>
      <c r="F2652">
        <v>2.4863909999999998</v>
      </c>
      <c r="G2652" s="15" t="str">
        <f t="shared" si="206"/>
        <v>12:00:2.486391 AM</v>
      </c>
      <c r="H2652" t="s">
        <v>30</v>
      </c>
      <c r="I2652" t="s">
        <v>10</v>
      </c>
      <c r="J2652" t="s">
        <v>11</v>
      </c>
      <c r="K2652">
        <v>46.5</v>
      </c>
      <c r="L2652">
        <v>74.2</v>
      </c>
      <c r="M2652" t="str">
        <f t="shared" si="207"/>
        <v>Pass</v>
      </c>
      <c r="N2652" s="13">
        <f t="shared" si="208"/>
        <v>45070.095815046298</v>
      </c>
      <c r="O2652" s="13">
        <f t="shared" si="209"/>
        <v>45070.095843819443</v>
      </c>
      <c r="P2652">
        <v>444.99</v>
      </c>
    </row>
    <row r="2653" spans="1:16" x14ac:dyDescent="0.2">
      <c r="A2653">
        <v>3869685</v>
      </c>
      <c r="B2653">
        <v>3</v>
      </c>
      <c r="C2653" t="str">
        <f t="shared" si="205"/>
        <v>3869685-3</v>
      </c>
      <c r="D2653" s="13">
        <v>45070.003698460649</v>
      </c>
      <c r="E2653" s="10">
        <f>VLOOKUP(C2653,match_start_times!$E$1:$F$19,2,0)</f>
        <v>9.2152777777777806E-2</v>
      </c>
      <c r="F2653">
        <v>1.0691930000000001</v>
      </c>
      <c r="G2653" s="15" t="str">
        <f t="shared" si="206"/>
        <v>12:00:1.069193 AM</v>
      </c>
      <c r="H2653" t="s">
        <v>56</v>
      </c>
      <c r="I2653" t="s">
        <v>10</v>
      </c>
      <c r="J2653" t="s">
        <v>11</v>
      </c>
      <c r="K2653">
        <v>46.7</v>
      </c>
      <c r="L2653">
        <v>13</v>
      </c>
      <c r="M2653" t="str">
        <f t="shared" si="207"/>
        <v>Pass</v>
      </c>
      <c r="N2653" s="13">
        <f t="shared" si="208"/>
        <v>45070.095851238424</v>
      </c>
      <c r="O2653" s="13">
        <f t="shared" si="209"/>
        <v>45070.09586361111</v>
      </c>
      <c r="P2653">
        <v>424.56</v>
      </c>
    </row>
    <row r="2654" spans="1:16" x14ac:dyDescent="0.2">
      <c r="A2654">
        <v>3869685</v>
      </c>
      <c r="B2654">
        <v>3</v>
      </c>
      <c r="C2654" t="str">
        <f t="shared" si="205"/>
        <v>3869685-3</v>
      </c>
      <c r="D2654" s="13">
        <v>45070.003710833327</v>
      </c>
      <c r="E2654" s="10">
        <f>VLOOKUP(C2654,match_start_times!$E$1:$F$19,2,0)</f>
        <v>9.2152777777777806E-2</v>
      </c>
      <c r="F2654">
        <v>9.9422999999999997E-2</v>
      </c>
      <c r="G2654" s="15" t="str">
        <f t="shared" si="206"/>
        <v>12:00:0.099423 AM</v>
      </c>
      <c r="H2654" t="s">
        <v>58</v>
      </c>
      <c r="I2654" t="s">
        <v>10</v>
      </c>
      <c r="J2654" t="s">
        <v>13</v>
      </c>
      <c r="K2654">
        <v>55.4</v>
      </c>
      <c r="L2654">
        <v>21.3</v>
      </c>
      <c r="M2654" t="str">
        <f t="shared" si="207"/>
        <v>Carry</v>
      </c>
      <c r="N2654" s="13">
        <f t="shared" si="208"/>
        <v>45070.095863611103</v>
      </c>
      <c r="O2654" s="13">
        <f t="shared" si="209"/>
        <v>45070.095864756935</v>
      </c>
      <c r="P2654">
        <v>424.14</v>
      </c>
    </row>
    <row r="2655" spans="1:16" x14ac:dyDescent="0.2">
      <c r="A2655">
        <v>3869685</v>
      </c>
      <c r="B2655">
        <v>3</v>
      </c>
      <c r="C2655" t="str">
        <f t="shared" si="205"/>
        <v>3869685-3</v>
      </c>
      <c r="D2655" s="13">
        <v>45070.003711979167</v>
      </c>
      <c r="E2655" s="10">
        <f>VLOOKUP(C2655,match_start_times!$E$1:$F$19,2,0)</f>
        <v>9.2152777777777806E-2</v>
      </c>
      <c r="F2655">
        <v>1.138439</v>
      </c>
      <c r="G2655" s="15" t="str">
        <f t="shared" si="206"/>
        <v>12:00:1.138439 AM</v>
      </c>
      <c r="H2655" t="s">
        <v>58</v>
      </c>
      <c r="I2655" t="s">
        <v>10</v>
      </c>
      <c r="J2655" t="s">
        <v>11</v>
      </c>
      <c r="K2655">
        <v>55.9</v>
      </c>
      <c r="L2655">
        <v>21.6</v>
      </c>
      <c r="M2655" t="str">
        <f t="shared" si="207"/>
        <v>Pass</v>
      </c>
      <c r="N2655" s="13">
        <f t="shared" si="208"/>
        <v>45070.095864756942</v>
      </c>
      <c r="O2655" s="13">
        <f t="shared" si="209"/>
        <v>45070.095877928237</v>
      </c>
      <c r="P2655">
        <v>417.32</v>
      </c>
    </row>
    <row r="2656" spans="1:16" x14ac:dyDescent="0.2">
      <c r="A2656">
        <v>3869685</v>
      </c>
      <c r="B2656">
        <v>3</v>
      </c>
      <c r="C2656" t="str">
        <f t="shared" si="205"/>
        <v>3869685-3</v>
      </c>
      <c r="D2656" s="13">
        <v>45070.003725162038</v>
      </c>
      <c r="E2656" s="10">
        <f>VLOOKUP(C2656,match_start_times!$E$1:$F$19,2,0)</f>
        <v>9.2152777777777806E-2</v>
      </c>
      <c r="F2656">
        <v>1.158979</v>
      </c>
      <c r="G2656" s="15" t="str">
        <f t="shared" si="206"/>
        <v>12:00:1.158979 AM</v>
      </c>
      <c r="H2656" t="s">
        <v>56</v>
      </c>
      <c r="I2656" t="s">
        <v>10</v>
      </c>
      <c r="J2656" t="s">
        <v>13</v>
      </c>
      <c r="K2656">
        <v>54.8</v>
      </c>
      <c r="L2656">
        <v>11.7</v>
      </c>
      <c r="M2656" t="str">
        <f t="shared" si="207"/>
        <v>Carry</v>
      </c>
      <c r="N2656" s="13">
        <f t="shared" si="208"/>
        <v>45070.095877939813</v>
      </c>
      <c r="O2656" s="13">
        <f t="shared" si="209"/>
        <v>45070.095891354162</v>
      </c>
      <c r="P2656">
        <v>385</v>
      </c>
    </row>
    <row r="2657" spans="1:16" x14ac:dyDescent="0.2">
      <c r="A2657">
        <v>3869685</v>
      </c>
      <c r="B2657">
        <v>3</v>
      </c>
      <c r="C2657" t="str">
        <f t="shared" si="205"/>
        <v>3869685-3</v>
      </c>
      <c r="D2657" s="13">
        <v>45070.003738576394</v>
      </c>
      <c r="E2657" s="10">
        <f>VLOOKUP(C2657,match_start_times!$E$1:$F$19,2,0)</f>
        <v>9.2152777777777806E-2</v>
      </c>
      <c r="F2657">
        <v>1.0831040000000001</v>
      </c>
      <c r="G2657" s="15" t="str">
        <f t="shared" si="206"/>
        <v>12:00:1.083104 AM</v>
      </c>
      <c r="H2657" t="s">
        <v>56</v>
      </c>
      <c r="I2657" t="s">
        <v>10</v>
      </c>
      <c r="J2657" t="s">
        <v>11</v>
      </c>
      <c r="K2657">
        <v>55</v>
      </c>
      <c r="L2657">
        <v>11.5</v>
      </c>
      <c r="M2657" t="str">
        <f t="shared" si="207"/>
        <v>Pass</v>
      </c>
      <c r="N2657" s="13">
        <f t="shared" si="208"/>
        <v>45070.095891354169</v>
      </c>
      <c r="O2657" s="13">
        <f t="shared" si="209"/>
        <v>45070.09590388889</v>
      </c>
      <c r="P2657">
        <v>361.2</v>
      </c>
    </row>
    <row r="2658" spans="1:16" x14ac:dyDescent="0.2">
      <c r="A2658">
        <v>3869685</v>
      </c>
      <c r="B2658">
        <v>3</v>
      </c>
      <c r="C2658" t="str">
        <f t="shared" si="205"/>
        <v>3869685-3</v>
      </c>
      <c r="D2658" s="13">
        <v>45070.003750451389</v>
      </c>
      <c r="E2658" s="10">
        <f>VLOOKUP(C2658,match_start_times!$E$1:$F$19,2,0)</f>
        <v>9.2152777777777806E-2</v>
      </c>
      <c r="F2658">
        <v>0.32824599999999998</v>
      </c>
      <c r="G2658" s="15" t="str">
        <f t="shared" si="206"/>
        <v>12:00:0.328246 AM</v>
      </c>
      <c r="H2658" t="s">
        <v>57</v>
      </c>
      <c r="I2658" t="s">
        <v>15</v>
      </c>
      <c r="J2658" t="s">
        <v>17</v>
      </c>
      <c r="K2658">
        <v>40.5</v>
      </c>
      <c r="L2658">
        <v>73.099999999999994</v>
      </c>
      <c r="M2658" t="str">
        <f t="shared" si="207"/>
        <v>Pressure</v>
      </c>
      <c r="N2658" s="13">
        <f t="shared" si="208"/>
        <v>45070.095903229165</v>
      </c>
      <c r="O2658" s="13">
        <f t="shared" si="209"/>
        <v>45070.095907025461</v>
      </c>
      <c r="P2658">
        <v>349.49</v>
      </c>
    </row>
    <row r="2659" spans="1:16" x14ac:dyDescent="0.2">
      <c r="A2659">
        <v>3869685</v>
      </c>
      <c r="B2659">
        <v>3</v>
      </c>
      <c r="C2659" t="str">
        <f t="shared" si="205"/>
        <v>3869685-3</v>
      </c>
      <c r="D2659" s="13">
        <v>45070.003751111108</v>
      </c>
      <c r="E2659" s="10">
        <f>VLOOKUP(C2659,match_start_times!$E$1:$F$19,2,0)</f>
        <v>9.2152777777777806E-2</v>
      </c>
      <c r="F2659">
        <v>0.83757700000000002</v>
      </c>
      <c r="G2659" s="15" t="str">
        <f t="shared" si="206"/>
        <v>12:00:0.837577 AM</v>
      </c>
      <c r="H2659" t="s">
        <v>52</v>
      </c>
      <c r="I2659" t="s">
        <v>10</v>
      </c>
      <c r="J2659" t="s">
        <v>13</v>
      </c>
      <c r="K2659">
        <v>76.400000000000006</v>
      </c>
      <c r="L2659">
        <v>6.2</v>
      </c>
      <c r="M2659" t="str">
        <f t="shared" si="207"/>
        <v>Carry</v>
      </c>
      <c r="N2659" s="13">
        <f t="shared" si="208"/>
        <v>45070.095903888883</v>
      </c>
      <c r="O2659" s="13">
        <f t="shared" si="209"/>
        <v>45070.09591358796</v>
      </c>
      <c r="P2659">
        <v>349.49</v>
      </c>
    </row>
    <row r="2660" spans="1:16" x14ac:dyDescent="0.2">
      <c r="A2660">
        <v>3869685</v>
      </c>
      <c r="B2660">
        <v>3</v>
      </c>
      <c r="C2660" t="str">
        <f t="shared" si="205"/>
        <v>3869685-3</v>
      </c>
      <c r="D2660" s="13">
        <v>45070.003760798609</v>
      </c>
      <c r="E2660" s="10">
        <f>VLOOKUP(C2660,match_start_times!$E$1:$F$19,2,0)</f>
        <v>9.2152777777777806E-2</v>
      </c>
      <c r="F2660">
        <v>0.89891599999999994</v>
      </c>
      <c r="G2660" s="15" t="str">
        <f t="shared" si="206"/>
        <v>12:00:0.898916 AM</v>
      </c>
      <c r="H2660" t="s">
        <v>52</v>
      </c>
      <c r="I2660" t="s">
        <v>10</v>
      </c>
      <c r="J2660" t="s">
        <v>11</v>
      </c>
      <c r="K2660">
        <v>76</v>
      </c>
      <c r="L2660">
        <v>7</v>
      </c>
      <c r="M2660" t="str">
        <f t="shared" si="207"/>
        <v>Pass</v>
      </c>
      <c r="N2660" s="13">
        <f t="shared" si="208"/>
        <v>45070.095913576384</v>
      </c>
      <c r="O2660" s="13">
        <f t="shared" si="209"/>
        <v>45070.095923981477</v>
      </c>
      <c r="P2660">
        <v>350.95</v>
      </c>
    </row>
    <row r="2661" spans="1:16" x14ac:dyDescent="0.2">
      <c r="A2661">
        <v>3869685</v>
      </c>
      <c r="B2661">
        <v>3</v>
      </c>
      <c r="C2661" t="str">
        <f t="shared" si="205"/>
        <v>3869685-3</v>
      </c>
      <c r="D2661" s="13">
        <v>45070.003771203701</v>
      </c>
      <c r="E2661" s="10">
        <f>VLOOKUP(C2661,match_start_times!$E$1:$F$19,2,0)</f>
        <v>9.2152777777777806E-2</v>
      </c>
      <c r="F2661">
        <v>1.493914</v>
      </c>
      <c r="G2661" s="15" t="str">
        <f t="shared" si="206"/>
        <v>12:00:1.493914 AM</v>
      </c>
      <c r="H2661" t="s">
        <v>56</v>
      </c>
      <c r="I2661" t="s">
        <v>10</v>
      </c>
      <c r="J2661" t="s">
        <v>13</v>
      </c>
      <c r="K2661">
        <v>70.2</v>
      </c>
      <c r="L2661">
        <v>12.6</v>
      </c>
      <c r="M2661" t="str">
        <f t="shared" si="207"/>
        <v>Carry</v>
      </c>
      <c r="N2661" s="13">
        <f t="shared" si="208"/>
        <v>45070.095923981477</v>
      </c>
      <c r="O2661" s="13">
        <f t="shared" si="209"/>
        <v>45070.095941273146</v>
      </c>
      <c r="P2661">
        <v>352.74</v>
      </c>
    </row>
    <row r="2662" spans="1:16" x14ac:dyDescent="0.2">
      <c r="A2662">
        <v>3869685</v>
      </c>
      <c r="B2662">
        <v>3</v>
      </c>
      <c r="C2662" t="str">
        <f t="shared" si="205"/>
        <v>3869685-3</v>
      </c>
      <c r="D2662" s="13">
        <v>45070.003788495371</v>
      </c>
      <c r="E2662" s="10">
        <f>VLOOKUP(C2662,match_start_times!$E$1:$F$19,2,0)</f>
        <v>9.2152777777777806E-2</v>
      </c>
      <c r="F2662">
        <v>0</v>
      </c>
      <c r="G2662" s="15" t="str">
        <f t="shared" si="206"/>
        <v>12:00:0 AM</v>
      </c>
      <c r="H2662" t="s">
        <v>40</v>
      </c>
      <c r="I2662" t="s">
        <v>15</v>
      </c>
      <c r="J2662" t="s">
        <v>19</v>
      </c>
      <c r="K2662">
        <v>46.9</v>
      </c>
      <c r="L2662">
        <v>64.5</v>
      </c>
      <c r="M2662" t="str">
        <f t="shared" si="207"/>
        <v>Foul Committed</v>
      </c>
      <c r="N2662" s="13">
        <f t="shared" si="208"/>
        <v>45070.095941273146</v>
      </c>
      <c r="O2662" s="13">
        <f t="shared" si="209"/>
        <v>45070.095941273146</v>
      </c>
      <c r="P2662">
        <v>356.31</v>
      </c>
    </row>
    <row r="2663" spans="1:16" x14ac:dyDescent="0.2">
      <c r="A2663">
        <v>3869685</v>
      </c>
      <c r="B2663">
        <v>3</v>
      </c>
      <c r="C2663" t="str">
        <f t="shared" si="205"/>
        <v>3869685-3</v>
      </c>
      <c r="D2663" s="13">
        <v>45070.003788495371</v>
      </c>
      <c r="E2663" s="10">
        <f>VLOOKUP(C2663,match_start_times!$E$1:$F$19,2,0)</f>
        <v>9.2152777777777806E-2</v>
      </c>
      <c r="F2663">
        <v>0</v>
      </c>
      <c r="G2663" s="15" t="str">
        <f t="shared" si="206"/>
        <v>12:00:0 AM</v>
      </c>
      <c r="H2663" t="s">
        <v>56</v>
      </c>
      <c r="I2663" t="s">
        <v>10</v>
      </c>
      <c r="J2663" t="s">
        <v>20</v>
      </c>
      <c r="K2663">
        <v>73.2</v>
      </c>
      <c r="L2663">
        <v>15.6</v>
      </c>
      <c r="M2663" t="str">
        <f t="shared" si="207"/>
        <v>Foul Won</v>
      </c>
      <c r="N2663" s="13">
        <f t="shared" si="208"/>
        <v>45070.095941273146</v>
      </c>
      <c r="O2663" s="13">
        <f t="shared" si="209"/>
        <v>45070.095941273146</v>
      </c>
      <c r="P2663">
        <v>356.31</v>
      </c>
    </row>
    <row r="2664" spans="1:16" x14ac:dyDescent="0.2">
      <c r="A2664">
        <v>3869685</v>
      </c>
      <c r="B2664">
        <v>3</v>
      </c>
      <c r="C2664" t="str">
        <f t="shared" si="205"/>
        <v>3869685-3</v>
      </c>
      <c r="D2664" s="13">
        <v>45070.003890671287</v>
      </c>
      <c r="E2664" s="10">
        <f>VLOOKUP(C2664,match_start_times!$E$1:$F$19,2,0)</f>
        <v>9.2152777777777806E-2</v>
      </c>
      <c r="F2664">
        <v>0.84417500000000001</v>
      </c>
      <c r="G2664" s="15" t="str">
        <f t="shared" si="206"/>
        <v>12:00:0.844175 AM</v>
      </c>
      <c r="H2664" t="s">
        <v>12</v>
      </c>
      <c r="I2664" t="s">
        <v>10</v>
      </c>
      <c r="J2664" t="s">
        <v>11</v>
      </c>
      <c r="K2664">
        <v>69.3</v>
      </c>
      <c r="L2664">
        <v>27.8</v>
      </c>
      <c r="M2664" t="str">
        <f t="shared" si="207"/>
        <v>Pass</v>
      </c>
      <c r="N2664" s="13">
        <f t="shared" si="208"/>
        <v>45070.096043449063</v>
      </c>
      <c r="O2664" s="13">
        <f t="shared" si="209"/>
        <v>45070.096053217581</v>
      </c>
      <c r="P2664">
        <v>374.76</v>
      </c>
    </row>
    <row r="2665" spans="1:16" x14ac:dyDescent="0.2">
      <c r="A2665">
        <v>3869685</v>
      </c>
      <c r="B2665">
        <v>3</v>
      </c>
      <c r="C2665" t="str">
        <f t="shared" si="205"/>
        <v>3869685-3</v>
      </c>
      <c r="D2665" s="13">
        <v>45070.003900439813</v>
      </c>
      <c r="E2665" s="10">
        <f>VLOOKUP(C2665,match_start_times!$E$1:$F$19,2,0)</f>
        <v>9.2152777777777806E-2</v>
      </c>
      <c r="F2665">
        <v>0.91414700000000004</v>
      </c>
      <c r="G2665" s="15" t="str">
        <f t="shared" si="206"/>
        <v>12:00:0.914147 AM</v>
      </c>
      <c r="H2665" t="s">
        <v>58</v>
      </c>
      <c r="I2665" t="s">
        <v>10</v>
      </c>
      <c r="J2665" t="s">
        <v>13</v>
      </c>
      <c r="K2665">
        <v>74.7</v>
      </c>
      <c r="L2665">
        <v>14.7</v>
      </c>
      <c r="M2665" t="str">
        <f t="shared" si="207"/>
        <v>Carry</v>
      </c>
      <c r="N2665" s="13">
        <f t="shared" si="208"/>
        <v>45070.096053217589</v>
      </c>
      <c r="O2665" s="13">
        <f t="shared" si="209"/>
        <v>45070.096063796293</v>
      </c>
      <c r="P2665">
        <v>373.16</v>
      </c>
    </row>
    <row r="2666" spans="1:16" x14ac:dyDescent="0.2">
      <c r="A2666">
        <v>3869685</v>
      </c>
      <c r="B2666">
        <v>3</v>
      </c>
      <c r="C2666" t="str">
        <f t="shared" si="205"/>
        <v>3869685-3</v>
      </c>
      <c r="D2666" s="13">
        <v>45070.003911030093</v>
      </c>
      <c r="E2666" s="10">
        <f>VLOOKUP(C2666,match_start_times!$E$1:$F$19,2,0)</f>
        <v>9.2152777777777806E-2</v>
      </c>
      <c r="F2666">
        <v>1.5549360000000001</v>
      </c>
      <c r="G2666" s="15" t="str">
        <f t="shared" si="206"/>
        <v>12:00:1.554936 AM</v>
      </c>
      <c r="H2666" t="s">
        <v>58</v>
      </c>
      <c r="I2666" t="s">
        <v>10</v>
      </c>
      <c r="J2666" t="s">
        <v>11</v>
      </c>
      <c r="K2666">
        <v>75.5</v>
      </c>
      <c r="L2666">
        <v>13.2</v>
      </c>
      <c r="M2666" t="str">
        <f t="shared" si="207"/>
        <v>Pass</v>
      </c>
      <c r="N2666" s="13">
        <f t="shared" si="208"/>
        <v>45070.096063807869</v>
      </c>
      <c r="O2666" s="13">
        <f t="shared" si="209"/>
        <v>45070.096081805554</v>
      </c>
      <c r="P2666">
        <v>392.16</v>
      </c>
    </row>
    <row r="2667" spans="1:16" x14ac:dyDescent="0.2">
      <c r="A2667">
        <v>3869685</v>
      </c>
      <c r="B2667">
        <v>3</v>
      </c>
      <c r="C2667" t="str">
        <f t="shared" si="205"/>
        <v>3869685-3</v>
      </c>
      <c r="D2667" s="13">
        <v>45070.003929027778</v>
      </c>
      <c r="E2667" s="10">
        <f>VLOOKUP(C2667,match_start_times!$E$1:$F$19,2,0)</f>
        <v>9.2152777777777806E-2</v>
      </c>
      <c r="F2667">
        <v>1.3265709999999999</v>
      </c>
      <c r="G2667" s="15" t="str">
        <f t="shared" si="206"/>
        <v>12:00:1.326571 AM</v>
      </c>
      <c r="H2667" t="s">
        <v>12</v>
      </c>
      <c r="I2667" t="s">
        <v>10</v>
      </c>
      <c r="J2667" t="s">
        <v>13</v>
      </c>
      <c r="K2667">
        <v>68.900000000000006</v>
      </c>
      <c r="L2667">
        <v>31</v>
      </c>
      <c r="M2667" t="str">
        <f t="shared" si="207"/>
        <v>Carry</v>
      </c>
      <c r="N2667" s="13">
        <f t="shared" si="208"/>
        <v>45070.096081805554</v>
      </c>
      <c r="O2667" s="13">
        <f t="shared" si="209"/>
        <v>45070.096097164351</v>
      </c>
      <c r="P2667">
        <v>409.83</v>
      </c>
    </row>
    <row r="2668" spans="1:16" x14ac:dyDescent="0.2">
      <c r="A2668">
        <v>3869685</v>
      </c>
      <c r="B2668">
        <v>3</v>
      </c>
      <c r="C2668" t="str">
        <f t="shared" si="205"/>
        <v>3869685-3</v>
      </c>
      <c r="D2668" s="13">
        <v>45070.003943344913</v>
      </c>
      <c r="E2668" s="10">
        <f>VLOOKUP(C2668,match_start_times!$E$1:$F$19,2,0)</f>
        <v>9.2152777777777806E-2</v>
      </c>
      <c r="F2668">
        <v>0.45236599999999999</v>
      </c>
      <c r="G2668" s="15" t="str">
        <f t="shared" si="206"/>
        <v>12:00:0.452366 AM</v>
      </c>
      <c r="H2668" t="s">
        <v>44</v>
      </c>
      <c r="I2668" t="s">
        <v>15</v>
      </c>
      <c r="J2668" t="s">
        <v>17</v>
      </c>
      <c r="K2668">
        <v>52.5</v>
      </c>
      <c r="L2668">
        <v>38.200000000000003</v>
      </c>
      <c r="M2668" t="str">
        <f t="shared" si="207"/>
        <v>Pressure</v>
      </c>
      <c r="N2668" s="13">
        <f t="shared" si="208"/>
        <v>45070.096096122688</v>
      </c>
      <c r="O2668" s="13">
        <f t="shared" si="209"/>
        <v>45070.096101354167</v>
      </c>
      <c r="P2668">
        <v>419.31</v>
      </c>
    </row>
    <row r="2669" spans="1:16" x14ac:dyDescent="0.2">
      <c r="A2669">
        <v>3869685</v>
      </c>
      <c r="B2669">
        <v>3</v>
      </c>
      <c r="C2669" t="str">
        <f t="shared" si="205"/>
        <v>3869685-3</v>
      </c>
      <c r="D2669" s="13">
        <v>45070.003944374999</v>
      </c>
      <c r="E2669" s="10">
        <f>VLOOKUP(C2669,match_start_times!$E$1:$F$19,2,0)</f>
        <v>9.2152777777777806E-2</v>
      </c>
      <c r="F2669">
        <v>1.5524249999999999</v>
      </c>
      <c r="G2669" s="15" t="str">
        <f t="shared" si="206"/>
        <v>12:00:1.552425 AM</v>
      </c>
      <c r="H2669" t="s">
        <v>12</v>
      </c>
      <c r="I2669" t="s">
        <v>10</v>
      </c>
      <c r="J2669" t="s">
        <v>11</v>
      </c>
      <c r="K2669">
        <v>64.2</v>
      </c>
      <c r="L2669">
        <v>44.7</v>
      </c>
      <c r="M2669" t="str">
        <f t="shared" si="207"/>
        <v>Pass</v>
      </c>
      <c r="N2669" s="13">
        <f t="shared" si="208"/>
        <v>45070.096097152775</v>
      </c>
      <c r="O2669" s="13">
        <f t="shared" si="209"/>
        <v>45070.096115115739</v>
      </c>
      <c r="P2669">
        <v>416.34</v>
      </c>
    </row>
    <row r="2670" spans="1:16" x14ac:dyDescent="0.2">
      <c r="A2670">
        <v>3869685</v>
      </c>
      <c r="B2670">
        <v>3</v>
      </c>
      <c r="C2670" t="str">
        <f t="shared" si="205"/>
        <v>3869685-3</v>
      </c>
      <c r="D2670" s="13">
        <v>45070.00396234954</v>
      </c>
      <c r="E2670" s="10">
        <f>VLOOKUP(C2670,match_start_times!$E$1:$F$19,2,0)</f>
        <v>9.2152777777777806E-2</v>
      </c>
      <c r="F2670">
        <v>2.0440239999999998</v>
      </c>
      <c r="G2670" s="15" t="str">
        <f t="shared" si="206"/>
        <v>12:00:2.044024 AM</v>
      </c>
      <c r="H2670" t="s">
        <v>31</v>
      </c>
      <c r="I2670" t="s">
        <v>10</v>
      </c>
      <c r="J2670" t="s">
        <v>13</v>
      </c>
      <c r="K2670">
        <v>61.2</v>
      </c>
      <c r="L2670">
        <v>68</v>
      </c>
      <c r="M2670" t="str">
        <f t="shared" si="207"/>
        <v>Carry</v>
      </c>
      <c r="N2670" s="13">
        <f t="shared" si="208"/>
        <v>45070.096115127315</v>
      </c>
      <c r="O2670" s="13">
        <f t="shared" si="209"/>
        <v>45070.09613878472</v>
      </c>
      <c r="P2670">
        <v>418.8</v>
      </c>
    </row>
    <row r="2671" spans="1:16" x14ac:dyDescent="0.2">
      <c r="A2671">
        <v>3869685</v>
      </c>
      <c r="B2671">
        <v>3</v>
      </c>
      <c r="C2671" t="str">
        <f t="shared" si="205"/>
        <v>3869685-3</v>
      </c>
      <c r="D2671" s="13">
        <v>45070.003986006937</v>
      </c>
      <c r="E2671" s="10">
        <f>VLOOKUP(C2671,match_start_times!$E$1:$F$19,2,0)</f>
        <v>9.2152777777777806E-2</v>
      </c>
      <c r="F2671">
        <v>1.4347540000000001</v>
      </c>
      <c r="G2671" s="15" t="str">
        <f t="shared" si="206"/>
        <v>12:00:1.434754 AM</v>
      </c>
      <c r="H2671" t="s">
        <v>31</v>
      </c>
      <c r="I2671" t="s">
        <v>10</v>
      </c>
      <c r="J2671" t="s">
        <v>11</v>
      </c>
      <c r="K2671">
        <v>63.4</v>
      </c>
      <c r="L2671">
        <v>67.5</v>
      </c>
      <c r="M2671" t="str">
        <f t="shared" si="207"/>
        <v>Pass</v>
      </c>
      <c r="N2671" s="13">
        <f t="shared" si="208"/>
        <v>45070.096138784713</v>
      </c>
      <c r="O2671" s="13">
        <f t="shared" si="209"/>
        <v>45070.096155393512</v>
      </c>
      <c r="P2671">
        <v>412.55</v>
      </c>
    </row>
    <row r="2672" spans="1:16" x14ac:dyDescent="0.2">
      <c r="A2672">
        <v>3869685</v>
      </c>
      <c r="B2672">
        <v>3</v>
      </c>
      <c r="C2672" t="str">
        <f t="shared" si="205"/>
        <v>3869685-3</v>
      </c>
      <c r="D2672" s="13">
        <v>45070.004002604168</v>
      </c>
      <c r="E2672" s="10">
        <f>VLOOKUP(C2672,match_start_times!$E$1:$F$19,2,0)</f>
        <v>9.2152777777777806E-2</v>
      </c>
      <c r="F2672">
        <v>1.449991</v>
      </c>
      <c r="G2672" s="15" t="str">
        <f t="shared" si="206"/>
        <v>12:00:1.449991 AM</v>
      </c>
      <c r="H2672" t="s">
        <v>30</v>
      </c>
      <c r="I2672" t="s">
        <v>10</v>
      </c>
      <c r="J2672" t="s">
        <v>13</v>
      </c>
      <c r="K2672">
        <v>56.9</v>
      </c>
      <c r="L2672">
        <v>51.5</v>
      </c>
      <c r="M2672" t="str">
        <f t="shared" si="207"/>
        <v>Carry</v>
      </c>
      <c r="N2672" s="13">
        <f t="shared" si="208"/>
        <v>45070.096155381943</v>
      </c>
      <c r="O2672" s="13">
        <f t="shared" si="209"/>
        <v>45070.096172164354</v>
      </c>
      <c r="P2672">
        <v>434.5</v>
      </c>
    </row>
    <row r="2673" spans="1:16" x14ac:dyDescent="0.2">
      <c r="A2673">
        <v>3869685</v>
      </c>
      <c r="B2673">
        <v>3</v>
      </c>
      <c r="C2673" t="str">
        <f t="shared" si="205"/>
        <v>3869685-3</v>
      </c>
      <c r="D2673" s="13">
        <v>45070.004019386572</v>
      </c>
      <c r="E2673" s="10">
        <f>VLOOKUP(C2673,match_start_times!$E$1:$F$19,2,0)</f>
        <v>9.2152777777777806E-2</v>
      </c>
      <c r="F2673">
        <v>1.1209070000000001</v>
      </c>
      <c r="G2673" s="15" t="str">
        <f t="shared" si="206"/>
        <v>12:00:1.120907 AM</v>
      </c>
      <c r="H2673" t="s">
        <v>30</v>
      </c>
      <c r="I2673" t="s">
        <v>10</v>
      </c>
      <c r="J2673" t="s">
        <v>11</v>
      </c>
      <c r="K2673">
        <v>56.9</v>
      </c>
      <c r="L2673">
        <v>49.8</v>
      </c>
      <c r="M2673" t="str">
        <f t="shared" si="207"/>
        <v>Pass</v>
      </c>
      <c r="N2673" s="13">
        <f t="shared" si="208"/>
        <v>45070.096172164347</v>
      </c>
      <c r="O2673" s="13">
        <f t="shared" si="209"/>
        <v>45070.096185138886</v>
      </c>
      <c r="P2673">
        <v>440.97</v>
      </c>
    </row>
    <row r="2674" spans="1:16" x14ac:dyDescent="0.2">
      <c r="A2674">
        <v>3869685</v>
      </c>
      <c r="B2674">
        <v>3</v>
      </c>
      <c r="C2674" t="str">
        <f t="shared" si="205"/>
        <v>3869685-3</v>
      </c>
      <c r="D2674" s="13">
        <v>45070.00403236111</v>
      </c>
      <c r="E2674" s="10">
        <f>VLOOKUP(C2674,match_start_times!$E$1:$F$19,2,0)</f>
        <v>9.2152777777777806E-2</v>
      </c>
      <c r="F2674">
        <v>1.9124559999999999</v>
      </c>
      <c r="G2674" s="15" t="str">
        <f t="shared" si="206"/>
        <v>12:00:1.912456 AM</v>
      </c>
      <c r="H2674" t="s">
        <v>58</v>
      </c>
      <c r="I2674" t="s">
        <v>10</v>
      </c>
      <c r="J2674" t="s">
        <v>13</v>
      </c>
      <c r="K2674">
        <v>63.8</v>
      </c>
      <c r="L2674">
        <v>46.6</v>
      </c>
      <c r="M2674" t="str">
        <f t="shared" si="207"/>
        <v>Carry</v>
      </c>
      <c r="N2674" s="13">
        <f t="shared" si="208"/>
        <v>45070.096185138886</v>
      </c>
      <c r="O2674" s="13">
        <f t="shared" si="209"/>
        <v>45070.096207268514</v>
      </c>
      <c r="P2674">
        <v>443.89</v>
      </c>
    </row>
    <row r="2675" spans="1:16" x14ac:dyDescent="0.2">
      <c r="A2675">
        <v>3869685</v>
      </c>
      <c r="B2675">
        <v>3</v>
      </c>
      <c r="C2675" t="str">
        <f t="shared" si="205"/>
        <v>3869685-3</v>
      </c>
      <c r="D2675" s="13">
        <v>45070.004054502308</v>
      </c>
      <c r="E2675" s="10">
        <f>VLOOKUP(C2675,match_start_times!$E$1:$F$19,2,0)</f>
        <v>9.2152777777777806E-2</v>
      </c>
      <c r="F2675">
        <v>1.1992750000000001</v>
      </c>
      <c r="G2675" s="15" t="str">
        <f t="shared" si="206"/>
        <v>12:00:1.199275 AM</v>
      </c>
      <c r="H2675" t="s">
        <v>58</v>
      </c>
      <c r="I2675" t="s">
        <v>10</v>
      </c>
      <c r="J2675" t="s">
        <v>11</v>
      </c>
      <c r="K2675">
        <v>57.8</v>
      </c>
      <c r="L2675">
        <v>45.7</v>
      </c>
      <c r="M2675" t="str">
        <f t="shared" si="207"/>
        <v>Pass</v>
      </c>
      <c r="N2675" s="13">
        <f t="shared" si="208"/>
        <v>45070.096207280083</v>
      </c>
      <c r="O2675" s="13">
        <f t="shared" si="209"/>
        <v>45070.096221157401</v>
      </c>
      <c r="P2675">
        <v>454.63</v>
      </c>
    </row>
    <row r="2676" spans="1:16" x14ac:dyDescent="0.2">
      <c r="A2676">
        <v>3869685</v>
      </c>
      <c r="B2676">
        <v>3</v>
      </c>
      <c r="C2676" t="str">
        <f t="shared" si="205"/>
        <v>3869685-3</v>
      </c>
      <c r="D2676" s="13">
        <v>45070.004068379632</v>
      </c>
      <c r="E2676" s="10">
        <f>VLOOKUP(C2676,match_start_times!$E$1:$F$19,2,0)</f>
        <v>9.2152777777777806E-2</v>
      </c>
      <c r="F2676">
        <v>1.1034759999999999</v>
      </c>
      <c r="G2676" s="15" t="str">
        <f t="shared" si="206"/>
        <v>12:00:1.103476 AM</v>
      </c>
      <c r="H2676" t="s">
        <v>39</v>
      </c>
      <c r="I2676" t="s">
        <v>10</v>
      </c>
      <c r="J2676" t="s">
        <v>13</v>
      </c>
      <c r="K2676">
        <v>55.2</v>
      </c>
      <c r="L2676">
        <v>33.1</v>
      </c>
      <c r="M2676" t="str">
        <f t="shared" si="207"/>
        <v>Carry</v>
      </c>
      <c r="N2676" s="13">
        <f t="shared" si="208"/>
        <v>45070.096221157408</v>
      </c>
      <c r="O2676" s="13">
        <f t="shared" si="209"/>
        <v>45070.096233923614</v>
      </c>
      <c r="P2676">
        <v>452.76</v>
      </c>
    </row>
    <row r="2677" spans="1:16" x14ac:dyDescent="0.2">
      <c r="A2677">
        <v>3869685</v>
      </c>
      <c r="B2677">
        <v>3</v>
      </c>
      <c r="C2677" t="str">
        <f t="shared" si="205"/>
        <v>3869685-3</v>
      </c>
      <c r="D2677" s="13">
        <v>45070.004081145831</v>
      </c>
      <c r="E2677" s="10">
        <f>VLOOKUP(C2677,match_start_times!$E$1:$F$19,2,0)</f>
        <v>9.2152777777777806E-2</v>
      </c>
      <c r="F2677">
        <v>1.217454</v>
      </c>
      <c r="G2677" s="15" t="str">
        <f t="shared" si="206"/>
        <v>12:00:1.217454 AM</v>
      </c>
      <c r="H2677" t="s">
        <v>39</v>
      </c>
      <c r="I2677" t="s">
        <v>10</v>
      </c>
      <c r="J2677" t="s">
        <v>11</v>
      </c>
      <c r="K2677">
        <v>56.9</v>
      </c>
      <c r="L2677">
        <v>31.2</v>
      </c>
      <c r="M2677" t="str">
        <f t="shared" si="207"/>
        <v>Pass</v>
      </c>
      <c r="N2677" s="13">
        <f t="shared" si="208"/>
        <v>45070.096233923607</v>
      </c>
      <c r="O2677" s="13">
        <f t="shared" si="209"/>
        <v>45070.096248009257</v>
      </c>
      <c r="P2677">
        <v>452.18</v>
      </c>
    </row>
    <row r="2678" spans="1:16" x14ac:dyDescent="0.2">
      <c r="A2678">
        <v>3869685</v>
      </c>
      <c r="B2678">
        <v>3</v>
      </c>
      <c r="C2678" t="str">
        <f t="shared" si="205"/>
        <v>3869685-3</v>
      </c>
      <c r="D2678" s="13">
        <v>45070.004095243057</v>
      </c>
      <c r="E2678" s="10">
        <f>VLOOKUP(C2678,match_start_times!$E$1:$F$19,2,0)</f>
        <v>9.2152777777777806E-2</v>
      </c>
      <c r="F2678">
        <v>1.7688999999999999</v>
      </c>
      <c r="G2678" s="15" t="str">
        <f t="shared" si="206"/>
        <v>12:00:1.7689 AM</v>
      </c>
      <c r="H2678" t="s">
        <v>56</v>
      </c>
      <c r="I2678" t="s">
        <v>10</v>
      </c>
      <c r="J2678" t="s">
        <v>13</v>
      </c>
      <c r="K2678">
        <v>60.4</v>
      </c>
      <c r="L2678">
        <v>10.6</v>
      </c>
      <c r="M2678" t="str">
        <f t="shared" si="207"/>
        <v>Carry</v>
      </c>
      <c r="N2678" s="13">
        <f t="shared" si="208"/>
        <v>45070.096248020833</v>
      </c>
      <c r="O2678" s="13">
        <f t="shared" si="209"/>
        <v>45070.09626849537</v>
      </c>
      <c r="P2678">
        <v>456.07</v>
      </c>
    </row>
    <row r="2679" spans="1:16" x14ac:dyDescent="0.2">
      <c r="A2679">
        <v>3869685</v>
      </c>
      <c r="B2679">
        <v>3</v>
      </c>
      <c r="C2679" t="str">
        <f t="shared" si="205"/>
        <v>3869685-3</v>
      </c>
      <c r="D2679" s="13">
        <v>45070.004115717587</v>
      </c>
      <c r="E2679" s="10">
        <f>VLOOKUP(C2679,match_start_times!$E$1:$F$19,2,0)</f>
        <v>9.2152777777777806E-2</v>
      </c>
      <c r="F2679">
        <v>1.1452580000000001</v>
      </c>
      <c r="G2679" s="15" t="str">
        <f t="shared" si="206"/>
        <v>12:00:1.145258 AM</v>
      </c>
      <c r="H2679" t="s">
        <v>56</v>
      </c>
      <c r="I2679" t="s">
        <v>10</v>
      </c>
      <c r="J2679" t="s">
        <v>11</v>
      </c>
      <c r="K2679">
        <v>61</v>
      </c>
      <c r="L2679">
        <v>10</v>
      </c>
      <c r="M2679" t="str">
        <f t="shared" si="207"/>
        <v>Pass</v>
      </c>
      <c r="N2679" s="13">
        <f t="shared" si="208"/>
        <v>45070.096268495363</v>
      </c>
      <c r="O2679" s="13">
        <f t="shared" si="209"/>
        <v>45070.096281747676</v>
      </c>
      <c r="P2679">
        <v>462.88</v>
      </c>
    </row>
    <row r="2680" spans="1:16" x14ac:dyDescent="0.2">
      <c r="A2680">
        <v>3869685</v>
      </c>
      <c r="B2680">
        <v>3</v>
      </c>
      <c r="C2680" t="str">
        <f t="shared" si="205"/>
        <v>3869685-3</v>
      </c>
      <c r="D2680" s="13">
        <v>45070.004128969907</v>
      </c>
      <c r="E2680" s="10">
        <f>VLOOKUP(C2680,match_start_times!$E$1:$F$19,2,0)</f>
        <v>9.2152777777777806E-2</v>
      </c>
      <c r="F2680">
        <v>1.289177</v>
      </c>
      <c r="G2680" s="15" t="str">
        <f t="shared" si="206"/>
        <v>12:00:1.289177 AM</v>
      </c>
      <c r="H2680" t="s">
        <v>39</v>
      </c>
      <c r="I2680" t="s">
        <v>10</v>
      </c>
      <c r="J2680" t="s">
        <v>13</v>
      </c>
      <c r="K2680">
        <v>54.6</v>
      </c>
      <c r="L2680">
        <v>18.600000000000001</v>
      </c>
      <c r="M2680" t="str">
        <f t="shared" si="207"/>
        <v>Carry</v>
      </c>
      <c r="N2680" s="13">
        <f t="shared" si="208"/>
        <v>45070.096281747683</v>
      </c>
      <c r="O2680" s="13">
        <f t="shared" si="209"/>
        <v>45070.096296666663</v>
      </c>
      <c r="P2680">
        <v>481.57</v>
      </c>
    </row>
    <row r="2681" spans="1:16" x14ac:dyDescent="0.2">
      <c r="A2681">
        <v>3869685</v>
      </c>
      <c r="B2681">
        <v>3</v>
      </c>
      <c r="C2681" t="str">
        <f t="shared" si="205"/>
        <v>3869685-3</v>
      </c>
      <c r="D2681" s="13">
        <v>45070.004143888887</v>
      </c>
      <c r="E2681" s="10">
        <f>VLOOKUP(C2681,match_start_times!$E$1:$F$19,2,0)</f>
        <v>9.2152777777777806E-2</v>
      </c>
      <c r="F2681">
        <v>2.0308510000000002</v>
      </c>
      <c r="G2681" s="15" t="str">
        <f t="shared" si="206"/>
        <v>12:00:2.030851 AM</v>
      </c>
      <c r="H2681" t="s">
        <v>39</v>
      </c>
      <c r="I2681" t="s">
        <v>10</v>
      </c>
      <c r="J2681" t="s">
        <v>11</v>
      </c>
      <c r="K2681">
        <v>57.2</v>
      </c>
      <c r="L2681">
        <v>22.2</v>
      </c>
      <c r="M2681" t="str">
        <f t="shared" si="207"/>
        <v>Pass</v>
      </c>
      <c r="N2681" s="13">
        <f t="shared" si="208"/>
        <v>45070.096296666663</v>
      </c>
      <c r="O2681" s="13">
        <f t="shared" si="209"/>
        <v>45070.096320173609</v>
      </c>
      <c r="P2681">
        <v>516.51</v>
      </c>
    </row>
    <row r="2682" spans="1:16" x14ac:dyDescent="0.2">
      <c r="A2682">
        <v>3869685</v>
      </c>
      <c r="B2682">
        <v>3</v>
      </c>
      <c r="C2682" t="str">
        <f t="shared" si="205"/>
        <v>3869685-3</v>
      </c>
      <c r="D2682" s="13">
        <v>45070.004528912039</v>
      </c>
      <c r="E2682" s="10">
        <f>VLOOKUP(C2682,match_start_times!$E$1:$F$19,2,0)</f>
        <v>9.2152777777777806E-2</v>
      </c>
      <c r="F2682">
        <v>1.3561129999999999</v>
      </c>
      <c r="G2682" s="15" t="str">
        <f t="shared" si="206"/>
        <v>12:00:1.356113 AM</v>
      </c>
      <c r="H2682" t="s">
        <v>22</v>
      </c>
      <c r="I2682" t="s">
        <v>15</v>
      </c>
      <c r="J2682" t="s">
        <v>11</v>
      </c>
      <c r="K2682">
        <v>30.2</v>
      </c>
      <c r="L2682">
        <v>62.6</v>
      </c>
      <c r="M2682" t="str">
        <f t="shared" si="207"/>
        <v>Pass</v>
      </c>
      <c r="N2682" s="13">
        <f t="shared" si="208"/>
        <v>45070.096681689814</v>
      </c>
      <c r="O2682" s="13">
        <f t="shared" si="209"/>
        <v>45070.096697384259</v>
      </c>
      <c r="P2682">
        <v>307.33</v>
      </c>
    </row>
    <row r="2683" spans="1:16" x14ac:dyDescent="0.2">
      <c r="A2683">
        <v>3869685</v>
      </c>
      <c r="B2683">
        <v>3</v>
      </c>
      <c r="C2683" t="str">
        <f t="shared" si="205"/>
        <v>3869685-3</v>
      </c>
      <c r="D2683" s="13">
        <v>45070.004592800928</v>
      </c>
      <c r="E2683" s="10">
        <f>VLOOKUP(C2683,match_start_times!$E$1:$F$19,2,0)</f>
        <v>9.2152777777777806E-2</v>
      </c>
      <c r="F2683">
        <v>0.788609</v>
      </c>
      <c r="G2683" s="15" t="str">
        <f t="shared" si="206"/>
        <v>12:00:0.788609 AM</v>
      </c>
      <c r="H2683" t="s">
        <v>40</v>
      </c>
      <c r="I2683" t="s">
        <v>15</v>
      </c>
      <c r="J2683" t="s">
        <v>11</v>
      </c>
      <c r="K2683">
        <v>44.6</v>
      </c>
      <c r="L2683">
        <v>44.9</v>
      </c>
      <c r="M2683" t="str">
        <f t="shared" si="207"/>
        <v>Pass</v>
      </c>
      <c r="N2683" s="13">
        <f t="shared" si="208"/>
        <v>45070.096745578703</v>
      </c>
      <c r="O2683" s="13">
        <f t="shared" si="209"/>
        <v>45070.096754710648</v>
      </c>
      <c r="P2683">
        <v>314.27</v>
      </c>
    </row>
    <row r="2684" spans="1:16" x14ac:dyDescent="0.2">
      <c r="A2684">
        <v>3869685</v>
      </c>
      <c r="B2684">
        <v>3</v>
      </c>
      <c r="C2684" t="str">
        <f t="shared" si="205"/>
        <v>3869685-3</v>
      </c>
      <c r="D2684" s="13">
        <v>45070.004601932873</v>
      </c>
      <c r="E2684" s="10">
        <f>VLOOKUP(C2684,match_start_times!$E$1:$F$19,2,0)</f>
        <v>9.2152777777777806E-2</v>
      </c>
      <c r="F2684">
        <v>0.97351399999999999</v>
      </c>
      <c r="G2684" s="15" t="str">
        <f t="shared" si="206"/>
        <v>12:00:0.973514 AM</v>
      </c>
      <c r="H2684" t="s">
        <v>18</v>
      </c>
      <c r="I2684" t="s">
        <v>15</v>
      </c>
      <c r="J2684" t="s">
        <v>13</v>
      </c>
      <c r="K2684">
        <v>48.6</v>
      </c>
      <c r="L2684">
        <v>57</v>
      </c>
      <c r="M2684" t="str">
        <f t="shared" si="207"/>
        <v>Carry</v>
      </c>
      <c r="N2684" s="13">
        <f t="shared" si="208"/>
        <v>45070.096754710648</v>
      </c>
      <c r="O2684" s="13">
        <f t="shared" si="209"/>
        <v>45070.096765983799</v>
      </c>
      <c r="P2684">
        <v>329.38</v>
      </c>
    </row>
    <row r="2685" spans="1:16" x14ac:dyDescent="0.2">
      <c r="A2685">
        <v>3869685</v>
      </c>
      <c r="B2685">
        <v>3</v>
      </c>
      <c r="C2685" t="str">
        <f t="shared" si="205"/>
        <v>3869685-3</v>
      </c>
      <c r="D2685" s="13">
        <v>45070.004613194447</v>
      </c>
      <c r="E2685" s="10">
        <f>VLOOKUP(C2685,match_start_times!$E$1:$F$19,2,0)</f>
        <v>9.2152777777777806E-2</v>
      </c>
      <c r="F2685">
        <v>1.901939</v>
      </c>
      <c r="G2685" s="15" t="str">
        <f t="shared" si="206"/>
        <v>12:00:1.901939 AM</v>
      </c>
      <c r="H2685" t="s">
        <v>18</v>
      </c>
      <c r="I2685" t="s">
        <v>15</v>
      </c>
      <c r="J2685" t="s">
        <v>11</v>
      </c>
      <c r="K2685">
        <v>47.1</v>
      </c>
      <c r="L2685">
        <v>54.9</v>
      </c>
      <c r="M2685" t="str">
        <f t="shared" si="207"/>
        <v>Pass</v>
      </c>
      <c r="N2685" s="13">
        <f t="shared" si="208"/>
        <v>45070.096765972223</v>
      </c>
      <c r="O2685" s="13">
        <f t="shared" si="209"/>
        <v>45070.096787986113</v>
      </c>
      <c r="P2685">
        <v>359.45</v>
      </c>
    </row>
    <row r="2686" spans="1:16" x14ac:dyDescent="0.2">
      <c r="A2686">
        <v>3869685</v>
      </c>
      <c r="B2686">
        <v>3</v>
      </c>
      <c r="C2686" t="str">
        <f t="shared" si="205"/>
        <v>3869685-3</v>
      </c>
      <c r="D2686" s="13">
        <v>45070.00463520833</v>
      </c>
      <c r="E2686" s="10">
        <f>VLOOKUP(C2686,match_start_times!$E$1:$F$19,2,0)</f>
        <v>9.2152777777777806E-2</v>
      </c>
      <c r="F2686">
        <v>0.88701000000000008</v>
      </c>
      <c r="G2686" s="15" t="str">
        <f t="shared" si="206"/>
        <v>12:00:0.88701 AM</v>
      </c>
      <c r="H2686" t="s">
        <v>22</v>
      </c>
      <c r="I2686" t="s">
        <v>15</v>
      </c>
      <c r="J2686" t="s">
        <v>13</v>
      </c>
      <c r="K2686">
        <v>42</v>
      </c>
      <c r="L2686">
        <v>27.7</v>
      </c>
      <c r="M2686" t="str">
        <f t="shared" si="207"/>
        <v>Carry</v>
      </c>
      <c r="N2686" s="13">
        <f t="shared" si="208"/>
        <v>45070.096787986105</v>
      </c>
      <c r="O2686" s="13">
        <f t="shared" si="209"/>
        <v>45070.096798252307</v>
      </c>
      <c r="P2686">
        <v>389.46</v>
      </c>
    </row>
    <row r="2687" spans="1:16" x14ac:dyDescent="0.2">
      <c r="A2687">
        <v>3869685</v>
      </c>
      <c r="B2687">
        <v>3</v>
      </c>
      <c r="C2687" t="str">
        <f t="shared" si="205"/>
        <v>3869685-3</v>
      </c>
      <c r="D2687" s="13">
        <v>45070.004645474539</v>
      </c>
      <c r="E2687" s="10">
        <f>VLOOKUP(C2687,match_start_times!$E$1:$F$19,2,0)</f>
        <v>9.2152777777777806E-2</v>
      </c>
      <c r="F2687">
        <v>0.95786499999999997</v>
      </c>
      <c r="G2687" s="15" t="str">
        <f t="shared" si="206"/>
        <v>12:00:0.957865 AM</v>
      </c>
      <c r="H2687" t="s">
        <v>22</v>
      </c>
      <c r="I2687" t="s">
        <v>15</v>
      </c>
      <c r="J2687" t="s">
        <v>11</v>
      </c>
      <c r="K2687">
        <v>40.700000000000003</v>
      </c>
      <c r="L2687">
        <v>25.2</v>
      </c>
      <c r="M2687" t="str">
        <f t="shared" si="207"/>
        <v>Pass</v>
      </c>
      <c r="N2687" s="13">
        <f t="shared" si="208"/>
        <v>45070.096798252314</v>
      </c>
      <c r="O2687" s="13">
        <f t="shared" si="209"/>
        <v>45070.096809340277</v>
      </c>
      <c r="P2687">
        <v>409.01</v>
      </c>
    </row>
    <row r="2688" spans="1:16" x14ac:dyDescent="0.2">
      <c r="A2688">
        <v>3869685</v>
      </c>
      <c r="B2688">
        <v>3</v>
      </c>
      <c r="C2688" t="str">
        <f t="shared" si="205"/>
        <v>3869685-3</v>
      </c>
      <c r="D2688" s="13">
        <v>45070.004656562502</v>
      </c>
      <c r="E2688" s="10">
        <f>VLOOKUP(C2688,match_start_times!$E$1:$F$19,2,0)</f>
        <v>9.2152777777777806E-2</v>
      </c>
      <c r="F2688">
        <v>1.7388399999999999</v>
      </c>
      <c r="G2688" s="15" t="str">
        <f t="shared" si="206"/>
        <v>12:00:1.73884 AM</v>
      </c>
      <c r="H2688" t="s">
        <v>24</v>
      </c>
      <c r="I2688" t="s">
        <v>15</v>
      </c>
      <c r="J2688" t="s">
        <v>13</v>
      </c>
      <c r="K2688">
        <v>49.5</v>
      </c>
      <c r="L2688">
        <v>10</v>
      </c>
      <c r="M2688" t="str">
        <f t="shared" si="207"/>
        <v>Carry</v>
      </c>
      <c r="N2688" s="13">
        <f t="shared" si="208"/>
        <v>45070.096809340277</v>
      </c>
      <c r="O2688" s="13">
        <f t="shared" si="209"/>
        <v>45070.096829467591</v>
      </c>
      <c r="P2688">
        <v>445.61</v>
      </c>
    </row>
    <row r="2689" spans="1:16" x14ac:dyDescent="0.2">
      <c r="A2689">
        <v>3869685</v>
      </c>
      <c r="B2689">
        <v>3</v>
      </c>
      <c r="C2689" t="str">
        <f t="shared" si="205"/>
        <v>3869685-3</v>
      </c>
      <c r="D2689" s="13">
        <v>45070.004676689823</v>
      </c>
      <c r="E2689" s="10">
        <f>VLOOKUP(C2689,match_start_times!$E$1:$F$19,2,0)</f>
        <v>9.2152777777777806E-2</v>
      </c>
      <c r="F2689">
        <v>1.074703</v>
      </c>
      <c r="G2689" s="15" t="str">
        <f t="shared" si="206"/>
        <v>12:00:1.074703 AM</v>
      </c>
      <c r="H2689" t="s">
        <v>24</v>
      </c>
      <c r="I2689" t="s">
        <v>15</v>
      </c>
      <c r="J2689" t="s">
        <v>11</v>
      </c>
      <c r="K2689">
        <v>47.5</v>
      </c>
      <c r="L2689">
        <v>8.6999999999999993</v>
      </c>
      <c r="M2689" t="str">
        <f t="shared" si="207"/>
        <v>Pass</v>
      </c>
      <c r="N2689" s="13">
        <f t="shared" si="208"/>
        <v>45070.096829467599</v>
      </c>
      <c r="O2689" s="13">
        <f t="shared" si="209"/>
        <v>45070.096841909726</v>
      </c>
      <c r="P2689">
        <v>479.44</v>
      </c>
    </row>
    <row r="2690" spans="1:16" x14ac:dyDescent="0.2">
      <c r="A2690">
        <v>3869685</v>
      </c>
      <c r="B2690">
        <v>3</v>
      </c>
      <c r="C2690" t="str">
        <f t="shared" si="205"/>
        <v>3869685-3</v>
      </c>
      <c r="D2690" s="13">
        <v>45070.004689131943</v>
      </c>
      <c r="E2690" s="10">
        <f>VLOOKUP(C2690,match_start_times!$E$1:$F$19,2,0)</f>
        <v>9.2152777777777806E-2</v>
      </c>
      <c r="F2690">
        <v>1.062846</v>
      </c>
      <c r="G2690" s="15" t="str">
        <f t="shared" si="206"/>
        <v>12:00:1.062846 AM</v>
      </c>
      <c r="H2690" t="s">
        <v>22</v>
      </c>
      <c r="I2690" t="s">
        <v>15</v>
      </c>
      <c r="J2690" t="s">
        <v>13</v>
      </c>
      <c r="K2690">
        <v>39</v>
      </c>
      <c r="L2690">
        <v>18.100000000000001</v>
      </c>
      <c r="M2690" t="str">
        <f t="shared" si="207"/>
        <v>Carry</v>
      </c>
      <c r="N2690" s="13">
        <f t="shared" si="208"/>
        <v>45070.096841909719</v>
      </c>
      <c r="O2690" s="13">
        <f t="shared" si="209"/>
        <v>45070.096854212963</v>
      </c>
      <c r="P2690">
        <v>510.6</v>
      </c>
    </row>
    <row r="2691" spans="1:16" x14ac:dyDescent="0.2">
      <c r="A2691">
        <v>3869685</v>
      </c>
      <c r="B2691">
        <v>3</v>
      </c>
      <c r="C2691" t="str">
        <f t="shared" ref="C2691:C2754" si="210">A2691&amp;"-"&amp;B2691</f>
        <v>3869685-3</v>
      </c>
      <c r="D2691" s="13">
        <v>45070.004701423612</v>
      </c>
      <c r="E2691" s="10">
        <f>VLOOKUP(C2691,match_start_times!$E$1:$F$19,2,0)</f>
        <v>9.2152777777777806E-2</v>
      </c>
      <c r="F2691">
        <v>0.57182899999999992</v>
      </c>
      <c r="G2691" s="15" t="str">
        <f t="shared" ref="G2691:G2754" si="211">"12:00:"&amp;F2691&amp;" AM"</f>
        <v>12:00:0.571829 AM</v>
      </c>
      <c r="H2691" t="s">
        <v>22</v>
      </c>
      <c r="I2691" t="s">
        <v>15</v>
      </c>
      <c r="J2691" t="s">
        <v>11</v>
      </c>
      <c r="K2691">
        <v>38.799999999999997</v>
      </c>
      <c r="L2691">
        <v>20.7</v>
      </c>
      <c r="M2691" t="str">
        <f t="shared" ref="M2691:M2754" si="212">J2691</f>
        <v>Pass</v>
      </c>
      <c r="N2691" s="13">
        <f t="shared" ref="N2691:N2754" si="213">D2691+E2691</f>
        <v>45070.096854201387</v>
      </c>
      <c r="O2691" s="13">
        <f t="shared" ref="O2691:O2754" si="214">N2691+G2691</f>
        <v>45070.096860821759</v>
      </c>
      <c r="P2691">
        <v>531.20000000000005</v>
      </c>
    </row>
    <row r="2692" spans="1:16" x14ac:dyDescent="0.2">
      <c r="A2692">
        <v>3869685</v>
      </c>
      <c r="B2692">
        <v>3</v>
      </c>
      <c r="C2692" t="str">
        <f t="shared" si="210"/>
        <v>3869685-3</v>
      </c>
      <c r="D2692" s="13">
        <v>45070.004708043984</v>
      </c>
      <c r="E2692" s="10">
        <f>VLOOKUP(C2692,match_start_times!$E$1:$F$19,2,0)</f>
        <v>9.2152777777777806E-2</v>
      </c>
      <c r="F2692">
        <v>2.4487830000000002</v>
      </c>
      <c r="G2692" s="15" t="str">
        <f t="shared" si="211"/>
        <v>12:00:2.448783 AM</v>
      </c>
      <c r="H2692" t="s">
        <v>40</v>
      </c>
      <c r="I2692" t="s">
        <v>15</v>
      </c>
      <c r="J2692" t="s">
        <v>13</v>
      </c>
      <c r="K2692">
        <v>41.8</v>
      </c>
      <c r="L2692">
        <v>29.2</v>
      </c>
      <c r="M2692" t="str">
        <f t="shared" si="212"/>
        <v>Carry</v>
      </c>
      <c r="N2692" s="13">
        <f t="shared" si="213"/>
        <v>45070.096860821759</v>
      </c>
      <c r="O2692" s="13">
        <f t="shared" si="214"/>
        <v>45070.096889166663</v>
      </c>
      <c r="P2692">
        <v>539.59</v>
      </c>
    </row>
    <row r="2693" spans="1:16" x14ac:dyDescent="0.2">
      <c r="A2693">
        <v>3869685</v>
      </c>
      <c r="B2693">
        <v>3</v>
      </c>
      <c r="C2693" t="str">
        <f t="shared" si="210"/>
        <v>3869685-3</v>
      </c>
      <c r="D2693" s="13">
        <v>45070.004736388888</v>
      </c>
      <c r="E2693" s="10">
        <f>VLOOKUP(C2693,match_start_times!$E$1:$F$19,2,0)</f>
        <v>9.2152777777777806E-2</v>
      </c>
      <c r="F2693">
        <v>0.74233899999999997</v>
      </c>
      <c r="G2693" s="15" t="str">
        <f t="shared" si="211"/>
        <v>12:00:0.742339 AM</v>
      </c>
      <c r="H2693" t="s">
        <v>40</v>
      </c>
      <c r="I2693" t="s">
        <v>15</v>
      </c>
      <c r="J2693" t="s">
        <v>11</v>
      </c>
      <c r="K2693">
        <v>39.799999999999997</v>
      </c>
      <c r="L2693">
        <v>35.700000000000003</v>
      </c>
      <c r="M2693" t="str">
        <f t="shared" si="212"/>
        <v>Pass</v>
      </c>
      <c r="N2693" s="13">
        <f t="shared" si="213"/>
        <v>45070.096889166663</v>
      </c>
      <c r="O2693" s="13">
        <f t="shared" si="214"/>
        <v>45070.096897754629</v>
      </c>
      <c r="P2693">
        <v>557.51</v>
      </c>
    </row>
    <row r="2694" spans="1:16" x14ac:dyDescent="0.2">
      <c r="A2694">
        <v>3869685</v>
      </c>
      <c r="B2694">
        <v>3</v>
      </c>
      <c r="C2694" t="str">
        <f t="shared" si="210"/>
        <v>3869685-3</v>
      </c>
      <c r="D2694" s="13">
        <v>45070.004744976854</v>
      </c>
      <c r="E2694" s="10">
        <f>VLOOKUP(C2694,match_start_times!$E$1:$F$19,2,0)</f>
        <v>9.2152777777777806E-2</v>
      </c>
      <c r="F2694">
        <v>1.6175250000000001</v>
      </c>
      <c r="G2694" s="15" t="str">
        <f t="shared" si="211"/>
        <v>12:00:1.617525 AM</v>
      </c>
      <c r="H2694" t="s">
        <v>18</v>
      </c>
      <c r="I2694" t="s">
        <v>15</v>
      </c>
      <c r="J2694" t="s">
        <v>13</v>
      </c>
      <c r="K2694">
        <v>53.7</v>
      </c>
      <c r="L2694">
        <v>42.3</v>
      </c>
      <c r="M2694" t="str">
        <f t="shared" si="212"/>
        <v>Carry</v>
      </c>
      <c r="N2694" s="13">
        <f t="shared" si="213"/>
        <v>45070.096897754629</v>
      </c>
      <c r="O2694" s="13">
        <f t="shared" si="214"/>
        <v>45070.096916481481</v>
      </c>
      <c r="P2694">
        <v>547.12</v>
      </c>
    </row>
    <row r="2695" spans="1:16" x14ac:dyDescent="0.2">
      <c r="A2695">
        <v>3869685</v>
      </c>
      <c r="B2695">
        <v>3</v>
      </c>
      <c r="C2695" t="str">
        <f t="shared" si="210"/>
        <v>3869685-3</v>
      </c>
      <c r="D2695" s="13">
        <v>45070.004763703713</v>
      </c>
      <c r="E2695" s="10">
        <f>VLOOKUP(C2695,match_start_times!$E$1:$F$19,2,0)</f>
        <v>9.2152777777777806E-2</v>
      </c>
      <c r="F2695">
        <v>0.58272499999999994</v>
      </c>
      <c r="G2695" s="15" t="str">
        <f t="shared" si="211"/>
        <v>12:00:0.582725 AM</v>
      </c>
      <c r="H2695" t="s">
        <v>18</v>
      </c>
      <c r="I2695" t="s">
        <v>15</v>
      </c>
      <c r="J2695" t="s">
        <v>11</v>
      </c>
      <c r="K2695">
        <v>54.8</v>
      </c>
      <c r="L2695">
        <v>42.1</v>
      </c>
      <c r="M2695" t="str">
        <f t="shared" si="212"/>
        <v>Pass</v>
      </c>
      <c r="N2695" s="13">
        <f t="shared" si="213"/>
        <v>45070.096916481489</v>
      </c>
      <c r="O2695" s="13">
        <f t="shared" si="214"/>
        <v>45070.096923229175</v>
      </c>
      <c r="P2695">
        <v>531.4</v>
      </c>
    </row>
    <row r="2696" spans="1:16" x14ac:dyDescent="0.2">
      <c r="A2696">
        <v>3869685</v>
      </c>
      <c r="B2696">
        <v>3</v>
      </c>
      <c r="C2696" t="str">
        <f t="shared" si="210"/>
        <v>3869685-3</v>
      </c>
      <c r="D2696" s="13">
        <v>45070.004770451393</v>
      </c>
      <c r="E2696" s="10">
        <f>VLOOKUP(C2696,match_start_times!$E$1:$F$19,2,0)</f>
        <v>9.2152777777777806E-2</v>
      </c>
      <c r="F2696">
        <v>0.89043399999999995</v>
      </c>
      <c r="G2696" s="15" t="str">
        <f t="shared" si="211"/>
        <v>12:00:0.890434 AM</v>
      </c>
      <c r="H2696" t="s">
        <v>33</v>
      </c>
      <c r="I2696" t="s">
        <v>15</v>
      </c>
      <c r="J2696" t="s">
        <v>13</v>
      </c>
      <c r="K2696">
        <v>73</v>
      </c>
      <c r="L2696">
        <v>47</v>
      </c>
      <c r="M2696" t="str">
        <f t="shared" si="212"/>
        <v>Carry</v>
      </c>
      <c r="N2696" s="13">
        <f t="shared" si="213"/>
        <v>45070.096923229168</v>
      </c>
      <c r="O2696" s="13">
        <f t="shared" si="214"/>
        <v>45070.096933530091</v>
      </c>
      <c r="P2696">
        <v>521.77</v>
      </c>
    </row>
    <row r="2697" spans="1:16" x14ac:dyDescent="0.2">
      <c r="A2697">
        <v>3869685</v>
      </c>
      <c r="B2697">
        <v>3</v>
      </c>
      <c r="C2697" t="str">
        <f t="shared" si="210"/>
        <v>3869685-3</v>
      </c>
      <c r="D2697" s="13">
        <v>45070.004780752322</v>
      </c>
      <c r="E2697" s="10">
        <f>VLOOKUP(C2697,match_start_times!$E$1:$F$19,2,0)</f>
        <v>9.2152777777777806E-2</v>
      </c>
      <c r="F2697">
        <v>1.1222449999999999</v>
      </c>
      <c r="G2697" s="15" t="str">
        <f t="shared" si="211"/>
        <v>12:00:1.122245 AM</v>
      </c>
      <c r="H2697" t="s">
        <v>33</v>
      </c>
      <c r="I2697" t="s">
        <v>15</v>
      </c>
      <c r="J2697" t="s">
        <v>11</v>
      </c>
      <c r="K2697">
        <v>73.599999999999994</v>
      </c>
      <c r="L2697">
        <v>46.8</v>
      </c>
      <c r="M2697" t="str">
        <f t="shared" si="212"/>
        <v>Pass</v>
      </c>
      <c r="N2697" s="13">
        <f t="shared" si="213"/>
        <v>45070.096933530098</v>
      </c>
      <c r="O2697" s="13">
        <f t="shared" si="214"/>
        <v>45070.096946516212</v>
      </c>
      <c r="P2697">
        <v>516.02</v>
      </c>
    </row>
    <row r="2698" spans="1:16" x14ac:dyDescent="0.2">
      <c r="A2698">
        <v>3869685</v>
      </c>
      <c r="B2698">
        <v>3</v>
      </c>
      <c r="C2698" t="str">
        <f t="shared" si="210"/>
        <v>3869685-3</v>
      </c>
      <c r="D2698" s="13">
        <v>45070.004793738422</v>
      </c>
      <c r="E2698" s="10">
        <f>VLOOKUP(C2698,match_start_times!$E$1:$F$19,2,0)</f>
        <v>9.2152777777777806E-2</v>
      </c>
      <c r="F2698">
        <v>0.69333599999999995</v>
      </c>
      <c r="G2698" s="15" t="str">
        <f t="shared" si="211"/>
        <v>12:00:0.693336 AM</v>
      </c>
      <c r="H2698" t="s">
        <v>25</v>
      </c>
      <c r="I2698" t="s">
        <v>15</v>
      </c>
      <c r="J2698" t="s">
        <v>13</v>
      </c>
      <c r="K2698">
        <v>78.8</v>
      </c>
      <c r="L2698">
        <v>30.1</v>
      </c>
      <c r="M2698" t="str">
        <f t="shared" si="212"/>
        <v>Carry</v>
      </c>
      <c r="N2698" s="13">
        <f t="shared" si="213"/>
        <v>45070.096946516198</v>
      </c>
      <c r="O2698" s="13">
        <f t="shared" si="214"/>
        <v>45070.096954537032</v>
      </c>
      <c r="P2698">
        <v>515.17999999999995</v>
      </c>
    </row>
    <row r="2699" spans="1:16" x14ac:dyDescent="0.2">
      <c r="A2699">
        <v>3869685</v>
      </c>
      <c r="B2699">
        <v>3</v>
      </c>
      <c r="C2699" t="str">
        <f t="shared" si="210"/>
        <v>3869685-3</v>
      </c>
      <c r="D2699" s="13">
        <v>45070.004801770832</v>
      </c>
      <c r="E2699" s="10">
        <f>VLOOKUP(C2699,match_start_times!$E$1:$F$19,2,0)</f>
        <v>9.2152777777777806E-2</v>
      </c>
      <c r="F2699">
        <v>2.5815670000000002</v>
      </c>
      <c r="G2699" s="15" t="str">
        <f t="shared" si="211"/>
        <v>12:00:2.581567 AM</v>
      </c>
      <c r="H2699" t="s">
        <v>25</v>
      </c>
      <c r="I2699" t="s">
        <v>15</v>
      </c>
      <c r="J2699" t="s">
        <v>11</v>
      </c>
      <c r="K2699">
        <v>80.5</v>
      </c>
      <c r="L2699">
        <v>29.2</v>
      </c>
      <c r="M2699" t="str">
        <f t="shared" si="212"/>
        <v>Pass</v>
      </c>
      <c r="N2699" s="13">
        <f t="shared" si="213"/>
        <v>45070.096954548608</v>
      </c>
      <c r="O2699" s="13">
        <f t="shared" si="214"/>
        <v>45070.096984432865</v>
      </c>
      <c r="P2699">
        <v>496.16</v>
      </c>
    </row>
    <row r="2700" spans="1:16" x14ac:dyDescent="0.2">
      <c r="A2700">
        <v>3869685</v>
      </c>
      <c r="B2700">
        <v>3</v>
      </c>
      <c r="C2700" t="str">
        <f t="shared" si="210"/>
        <v>3869685-3</v>
      </c>
      <c r="D2700" s="13">
        <v>45070.00483164352</v>
      </c>
      <c r="E2700" s="10">
        <f>VLOOKUP(C2700,match_start_times!$E$1:$F$19,2,0)</f>
        <v>9.2152777777777806E-2</v>
      </c>
      <c r="F2700">
        <v>2.4442849999999998</v>
      </c>
      <c r="G2700" s="15" t="str">
        <f t="shared" si="211"/>
        <v>12:00:2.444285 AM</v>
      </c>
      <c r="H2700" t="s">
        <v>54</v>
      </c>
      <c r="I2700" t="s">
        <v>15</v>
      </c>
      <c r="J2700" t="s">
        <v>13</v>
      </c>
      <c r="K2700">
        <v>100.4</v>
      </c>
      <c r="L2700">
        <v>4.9000000000000004</v>
      </c>
      <c r="M2700" t="str">
        <f t="shared" si="212"/>
        <v>Carry</v>
      </c>
      <c r="N2700" s="13">
        <f t="shared" si="213"/>
        <v>45070.096984421296</v>
      </c>
      <c r="O2700" s="13">
        <f t="shared" si="214"/>
        <v>45070.097012708335</v>
      </c>
      <c r="P2700">
        <v>494.52</v>
      </c>
    </row>
    <row r="2701" spans="1:16" x14ac:dyDescent="0.2">
      <c r="A2701">
        <v>3869685</v>
      </c>
      <c r="B2701">
        <v>3</v>
      </c>
      <c r="C2701" t="str">
        <f t="shared" si="210"/>
        <v>3869685-3</v>
      </c>
      <c r="D2701" s="13">
        <v>45070.004859942128</v>
      </c>
      <c r="E2701" s="10">
        <f>VLOOKUP(C2701,match_start_times!$E$1:$F$19,2,0)</f>
        <v>9.2152777777777806E-2</v>
      </c>
      <c r="F2701">
        <v>1.5236909999999999</v>
      </c>
      <c r="G2701" s="15" t="str">
        <f t="shared" si="211"/>
        <v>12:00:1.523691 AM</v>
      </c>
      <c r="H2701" t="s">
        <v>54</v>
      </c>
      <c r="I2701" t="s">
        <v>15</v>
      </c>
      <c r="J2701" t="s">
        <v>11</v>
      </c>
      <c r="K2701">
        <v>114.7</v>
      </c>
      <c r="L2701">
        <v>4.2</v>
      </c>
      <c r="M2701" t="str">
        <f t="shared" si="212"/>
        <v>Pass</v>
      </c>
      <c r="N2701" s="13">
        <f t="shared" si="213"/>
        <v>45070.097012719903</v>
      </c>
      <c r="O2701" s="13">
        <f t="shared" si="214"/>
        <v>45070.097030358789</v>
      </c>
      <c r="P2701">
        <v>527.91</v>
      </c>
    </row>
    <row r="2702" spans="1:16" x14ac:dyDescent="0.2">
      <c r="A2702">
        <v>3869685</v>
      </c>
      <c r="B2702">
        <v>3</v>
      </c>
      <c r="C2702" t="str">
        <f t="shared" si="210"/>
        <v>3869685-3</v>
      </c>
      <c r="D2702" s="13">
        <v>45070.004877569438</v>
      </c>
      <c r="E2702" s="10">
        <f>VLOOKUP(C2702,match_start_times!$E$1:$F$19,2,0)</f>
        <v>9.2152777777777806E-2</v>
      </c>
      <c r="F2702">
        <v>0</v>
      </c>
      <c r="G2702" s="15" t="str">
        <f t="shared" si="211"/>
        <v>12:00:0 AM</v>
      </c>
      <c r="H2702" t="s">
        <v>39</v>
      </c>
      <c r="I2702" t="s">
        <v>10</v>
      </c>
      <c r="J2702" t="s">
        <v>35</v>
      </c>
      <c r="K2702">
        <v>10.5</v>
      </c>
      <c r="L2702">
        <v>37.6</v>
      </c>
      <c r="M2702" t="str">
        <f t="shared" si="212"/>
        <v>Clearance</v>
      </c>
      <c r="N2702" s="13">
        <f t="shared" si="213"/>
        <v>45070.097030347213</v>
      </c>
      <c r="O2702" s="13">
        <f t="shared" si="214"/>
        <v>45070.097030347213</v>
      </c>
      <c r="P2702">
        <v>549.02</v>
      </c>
    </row>
    <row r="2703" spans="1:16" x14ac:dyDescent="0.2">
      <c r="A2703">
        <v>3869685</v>
      </c>
      <c r="B2703">
        <v>3</v>
      </c>
      <c r="C2703" t="str">
        <f t="shared" si="210"/>
        <v>3869685-3</v>
      </c>
      <c r="D2703" s="13">
        <v>45070.00488896991</v>
      </c>
      <c r="E2703" s="10">
        <f>VLOOKUP(C2703,match_start_times!$E$1:$F$19,2,0)</f>
        <v>9.2152777777777806E-2</v>
      </c>
      <c r="F2703">
        <v>0</v>
      </c>
      <c r="G2703" s="15" t="str">
        <f t="shared" si="211"/>
        <v>12:00:0 AM</v>
      </c>
      <c r="H2703" t="s">
        <v>52</v>
      </c>
      <c r="I2703" t="s">
        <v>10</v>
      </c>
      <c r="J2703" t="s">
        <v>35</v>
      </c>
      <c r="K2703">
        <v>15.4</v>
      </c>
      <c r="L2703">
        <v>28.2</v>
      </c>
      <c r="M2703" t="str">
        <f t="shared" si="212"/>
        <v>Clearance</v>
      </c>
      <c r="N2703" s="13">
        <f t="shared" si="213"/>
        <v>45070.097041747686</v>
      </c>
      <c r="O2703" s="13">
        <f t="shared" si="214"/>
        <v>45070.097041747686</v>
      </c>
      <c r="P2703">
        <v>579.72</v>
      </c>
    </row>
    <row r="2704" spans="1:16" x14ac:dyDescent="0.2">
      <c r="A2704">
        <v>3869685</v>
      </c>
      <c r="B2704">
        <v>3</v>
      </c>
      <c r="C2704" t="str">
        <f t="shared" si="210"/>
        <v>3869685-3</v>
      </c>
      <c r="D2704" s="13">
        <v>45070.004909930547</v>
      </c>
      <c r="E2704" s="10">
        <f>VLOOKUP(C2704,match_start_times!$E$1:$F$19,2,0)</f>
        <v>9.2152777777777806E-2</v>
      </c>
      <c r="F2704">
        <v>0</v>
      </c>
      <c r="G2704" s="15" t="str">
        <f t="shared" si="211"/>
        <v>12:00:0 AM</v>
      </c>
      <c r="H2704" t="s">
        <v>56</v>
      </c>
      <c r="I2704" t="s">
        <v>10</v>
      </c>
      <c r="J2704" t="s">
        <v>35</v>
      </c>
      <c r="K2704">
        <v>16.7</v>
      </c>
      <c r="L2704">
        <v>29.3</v>
      </c>
      <c r="M2704" t="str">
        <f t="shared" si="212"/>
        <v>Clearance</v>
      </c>
      <c r="N2704" s="13">
        <f t="shared" si="213"/>
        <v>45070.097062708322</v>
      </c>
      <c r="O2704" s="13">
        <f t="shared" si="214"/>
        <v>45070.097062708322</v>
      </c>
      <c r="P2704">
        <v>597</v>
      </c>
    </row>
    <row r="2705" spans="1:16" x14ac:dyDescent="0.2">
      <c r="A2705">
        <v>3869685</v>
      </c>
      <c r="B2705">
        <v>3</v>
      </c>
      <c r="C2705" t="str">
        <f t="shared" si="210"/>
        <v>3869685-3</v>
      </c>
      <c r="D2705" s="13">
        <v>45070.004926493057</v>
      </c>
      <c r="E2705" s="10">
        <f>VLOOKUP(C2705,match_start_times!$E$1:$F$19,2,0)</f>
        <v>9.2152777777777806E-2</v>
      </c>
      <c r="F2705">
        <v>3.4723120000000001</v>
      </c>
      <c r="G2705" s="15" t="str">
        <f t="shared" si="211"/>
        <v>12:00:3.472312 AM</v>
      </c>
      <c r="H2705" t="s">
        <v>18</v>
      </c>
      <c r="I2705" t="s">
        <v>15</v>
      </c>
      <c r="J2705" t="s">
        <v>11</v>
      </c>
      <c r="K2705">
        <v>100</v>
      </c>
      <c r="L2705">
        <v>57.5</v>
      </c>
      <c r="M2705" t="str">
        <f t="shared" si="212"/>
        <v>Pass</v>
      </c>
      <c r="N2705" s="13">
        <f t="shared" si="213"/>
        <v>45070.097079270832</v>
      </c>
      <c r="O2705" s="13">
        <f t="shared" si="214"/>
        <v>45070.097119456019</v>
      </c>
      <c r="P2705">
        <v>517.28</v>
      </c>
    </row>
    <row r="2706" spans="1:16" x14ac:dyDescent="0.2">
      <c r="A2706">
        <v>3869685</v>
      </c>
      <c r="B2706">
        <v>3</v>
      </c>
      <c r="C2706" t="str">
        <f t="shared" si="210"/>
        <v>3869685-3</v>
      </c>
      <c r="D2706" s="13">
        <v>45070.00533320602</v>
      </c>
      <c r="E2706" s="10">
        <f>VLOOKUP(C2706,match_start_times!$E$1:$F$19,2,0)</f>
        <v>9.2152777777777806E-2</v>
      </c>
      <c r="F2706">
        <v>5.0836880000000004</v>
      </c>
      <c r="G2706" s="15" t="str">
        <f t="shared" si="211"/>
        <v>12:00:5.083688 AM</v>
      </c>
      <c r="H2706" t="s">
        <v>36</v>
      </c>
      <c r="I2706" t="s">
        <v>10</v>
      </c>
      <c r="J2706" t="s">
        <v>11</v>
      </c>
      <c r="K2706">
        <v>7</v>
      </c>
      <c r="L2706">
        <v>36.1</v>
      </c>
      <c r="M2706" t="str">
        <f t="shared" si="212"/>
        <v>Pass</v>
      </c>
      <c r="N2706" s="13">
        <f t="shared" si="213"/>
        <v>45070.097485983795</v>
      </c>
      <c r="O2706" s="13">
        <f t="shared" si="214"/>
        <v>45070.097544826385</v>
      </c>
      <c r="P2706">
        <v>427.8</v>
      </c>
    </row>
    <row r="2707" spans="1:16" x14ac:dyDescent="0.2">
      <c r="A2707">
        <v>3869685</v>
      </c>
      <c r="B2707">
        <v>3</v>
      </c>
      <c r="C2707" t="str">
        <f t="shared" si="210"/>
        <v>3869685-3</v>
      </c>
      <c r="D2707" s="13">
        <v>45070.005392037026</v>
      </c>
      <c r="E2707" s="10">
        <f>VLOOKUP(C2707,match_start_times!$E$1:$F$19,2,0)</f>
        <v>9.2152777777777806E-2</v>
      </c>
      <c r="F2707">
        <v>1.9690399999999999</v>
      </c>
      <c r="G2707" s="15" t="str">
        <f t="shared" si="211"/>
        <v>12:00:1.96904 AM</v>
      </c>
      <c r="H2707" t="s">
        <v>22</v>
      </c>
      <c r="I2707" t="s">
        <v>15</v>
      </c>
      <c r="J2707" t="s">
        <v>11</v>
      </c>
      <c r="K2707">
        <v>34.700000000000003</v>
      </c>
      <c r="L2707">
        <v>29.5</v>
      </c>
      <c r="M2707" t="str">
        <f t="shared" si="212"/>
        <v>Pass</v>
      </c>
      <c r="N2707" s="13">
        <f t="shared" si="213"/>
        <v>45070.097544814802</v>
      </c>
      <c r="O2707" s="13">
        <f t="shared" si="214"/>
        <v>45070.097567604156</v>
      </c>
      <c r="P2707">
        <v>417.94</v>
      </c>
    </row>
    <row r="2708" spans="1:16" x14ac:dyDescent="0.2">
      <c r="A2708">
        <v>3869685</v>
      </c>
      <c r="B2708">
        <v>3</v>
      </c>
      <c r="C2708" t="str">
        <f t="shared" si="210"/>
        <v>3869685-3</v>
      </c>
      <c r="D2708" s="13">
        <v>45070.005414826388</v>
      </c>
      <c r="E2708" s="10">
        <f>VLOOKUP(C2708,match_start_times!$E$1:$F$19,2,0)</f>
        <v>9.2152777777777806E-2</v>
      </c>
      <c r="F2708">
        <v>1.5075959999999999</v>
      </c>
      <c r="G2708" s="15" t="str">
        <f t="shared" si="211"/>
        <v>12:00:1.507596 AM</v>
      </c>
      <c r="H2708" t="s">
        <v>54</v>
      </c>
      <c r="I2708" t="s">
        <v>15</v>
      </c>
      <c r="J2708" t="s">
        <v>13</v>
      </c>
      <c r="K2708">
        <v>46</v>
      </c>
      <c r="L2708">
        <v>13.2</v>
      </c>
      <c r="M2708" t="str">
        <f t="shared" si="212"/>
        <v>Carry</v>
      </c>
      <c r="N2708" s="13">
        <f t="shared" si="213"/>
        <v>45070.097567604163</v>
      </c>
      <c r="O2708" s="13">
        <f t="shared" si="214"/>
        <v>45070.097585057869</v>
      </c>
      <c r="P2708">
        <v>389.99</v>
      </c>
    </row>
    <row r="2709" spans="1:16" x14ac:dyDescent="0.2">
      <c r="A2709">
        <v>3869685</v>
      </c>
      <c r="B2709">
        <v>3</v>
      </c>
      <c r="C2709" t="str">
        <f t="shared" si="210"/>
        <v>3869685-3</v>
      </c>
      <c r="D2709" s="13">
        <v>45070.005416759261</v>
      </c>
      <c r="E2709" s="10">
        <f>VLOOKUP(C2709,match_start_times!$E$1:$F$19,2,0)</f>
        <v>9.2152777777777806E-2</v>
      </c>
      <c r="F2709">
        <v>1.2877460000000001</v>
      </c>
      <c r="G2709" s="15" t="str">
        <f t="shared" si="211"/>
        <v>12:00:1.287746 AM</v>
      </c>
      <c r="H2709" t="s">
        <v>31</v>
      </c>
      <c r="I2709" t="s">
        <v>10</v>
      </c>
      <c r="J2709" t="s">
        <v>17</v>
      </c>
      <c r="K2709">
        <v>72.099999999999994</v>
      </c>
      <c r="L2709">
        <v>68.2</v>
      </c>
      <c r="M2709" t="str">
        <f t="shared" si="212"/>
        <v>Pressure</v>
      </c>
      <c r="N2709" s="13">
        <f t="shared" si="213"/>
        <v>45070.097569537036</v>
      </c>
      <c r="O2709" s="13">
        <f t="shared" si="214"/>
        <v>45070.09758444444</v>
      </c>
      <c r="P2709">
        <v>379.81</v>
      </c>
    </row>
    <row r="2710" spans="1:16" x14ac:dyDescent="0.2">
      <c r="A2710">
        <v>3869685</v>
      </c>
      <c r="B2710">
        <v>3</v>
      </c>
      <c r="C2710" t="str">
        <f t="shared" si="210"/>
        <v>3869685-3</v>
      </c>
      <c r="D2710" s="13">
        <v>45070.005432280093</v>
      </c>
      <c r="E2710" s="10">
        <f>VLOOKUP(C2710,match_start_times!$E$1:$F$19,2,0)</f>
        <v>9.2152777777777806E-2</v>
      </c>
      <c r="F2710">
        <v>0</v>
      </c>
      <c r="G2710" s="15" t="str">
        <f t="shared" si="211"/>
        <v>12:00:0 AM</v>
      </c>
      <c r="H2710" t="s">
        <v>54</v>
      </c>
      <c r="I2710" t="s">
        <v>15</v>
      </c>
      <c r="J2710" t="s">
        <v>47</v>
      </c>
      <c r="K2710">
        <v>46.3</v>
      </c>
      <c r="L2710">
        <v>5.9</v>
      </c>
      <c r="M2710" t="str">
        <f t="shared" si="212"/>
        <v>Dispossessed</v>
      </c>
      <c r="N2710" s="13">
        <f t="shared" si="213"/>
        <v>45070.097585057869</v>
      </c>
      <c r="O2710" s="13">
        <f t="shared" si="214"/>
        <v>45070.097585057869</v>
      </c>
      <c r="P2710">
        <v>369.77</v>
      </c>
    </row>
    <row r="2711" spans="1:16" x14ac:dyDescent="0.2">
      <c r="A2711">
        <v>3869685</v>
      </c>
      <c r="B2711">
        <v>3</v>
      </c>
      <c r="C2711" t="str">
        <f t="shared" si="210"/>
        <v>3869685-3</v>
      </c>
      <c r="D2711" s="13">
        <v>45070.005432280093</v>
      </c>
      <c r="E2711" s="10">
        <f>VLOOKUP(C2711,match_start_times!$E$1:$F$19,2,0)</f>
        <v>9.2152777777777806E-2</v>
      </c>
      <c r="F2711">
        <v>0</v>
      </c>
      <c r="G2711" s="15" t="str">
        <f t="shared" si="211"/>
        <v>12:00:0 AM</v>
      </c>
      <c r="H2711" t="s">
        <v>31</v>
      </c>
      <c r="I2711" t="s">
        <v>10</v>
      </c>
      <c r="J2711" t="s">
        <v>37</v>
      </c>
      <c r="K2711">
        <v>73.8</v>
      </c>
      <c r="L2711">
        <v>74.2</v>
      </c>
      <c r="M2711" t="str">
        <f t="shared" si="212"/>
        <v>Duel</v>
      </c>
      <c r="N2711" s="13">
        <f t="shared" si="213"/>
        <v>45070.097585057869</v>
      </c>
      <c r="O2711" s="13">
        <f t="shared" si="214"/>
        <v>45070.097585057869</v>
      </c>
      <c r="P2711">
        <v>369.77</v>
      </c>
    </row>
    <row r="2712" spans="1:16" x14ac:dyDescent="0.2">
      <c r="A2712">
        <v>3869685</v>
      </c>
      <c r="B2712">
        <v>3</v>
      </c>
      <c r="C2712" t="str">
        <f t="shared" si="210"/>
        <v>3869685-3</v>
      </c>
      <c r="D2712" s="13">
        <v>45070.00544079861</v>
      </c>
      <c r="E2712" s="10">
        <f>VLOOKUP(C2712,match_start_times!$E$1:$F$19,2,0)</f>
        <v>9.2152777777777806E-2</v>
      </c>
      <c r="F2712">
        <v>0</v>
      </c>
      <c r="G2712" s="15" t="str">
        <f t="shared" si="211"/>
        <v>12:00:0 AM</v>
      </c>
      <c r="H2712" t="s">
        <v>55</v>
      </c>
      <c r="I2712" t="s">
        <v>10</v>
      </c>
      <c r="J2712" t="s">
        <v>28</v>
      </c>
      <c r="K2712">
        <v>79.599999999999994</v>
      </c>
      <c r="L2712">
        <v>74.599999999999994</v>
      </c>
      <c r="M2712" t="str">
        <f t="shared" si="212"/>
        <v>Ball Recovery</v>
      </c>
      <c r="N2712" s="13">
        <f t="shared" si="213"/>
        <v>45070.097593576385</v>
      </c>
      <c r="O2712" s="13">
        <f t="shared" si="214"/>
        <v>45070.097593576385</v>
      </c>
      <c r="P2712">
        <v>377.69</v>
      </c>
    </row>
    <row r="2713" spans="1:16" x14ac:dyDescent="0.2">
      <c r="A2713">
        <v>3869685</v>
      </c>
      <c r="B2713">
        <v>3</v>
      </c>
      <c r="C2713" t="str">
        <f t="shared" si="210"/>
        <v>3869685-3</v>
      </c>
      <c r="D2713" s="13">
        <v>45070.00544079861</v>
      </c>
      <c r="E2713" s="10">
        <f>VLOOKUP(C2713,match_start_times!$E$1:$F$19,2,0)</f>
        <v>9.2152777777777806E-2</v>
      </c>
      <c r="F2713">
        <v>2.5678489999999998</v>
      </c>
      <c r="G2713" s="15" t="str">
        <f t="shared" si="211"/>
        <v>12:00:2.567849 AM</v>
      </c>
      <c r="H2713" t="s">
        <v>55</v>
      </c>
      <c r="I2713" t="s">
        <v>10</v>
      </c>
      <c r="J2713" t="s">
        <v>13</v>
      </c>
      <c r="K2713">
        <v>79.599999999999994</v>
      </c>
      <c r="L2713">
        <v>74.599999999999994</v>
      </c>
      <c r="M2713" t="str">
        <f t="shared" si="212"/>
        <v>Carry</v>
      </c>
      <c r="N2713" s="13">
        <f t="shared" si="213"/>
        <v>45070.097593576385</v>
      </c>
      <c r="O2713" s="13">
        <f t="shared" si="214"/>
        <v>45070.097623298607</v>
      </c>
      <c r="P2713">
        <v>391.45</v>
      </c>
    </row>
    <row r="2714" spans="1:16" x14ac:dyDescent="0.2">
      <c r="A2714">
        <v>3869685</v>
      </c>
      <c r="B2714">
        <v>3</v>
      </c>
      <c r="C2714" t="str">
        <f t="shared" si="210"/>
        <v>3869685-3</v>
      </c>
      <c r="D2714" s="13">
        <v>45070.005470520831</v>
      </c>
      <c r="E2714" s="10">
        <f>VLOOKUP(C2714,match_start_times!$E$1:$F$19,2,0)</f>
        <v>9.2152777777777806E-2</v>
      </c>
      <c r="F2714">
        <v>1.357605</v>
      </c>
      <c r="G2714" s="15" t="str">
        <f t="shared" si="211"/>
        <v>12:00:1.357605 AM</v>
      </c>
      <c r="H2714" t="s">
        <v>55</v>
      </c>
      <c r="I2714" t="s">
        <v>10</v>
      </c>
      <c r="J2714" t="s">
        <v>11</v>
      </c>
      <c r="K2714">
        <v>92.2</v>
      </c>
      <c r="L2714">
        <v>72.5</v>
      </c>
      <c r="M2714" t="str">
        <f t="shared" si="212"/>
        <v>Pass</v>
      </c>
      <c r="N2714" s="13">
        <f t="shared" si="213"/>
        <v>45070.097623298607</v>
      </c>
      <c r="O2714" s="13">
        <f t="shared" si="214"/>
        <v>45070.097639016196</v>
      </c>
      <c r="P2714">
        <v>425</v>
      </c>
    </row>
    <row r="2715" spans="1:16" x14ac:dyDescent="0.2">
      <c r="A2715">
        <v>3869685</v>
      </c>
      <c r="B2715">
        <v>3</v>
      </c>
      <c r="C2715" t="str">
        <f t="shared" si="210"/>
        <v>3869685-3</v>
      </c>
      <c r="D2715" s="13">
        <v>45070.005486238428</v>
      </c>
      <c r="E2715" s="10">
        <f>VLOOKUP(C2715,match_start_times!$E$1:$F$19,2,0)</f>
        <v>9.2152777777777806E-2</v>
      </c>
      <c r="F2715">
        <v>0</v>
      </c>
      <c r="G2715" s="15" t="str">
        <f t="shared" si="211"/>
        <v>12:00:0 AM</v>
      </c>
      <c r="H2715" t="s">
        <v>21</v>
      </c>
      <c r="I2715" t="s">
        <v>15</v>
      </c>
      <c r="J2715" t="s">
        <v>35</v>
      </c>
      <c r="K2715">
        <v>12.5</v>
      </c>
      <c r="L2715">
        <v>34.799999999999997</v>
      </c>
      <c r="M2715" t="str">
        <f t="shared" si="212"/>
        <v>Clearance</v>
      </c>
      <c r="N2715" s="13">
        <f t="shared" si="213"/>
        <v>45070.097639016203</v>
      </c>
      <c r="O2715" s="13">
        <f t="shared" si="214"/>
        <v>45070.097639016203</v>
      </c>
      <c r="P2715">
        <v>456.95</v>
      </c>
    </row>
    <row r="2716" spans="1:16" x14ac:dyDescent="0.2">
      <c r="A2716">
        <v>3869685</v>
      </c>
      <c r="B2716">
        <v>3</v>
      </c>
      <c r="C2716" t="str">
        <f t="shared" si="210"/>
        <v>3869685-3</v>
      </c>
      <c r="D2716" s="13">
        <v>45070.005508368064</v>
      </c>
      <c r="E2716" s="10">
        <f>VLOOKUP(C2716,match_start_times!$E$1:$F$19,2,0)</f>
        <v>9.2152777777777806E-2</v>
      </c>
      <c r="F2716">
        <v>0</v>
      </c>
      <c r="G2716" s="15" t="str">
        <f t="shared" si="211"/>
        <v>12:00:0 AM</v>
      </c>
      <c r="H2716" t="s">
        <v>26</v>
      </c>
      <c r="I2716" t="s">
        <v>15</v>
      </c>
      <c r="J2716" t="s">
        <v>28</v>
      </c>
      <c r="K2716">
        <v>4.3</v>
      </c>
      <c r="L2716">
        <v>30.5</v>
      </c>
      <c r="M2716" t="str">
        <f t="shared" si="212"/>
        <v>Ball Recovery</v>
      </c>
      <c r="N2716" s="13">
        <f t="shared" si="213"/>
        <v>45070.097661145839</v>
      </c>
      <c r="O2716" s="13">
        <f t="shared" si="214"/>
        <v>45070.097661145839</v>
      </c>
      <c r="P2716">
        <v>459.37</v>
      </c>
    </row>
    <row r="2717" spans="1:16" x14ac:dyDescent="0.2">
      <c r="A2717">
        <v>3869685</v>
      </c>
      <c r="B2717">
        <v>3</v>
      </c>
      <c r="C2717" t="str">
        <f t="shared" si="210"/>
        <v>3869685-3</v>
      </c>
      <c r="D2717" s="13">
        <v>45070.005645393518</v>
      </c>
      <c r="E2717" s="10">
        <f>VLOOKUP(C2717,match_start_times!$E$1:$F$19,2,0)</f>
        <v>9.2152777777777806E-2</v>
      </c>
      <c r="F2717">
        <v>1.263231</v>
      </c>
      <c r="G2717" s="15" t="str">
        <f t="shared" si="211"/>
        <v>12:00:1.263231 AM</v>
      </c>
      <c r="H2717" t="s">
        <v>26</v>
      </c>
      <c r="I2717" t="s">
        <v>15</v>
      </c>
      <c r="J2717" t="s">
        <v>11</v>
      </c>
      <c r="K2717">
        <v>10.8</v>
      </c>
      <c r="L2717">
        <v>30.7</v>
      </c>
      <c r="M2717" t="str">
        <f t="shared" si="212"/>
        <v>Pass</v>
      </c>
      <c r="N2717" s="13">
        <f t="shared" si="213"/>
        <v>45070.097798171293</v>
      </c>
      <c r="O2717" s="13">
        <f t="shared" si="214"/>
        <v>45070.097812789347</v>
      </c>
      <c r="P2717">
        <v>481.87</v>
      </c>
    </row>
    <row r="2718" spans="1:16" x14ac:dyDescent="0.2">
      <c r="A2718">
        <v>3869685</v>
      </c>
      <c r="B2718">
        <v>3</v>
      </c>
      <c r="C2718" t="str">
        <f t="shared" si="210"/>
        <v>3869685-3</v>
      </c>
      <c r="D2718" s="13">
        <v>45070.005717569453</v>
      </c>
      <c r="E2718" s="10">
        <f>VLOOKUP(C2718,match_start_times!$E$1:$F$19,2,0)</f>
        <v>9.2152777777777806E-2</v>
      </c>
      <c r="F2718">
        <v>1.604171</v>
      </c>
      <c r="G2718" s="15" t="str">
        <f t="shared" si="211"/>
        <v>12:00:1.604171 AM</v>
      </c>
      <c r="H2718" t="s">
        <v>22</v>
      </c>
      <c r="I2718" t="s">
        <v>15</v>
      </c>
      <c r="J2718" t="s">
        <v>11</v>
      </c>
      <c r="K2718">
        <v>20.8</v>
      </c>
      <c r="L2718">
        <v>23.2</v>
      </c>
      <c r="M2718" t="str">
        <f t="shared" si="212"/>
        <v>Pass</v>
      </c>
      <c r="N2718" s="13">
        <f t="shared" si="213"/>
        <v>45070.097870347228</v>
      </c>
      <c r="O2718" s="13">
        <f t="shared" si="214"/>
        <v>45070.097888912045</v>
      </c>
      <c r="P2718">
        <v>544.9</v>
      </c>
    </row>
    <row r="2719" spans="1:16" x14ac:dyDescent="0.2">
      <c r="A2719">
        <v>3869685</v>
      </c>
      <c r="B2719">
        <v>3</v>
      </c>
      <c r="C2719" t="str">
        <f t="shared" si="210"/>
        <v>3869685-3</v>
      </c>
      <c r="D2719" s="13">
        <v>45070.005736134262</v>
      </c>
      <c r="E2719" s="10">
        <f>VLOOKUP(C2719,match_start_times!$E$1:$F$19,2,0)</f>
        <v>9.2152777777777806E-2</v>
      </c>
      <c r="F2719">
        <v>1.115197</v>
      </c>
      <c r="G2719" s="15" t="str">
        <f t="shared" si="211"/>
        <v>12:00:1.115197 AM</v>
      </c>
      <c r="H2719" t="s">
        <v>21</v>
      </c>
      <c r="I2719" t="s">
        <v>15</v>
      </c>
      <c r="J2719" t="s">
        <v>13</v>
      </c>
      <c r="K2719">
        <v>20.6</v>
      </c>
      <c r="L2719">
        <v>52.1</v>
      </c>
      <c r="M2719" t="str">
        <f t="shared" si="212"/>
        <v>Carry</v>
      </c>
      <c r="N2719" s="13">
        <f t="shared" si="213"/>
        <v>45070.097888912038</v>
      </c>
      <c r="O2719" s="13">
        <f t="shared" si="214"/>
        <v>45070.097901817127</v>
      </c>
      <c r="P2719">
        <v>534.39</v>
      </c>
    </row>
    <row r="2720" spans="1:16" x14ac:dyDescent="0.2">
      <c r="A2720">
        <v>3869685</v>
      </c>
      <c r="B2720">
        <v>3</v>
      </c>
      <c r="C2720" t="str">
        <f t="shared" si="210"/>
        <v>3869685-3</v>
      </c>
      <c r="D2720" s="13">
        <v>45070.005749039352</v>
      </c>
      <c r="E2720" s="10">
        <f>VLOOKUP(C2720,match_start_times!$E$1:$F$19,2,0)</f>
        <v>9.2152777777777806E-2</v>
      </c>
      <c r="F2720">
        <v>0.74132799999999999</v>
      </c>
      <c r="G2720" s="15" t="str">
        <f t="shared" si="211"/>
        <v>12:00:0.741328 AM</v>
      </c>
      <c r="H2720" t="s">
        <v>21</v>
      </c>
      <c r="I2720" t="s">
        <v>15</v>
      </c>
      <c r="J2720" t="s">
        <v>11</v>
      </c>
      <c r="K2720">
        <v>20.6</v>
      </c>
      <c r="L2720">
        <v>52.3</v>
      </c>
      <c r="M2720" t="str">
        <f t="shared" si="212"/>
        <v>Pass</v>
      </c>
      <c r="N2720" s="13">
        <f t="shared" si="213"/>
        <v>45070.097901817127</v>
      </c>
      <c r="O2720" s="13">
        <f t="shared" si="214"/>
        <v>45070.097910393517</v>
      </c>
      <c r="P2720">
        <v>529.66</v>
      </c>
    </row>
    <row r="2721" spans="1:16" x14ac:dyDescent="0.2">
      <c r="A2721">
        <v>3869685</v>
      </c>
      <c r="B2721">
        <v>3</v>
      </c>
      <c r="C2721" t="str">
        <f t="shared" si="210"/>
        <v>3869685-3</v>
      </c>
      <c r="D2721" s="13">
        <v>45070.005757615741</v>
      </c>
      <c r="E2721" s="10">
        <f>VLOOKUP(C2721,match_start_times!$E$1:$F$19,2,0)</f>
        <v>9.2152777777777806E-2</v>
      </c>
      <c r="F2721">
        <v>2.846336</v>
      </c>
      <c r="G2721" s="15" t="str">
        <f t="shared" si="211"/>
        <v>12:00:2.846336 AM</v>
      </c>
      <c r="H2721" t="s">
        <v>40</v>
      </c>
      <c r="I2721" t="s">
        <v>15</v>
      </c>
      <c r="J2721" t="s">
        <v>13</v>
      </c>
      <c r="K2721">
        <v>34.299999999999997</v>
      </c>
      <c r="L2721">
        <v>52.1</v>
      </c>
      <c r="M2721" t="str">
        <f t="shared" si="212"/>
        <v>Carry</v>
      </c>
      <c r="N2721" s="13">
        <f t="shared" si="213"/>
        <v>45070.097910393517</v>
      </c>
      <c r="O2721" s="13">
        <f t="shared" si="214"/>
        <v>45070.097943333334</v>
      </c>
      <c r="P2721">
        <v>554.85</v>
      </c>
    </row>
    <row r="2722" spans="1:16" x14ac:dyDescent="0.2">
      <c r="A2722">
        <v>3869685</v>
      </c>
      <c r="B2722">
        <v>3</v>
      </c>
      <c r="C2722" t="str">
        <f t="shared" si="210"/>
        <v>3869685-3</v>
      </c>
      <c r="D2722" s="13">
        <v>45070.005790567127</v>
      </c>
      <c r="E2722" s="10">
        <f>VLOOKUP(C2722,match_start_times!$E$1:$F$19,2,0)</f>
        <v>9.2152777777777806E-2</v>
      </c>
      <c r="F2722">
        <v>1.1606749999999999</v>
      </c>
      <c r="G2722" s="15" t="str">
        <f t="shared" si="211"/>
        <v>12:00:1.160675 AM</v>
      </c>
      <c r="H2722" t="s">
        <v>40</v>
      </c>
      <c r="I2722" t="s">
        <v>15</v>
      </c>
      <c r="J2722" t="s">
        <v>11</v>
      </c>
      <c r="K2722">
        <v>35.799999999999997</v>
      </c>
      <c r="L2722">
        <v>62.2</v>
      </c>
      <c r="M2722" t="str">
        <f t="shared" si="212"/>
        <v>Pass</v>
      </c>
      <c r="N2722" s="13">
        <f t="shared" si="213"/>
        <v>45070.097943344903</v>
      </c>
      <c r="O2722" s="13">
        <f t="shared" si="214"/>
        <v>45070.097956782403</v>
      </c>
      <c r="P2722">
        <v>588.64</v>
      </c>
    </row>
    <row r="2723" spans="1:16" x14ac:dyDescent="0.2">
      <c r="A2723">
        <v>3869685</v>
      </c>
      <c r="B2723">
        <v>3</v>
      </c>
      <c r="C2723" t="str">
        <f t="shared" si="210"/>
        <v>3869685-3</v>
      </c>
      <c r="D2723" s="13">
        <v>45070.005803993059</v>
      </c>
      <c r="E2723" s="10">
        <f>VLOOKUP(C2723,match_start_times!$E$1:$F$19,2,0)</f>
        <v>9.2152777777777806E-2</v>
      </c>
      <c r="F2723">
        <v>1.260726</v>
      </c>
      <c r="G2723" s="15" t="str">
        <f t="shared" si="211"/>
        <v>12:00:1.260726 AM</v>
      </c>
      <c r="H2723" t="s">
        <v>57</v>
      </c>
      <c r="I2723" t="s">
        <v>15</v>
      </c>
      <c r="J2723" t="s">
        <v>13</v>
      </c>
      <c r="K2723">
        <v>43.7</v>
      </c>
      <c r="L2723">
        <v>75.2</v>
      </c>
      <c r="M2723" t="str">
        <f t="shared" si="212"/>
        <v>Carry</v>
      </c>
      <c r="N2723" s="13">
        <f t="shared" si="213"/>
        <v>45070.097956770835</v>
      </c>
      <c r="O2723" s="13">
        <f t="shared" si="214"/>
        <v>45070.097971365743</v>
      </c>
      <c r="P2723">
        <v>588.82000000000005</v>
      </c>
    </row>
    <row r="2724" spans="1:16" x14ac:dyDescent="0.2">
      <c r="A2724">
        <v>3869685</v>
      </c>
      <c r="B2724">
        <v>3</v>
      </c>
      <c r="C2724" t="str">
        <f t="shared" si="210"/>
        <v>3869685-3</v>
      </c>
      <c r="D2724" s="13">
        <v>45070.005818587961</v>
      </c>
      <c r="E2724" s="10">
        <f>VLOOKUP(C2724,match_start_times!$E$1:$F$19,2,0)</f>
        <v>9.2152777777777806E-2</v>
      </c>
      <c r="F2724">
        <v>0.79094000000000009</v>
      </c>
      <c r="G2724" s="15" t="str">
        <f t="shared" si="211"/>
        <v>12:00:0.79094 AM</v>
      </c>
      <c r="H2724" t="s">
        <v>57</v>
      </c>
      <c r="I2724" t="s">
        <v>15</v>
      </c>
      <c r="J2724" t="s">
        <v>11</v>
      </c>
      <c r="K2724">
        <v>43.7</v>
      </c>
      <c r="L2724">
        <v>75.2</v>
      </c>
      <c r="M2724" t="str">
        <f t="shared" si="212"/>
        <v>Pass</v>
      </c>
      <c r="N2724" s="13">
        <f t="shared" si="213"/>
        <v>45070.097971365736</v>
      </c>
      <c r="O2724" s="13">
        <f t="shared" si="214"/>
        <v>45070.097980520826</v>
      </c>
      <c r="P2724">
        <v>568.04999999999995</v>
      </c>
    </row>
    <row r="2725" spans="1:16" x14ac:dyDescent="0.2">
      <c r="A2725">
        <v>3869685</v>
      </c>
      <c r="B2725">
        <v>3</v>
      </c>
      <c r="C2725" t="str">
        <f t="shared" si="210"/>
        <v>3869685-3</v>
      </c>
      <c r="D2725" s="13">
        <v>45070.005827743058</v>
      </c>
      <c r="E2725" s="10">
        <f>VLOOKUP(C2725,match_start_times!$E$1:$F$19,2,0)</f>
        <v>9.2152777777777806E-2</v>
      </c>
      <c r="F2725">
        <v>4.0239260000000003</v>
      </c>
      <c r="G2725" s="15" t="str">
        <f t="shared" si="211"/>
        <v>12:00:4.023926 AM</v>
      </c>
      <c r="H2725" t="s">
        <v>40</v>
      </c>
      <c r="I2725" t="s">
        <v>15</v>
      </c>
      <c r="J2725" t="s">
        <v>13</v>
      </c>
      <c r="K2725">
        <v>35.1</v>
      </c>
      <c r="L2725">
        <v>70.5</v>
      </c>
      <c r="M2725" t="str">
        <f t="shared" si="212"/>
        <v>Carry</v>
      </c>
      <c r="N2725" s="13">
        <f t="shared" si="213"/>
        <v>45070.097980520834</v>
      </c>
      <c r="O2725" s="13">
        <f t="shared" si="214"/>
        <v>45070.098027094908</v>
      </c>
      <c r="P2725">
        <v>487.58</v>
      </c>
    </row>
    <row r="2726" spans="1:16" x14ac:dyDescent="0.2">
      <c r="A2726">
        <v>3869685</v>
      </c>
      <c r="B2726">
        <v>3</v>
      </c>
      <c r="C2726" t="str">
        <f t="shared" si="210"/>
        <v>3869685-3</v>
      </c>
      <c r="D2726" s="13">
        <v>45070.005836446762</v>
      </c>
      <c r="E2726" s="10">
        <f>VLOOKUP(C2726,match_start_times!$E$1:$F$19,2,0)</f>
        <v>9.2152777777777806E-2</v>
      </c>
      <c r="F2726">
        <v>1.7418100000000001</v>
      </c>
      <c r="G2726" s="15" t="str">
        <f t="shared" si="211"/>
        <v>12:00:1.74181 AM</v>
      </c>
      <c r="H2726" t="s">
        <v>50</v>
      </c>
      <c r="I2726" t="s">
        <v>10</v>
      </c>
      <c r="J2726" t="s">
        <v>17</v>
      </c>
      <c r="K2726">
        <v>83.2</v>
      </c>
      <c r="L2726">
        <v>11.3</v>
      </c>
      <c r="M2726" t="str">
        <f t="shared" si="212"/>
        <v>Pressure</v>
      </c>
      <c r="N2726" s="13">
        <f t="shared" si="213"/>
        <v>45070.097989224538</v>
      </c>
      <c r="O2726" s="13">
        <f t="shared" si="214"/>
        <v>45070.098009386573</v>
      </c>
      <c r="P2726">
        <v>480.42</v>
      </c>
    </row>
    <row r="2727" spans="1:16" x14ac:dyDescent="0.2">
      <c r="A2727">
        <v>3869685</v>
      </c>
      <c r="B2727">
        <v>3</v>
      </c>
      <c r="C2727" t="str">
        <f t="shared" si="210"/>
        <v>3869685-3</v>
      </c>
      <c r="D2727" s="13">
        <v>45070.005874317132</v>
      </c>
      <c r="E2727" s="10">
        <f>VLOOKUP(C2727,match_start_times!$E$1:$F$19,2,0)</f>
        <v>9.2152777777777806E-2</v>
      </c>
      <c r="F2727">
        <v>0</v>
      </c>
      <c r="G2727" s="15" t="str">
        <f t="shared" si="211"/>
        <v>12:00:0 AM</v>
      </c>
      <c r="H2727" t="s">
        <v>40</v>
      </c>
      <c r="I2727" t="s">
        <v>15</v>
      </c>
      <c r="J2727" t="s">
        <v>47</v>
      </c>
      <c r="K2727">
        <v>42</v>
      </c>
      <c r="L2727">
        <v>75.2</v>
      </c>
      <c r="M2727" t="str">
        <f t="shared" si="212"/>
        <v>Dispossessed</v>
      </c>
      <c r="N2727" s="13">
        <f t="shared" si="213"/>
        <v>45070.098027094908</v>
      </c>
      <c r="O2727" s="13">
        <f t="shared" si="214"/>
        <v>45070.098027094908</v>
      </c>
      <c r="P2727">
        <v>407.24</v>
      </c>
    </row>
    <row r="2728" spans="1:16" x14ac:dyDescent="0.2">
      <c r="A2728">
        <v>3869685</v>
      </c>
      <c r="B2728">
        <v>3</v>
      </c>
      <c r="C2728" t="str">
        <f t="shared" si="210"/>
        <v>3869685-3</v>
      </c>
      <c r="D2728" s="13">
        <v>45070.005874317132</v>
      </c>
      <c r="E2728" s="10">
        <f>VLOOKUP(C2728,match_start_times!$E$1:$F$19,2,0)</f>
        <v>9.2152777777777806E-2</v>
      </c>
      <c r="F2728">
        <v>0</v>
      </c>
      <c r="G2728" s="15" t="str">
        <f t="shared" si="211"/>
        <v>12:00:0 AM</v>
      </c>
      <c r="H2728" t="s">
        <v>52</v>
      </c>
      <c r="I2728" t="s">
        <v>10</v>
      </c>
      <c r="J2728" t="s">
        <v>37</v>
      </c>
      <c r="K2728">
        <v>78.099999999999994</v>
      </c>
      <c r="L2728">
        <v>4.9000000000000004</v>
      </c>
      <c r="M2728" t="str">
        <f t="shared" si="212"/>
        <v>Duel</v>
      </c>
      <c r="N2728" s="13">
        <f t="shared" si="213"/>
        <v>45070.098027094908</v>
      </c>
      <c r="O2728" s="13">
        <f t="shared" si="214"/>
        <v>45070.098027094908</v>
      </c>
      <c r="P2728">
        <v>407.24</v>
      </c>
    </row>
    <row r="2729" spans="1:16" x14ac:dyDescent="0.2">
      <c r="A2729">
        <v>3869685</v>
      </c>
      <c r="B2729">
        <v>3</v>
      </c>
      <c r="C2729" t="str">
        <f t="shared" si="210"/>
        <v>3869685-3</v>
      </c>
      <c r="D2729" s="13">
        <v>45070.005901608798</v>
      </c>
      <c r="E2729" s="10">
        <f>VLOOKUP(C2729,match_start_times!$E$1:$F$19,2,0)</f>
        <v>9.2152777777777806E-2</v>
      </c>
      <c r="F2729">
        <v>0.50255799999999995</v>
      </c>
      <c r="G2729" s="15" t="str">
        <f t="shared" si="211"/>
        <v>12:00:0.502558 AM</v>
      </c>
      <c r="H2729" t="s">
        <v>57</v>
      </c>
      <c r="I2729" t="s">
        <v>15</v>
      </c>
      <c r="J2729" t="s">
        <v>17</v>
      </c>
      <c r="K2729">
        <v>27</v>
      </c>
      <c r="L2729">
        <v>71.2</v>
      </c>
      <c r="M2729" t="str">
        <f t="shared" si="212"/>
        <v>Pressure</v>
      </c>
      <c r="N2729" s="13">
        <f t="shared" si="213"/>
        <v>45070.098054386573</v>
      </c>
      <c r="O2729" s="13">
        <f t="shared" si="214"/>
        <v>45070.098060208329</v>
      </c>
      <c r="P2729">
        <v>412.13</v>
      </c>
    </row>
    <row r="2730" spans="1:16" x14ac:dyDescent="0.2">
      <c r="A2730">
        <v>3869685</v>
      </c>
      <c r="B2730">
        <v>3</v>
      </c>
      <c r="C2730" t="str">
        <f t="shared" si="210"/>
        <v>3869685-3</v>
      </c>
      <c r="D2730" s="13">
        <v>45070.005904861107</v>
      </c>
      <c r="E2730" s="10">
        <f>VLOOKUP(C2730,match_start_times!$E$1:$F$19,2,0)</f>
        <v>9.2152777777777806E-2</v>
      </c>
      <c r="F2730">
        <v>0</v>
      </c>
      <c r="G2730" s="15" t="str">
        <f t="shared" si="211"/>
        <v>12:00:0 AM</v>
      </c>
      <c r="H2730" t="s">
        <v>50</v>
      </c>
      <c r="I2730" t="s">
        <v>10</v>
      </c>
      <c r="J2730" t="s">
        <v>28</v>
      </c>
      <c r="K2730">
        <v>98.2</v>
      </c>
      <c r="L2730">
        <v>8.9</v>
      </c>
      <c r="M2730" t="str">
        <f t="shared" si="212"/>
        <v>Ball Recovery</v>
      </c>
      <c r="N2730" s="13">
        <f t="shared" si="213"/>
        <v>45070.098057638883</v>
      </c>
      <c r="O2730" s="13">
        <f t="shared" si="214"/>
        <v>45070.098057638883</v>
      </c>
      <c r="P2730">
        <v>420.34</v>
      </c>
    </row>
    <row r="2731" spans="1:16" x14ac:dyDescent="0.2">
      <c r="A2731">
        <v>3869685</v>
      </c>
      <c r="B2731">
        <v>3</v>
      </c>
      <c r="C2731" t="str">
        <f t="shared" si="210"/>
        <v>3869685-3</v>
      </c>
      <c r="D2731" s="13">
        <v>45070.005904861107</v>
      </c>
      <c r="E2731" s="10">
        <f>VLOOKUP(C2731,match_start_times!$E$1:$F$19,2,0)</f>
        <v>9.2152777777777806E-2</v>
      </c>
      <c r="F2731">
        <v>0.61787399999999992</v>
      </c>
      <c r="G2731" s="15" t="str">
        <f t="shared" si="211"/>
        <v>12:00:0.617874 AM</v>
      </c>
      <c r="H2731" t="s">
        <v>50</v>
      </c>
      <c r="I2731" t="s">
        <v>10</v>
      </c>
      <c r="J2731" t="s">
        <v>13</v>
      </c>
      <c r="K2731">
        <v>98.2</v>
      </c>
      <c r="L2731">
        <v>8.9</v>
      </c>
      <c r="M2731" t="str">
        <f t="shared" si="212"/>
        <v>Carry</v>
      </c>
      <c r="N2731" s="13">
        <f t="shared" si="213"/>
        <v>45070.098057638883</v>
      </c>
      <c r="O2731" s="13">
        <f t="shared" si="214"/>
        <v>45070.098064791659</v>
      </c>
      <c r="P2731">
        <v>420.34</v>
      </c>
    </row>
    <row r="2732" spans="1:16" x14ac:dyDescent="0.2">
      <c r="A2732">
        <v>3869685</v>
      </c>
      <c r="B2732">
        <v>3</v>
      </c>
      <c r="C2732" t="str">
        <f t="shared" si="210"/>
        <v>3869685-3</v>
      </c>
      <c r="D2732" s="13">
        <v>45070.00591201389</v>
      </c>
      <c r="E2732" s="10">
        <f>VLOOKUP(C2732,match_start_times!$E$1:$F$19,2,0)</f>
        <v>9.2152777777777806E-2</v>
      </c>
      <c r="F2732">
        <v>0</v>
      </c>
      <c r="G2732" s="15" t="str">
        <f t="shared" si="211"/>
        <v>12:00:0 AM</v>
      </c>
      <c r="H2732" t="s">
        <v>57</v>
      </c>
      <c r="I2732" t="s">
        <v>15</v>
      </c>
      <c r="J2732" t="s">
        <v>48</v>
      </c>
      <c r="K2732">
        <v>21.2</v>
      </c>
      <c r="L2732">
        <v>68.2</v>
      </c>
      <c r="M2732" t="str">
        <f t="shared" si="212"/>
        <v>Dribbled Past</v>
      </c>
      <c r="N2732" s="13">
        <f t="shared" si="213"/>
        <v>45070.098064791666</v>
      </c>
      <c r="O2732" s="13">
        <f t="shared" si="214"/>
        <v>45070.098064791666</v>
      </c>
      <c r="P2732">
        <v>420.34</v>
      </c>
    </row>
    <row r="2733" spans="1:16" x14ac:dyDescent="0.2">
      <c r="A2733">
        <v>3869685</v>
      </c>
      <c r="B2733">
        <v>3</v>
      </c>
      <c r="C2733" t="str">
        <f t="shared" si="210"/>
        <v>3869685-3</v>
      </c>
      <c r="D2733" s="13">
        <v>45070.00591201389</v>
      </c>
      <c r="E2733" s="10">
        <f>VLOOKUP(C2733,match_start_times!$E$1:$F$19,2,0)</f>
        <v>9.2152777777777806E-2</v>
      </c>
      <c r="F2733">
        <v>0</v>
      </c>
      <c r="G2733" s="15" t="str">
        <f t="shared" si="211"/>
        <v>12:00:0 AM</v>
      </c>
      <c r="H2733" t="s">
        <v>50</v>
      </c>
      <c r="I2733" t="s">
        <v>10</v>
      </c>
      <c r="J2733" t="s">
        <v>42</v>
      </c>
      <c r="K2733">
        <v>98.9</v>
      </c>
      <c r="L2733">
        <v>11.9</v>
      </c>
      <c r="M2733" t="str">
        <f t="shared" si="212"/>
        <v>Dribble</v>
      </c>
      <c r="N2733" s="13">
        <f t="shared" si="213"/>
        <v>45070.098064791666</v>
      </c>
      <c r="O2733" s="13">
        <f t="shared" si="214"/>
        <v>45070.098064791666</v>
      </c>
      <c r="P2733">
        <v>420.34</v>
      </c>
    </row>
    <row r="2734" spans="1:16" x14ac:dyDescent="0.2">
      <c r="A2734">
        <v>3869685</v>
      </c>
      <c r="B2734">
        <v>3</v>
      </c>
      <c r="C2734" t="str">
        <f t="shared" si="210"/>
        <v>3869685-3</v>
      </c>
      <c r="D2734" s="13">
        <v>45070.00591201389</v>
      </c>
      <c r="E2734" s="10">
        <f>VLOOKUP(C2734,match_start_times!$E$1:$F$19,2,0)</f>
        <v>9.2152777777777806E-2</v>
      </c>
      <c r="F2734">
        <v>4.507587</v>
      </c>
      <c r="G2734" s="15" t="str">
        <f t="shared" si="211"/>
        <v>12:00:4.507587 AM</v>
      </c>
      <c r="H2734" t="s">
        <v>50</v>
      </c>
      <c r="I2734" t="s">
        <v>10</v>
      </c>
      <c r="J2734" t="s">
        <v>13</v>
      </c>
      <c r="K2734">
        <v>98.9</v>
      </c>
      <c r="L2734">
        <v>11.9</v>
      </c>
      <c r="M2734" t="str">
        <f t="shared" si="212"/>
        <v>Carry</v>
      </c>
      <c r="N2734" s="13">
        <f t="shared" si="213"/>
        <v>45070.098064791666</v>
      </c>
      <c r="O2734" s="13">
        <f t="shared" si="214"/>
        <v>45070.098116967594</v>
      </c>
      <c r="P2734">
        <v>533.46</v>
      </c>
    </row>
    <row r="2735" spans="1:16" x14ac:dyDescent="0.2">
      <c r="A2735">
        <v>3869685</v>
      </c>
      <c r="B2735">
        <v>3</v>
      </c>
      <c r="C2735" t="str">
        <f t="shared" si="210"/>
        <v>3869685-3</v>
      </c>
      <c r="D2735" s="13">
        <v>45070.005945150457</v>
      </c>
      <c r="E2735" s="10">
        <f>VLOOKUP(C2735,match_start_times!$E$1:$F$19,2,0)</f>
        <v>9.2152777777777806E-2</v>
      </c>
      <c r="F2735">
        <v>1.644838</v>
      </c>
      <c r="G2735" s="15" t="str">
        <f t="shared" si="211"/>
        <v>12:00:1.644838 AM</v>
      </c>
      <c r="H2735" t="s">
        <v>40</v>
      </c>
      <c r="I2735" t="s">
        <v>15</v>
      </c>
      <c r="J2735" t="s">
        <v>17</v>
      </c>
      <c r="K2735">
        <v>21</v>
      </c>
      <c r="L2735">
        <v>55.1</v>
      </c>
      <c r="M2735" t="str">
        <f t="shared" si="212"/>
        <v>Pressure</v>
      </c>
      <c r="N2735" s="13">
        <f t="shared" si="213"/>
        <v>45070.098097928232</v>
      </c>
      <c r="O2735" s="13">
        <f t="shared" si="214"/>
        <v>45070.098116967587</v>
      </c>
      <c r="P2735">
        <v>584.54999999999995</v>
      </c>
    </row>
    <row r="2736" spans="1:16" x14ac:dyDescent="0.2">
      <c r="A2736">
        <v>3869685</v>
      </c>
      <c r="B2736">
        <v>3</v>
      </c>
      <c r="C2736" t="str">
        <f t="shared" si="210"/>
        <v>3869685-3</v>
      </c>
      <c r="D2736" s="13">
        <v>45070.005953043983</v>
      </c>
      <c r="E2736" s="10">
        <f>VLOOKUP(C2736,match_start_times!$E$1:$F$19,2,0)</f>
        <v>9.2152777777777806E-2</v>
      </c>
      <c r="F2736">
        <v>0.554894</v>
      </c>
      <c r="G2736" s="15" t="str">
        <f t="shared" si="211"/>
        <v>12:00:0.554894 AM</v>
      </c>
      <c r="H2736" t="s">
        <v>21</v>
      </c>
      <c r="I2736" t="s">
        <v>15</v>
      </c>
      <c r="J2736" t="s">
        <v>17</v>
      </c>
      <c r="K2736">
        <v>19.7</v>
      </c>
      <c r="L2736">
        <v>50.4</v>
      </c>
      <c r="M2736" t="str">
        <f t="shared" si="212"/>
        <v>Pressure</v>
      </c>
      <c r="N2736" s="13">
        <f t="shared" si="213"/>
        <v>45070.098105821759</v>
      </c>
      <c r="O2736" s="13">
        <f t="shared" si="214"/>
        <v>45070.098112245367</v>
      </c>
      <c r="P2736">
        <v>609.86</v>
      </c>
    </row>
    <row r="2737" spans="1:16" x14ac:dyDescent="0.2">
      <c r="A2737">
        <v>3869685</v>
      </c>
      <c r="B2737">
        <v>3</v>
      </c>
      <c r="C2737" t="str">
        <f t="shared" si="210"/>
        <v>3869685-3</v>
      </c>
      <c r="D2737" s="13">
        <v>45070.005964189811</v>
      </c>
      <c r="E2737" s="10">
        <f>VLOOKUP(C2737,match_start_times!$E$1:$F$19,2,0)</f>
        <v>9.2152777777777806E-2</v>
      </c>
      <c r="F2737">
        <v>0</v>
      </c>
      <c r="G2737" s="15" t="str">
        <f t="shared" si="211"/>
        <v>12:00:0 AM</v>
      </c>
      <c r="H2737" t="s">
        <v>50</v>
      </c>
      <c r="I2737" t="s">
        <v>10</v>
      </c>
      <c r="J2737" t="s">
        <v>47</v>
      </c>
      <c r="K2737">
        <v>100.4</v>
      </c>
      <c r="L2737">
        <v>31.4</v>
      </c>
      <c r="M2737" t="str">
        <f t="shared" si="212"/>
        <v>Dispossessed</v>
      </c>
      <c r="N2737" s="13">
        <f t="shared" si="213"/>
        <v>45070.098116967587</v>
      </c>
      <c r="O2737" s="13">
        <f t="shared" si="214"/>
        <v>45070.098116967587</v>
      </c>
      <c r="P2737">
        <v>646.57000000000005</v>
      </c>
    </row>
    <row r="2738" spans="1:16" x14ac:dyDescent="0.2">
      <c r="A2738">
        <v>3869685</v>
      </c>
      <c r="B2738">
        <v>3</v>
      </c>
      <c r="C2738" t="str">
        <f t="shared" si="210"/>
        <v>3869685-3</v>
      </c>
      <c r="D2738" s="13">
        <v>45070.005964189811</v>
      </c>
      <c r="E2738" s="10">
        <f>VLOOKUP(C2738,match_start_times!$E$1:$F$19,2,0)</f>
        <v>9.2152777777777806E-2</v>
      </c>
      <c r="F2738">
        <v>0</v>
      </c>
      <c r="G2738" s="15" t="str">
        <f t="shared" si="211"/>
        <v>12:00:0 AM</v>
      </c>
      <c r="H2738" t="s">
        <v>40</v>
      </c>
      <c r="I2738" t="s">
        <v>15</v>
      </c>
      <c r="J2738" t="s">
        <v>37</v>
      </c>
      <c r="K2738">
        <v>19.7</v>
      </c>
      <c r="L2738">
        <v>48.7</v>
      </c>
      <c r="M2738" t="str">
        <f t="shared" si="212"/>
        <v>Duel</v>
      </c>
      <c r="N2738" s="13">
        <f t="shared" si="213"/>
        <v>45070.098116967587</v>
      </c>
      <c r="O2738" s="13">
        <f t="shared" si="214"/>
        <v>45070.098116967587</v>
      </c>
      <c r="P2738">
        <v>646.57000000000005</v>
      </c>
    </row>
    <row r="2739" spans="1:16" x14ac:dyDescent="0.2">
      <c r="A2739">
        <v>3869685</v>
      </c>
      <c r="B2739">
        <v>3</v>
      </c>
      <c r="C2739" t="str">
        <f t="shared" si="210"/>
        <v>3869685-3</v>
      </c>
      <c r="D2739" s="13">
        <v>45070.005964189811</v>
      </c>
      <c r="E2739" s="10">
        <f>VLOOKUP(C2739,match_start_times!$E$1:$F$19,2,0)</f>
        <v>9.2152777777777806E-2</v>
      </c>
      <c r="F2739">
        <v>1.1464829999999999</v>
      </c>
      <c r="G2739" s="15" t="str">
        <f t="shared" si="211"/>
        <v>12:00:1.146483 AM</v>
      </c>
      <c r="H2739" t="s">
        <v>40</v>
      </c>
      <c r="I2739" t="s">
        <v>15</v>
      </c>
      <c r="J2739" t="s">
        <v>13</v>
      </c>
      <c r="K2739">
        <v>19.7</v>
      </c>
      <c r="L2739">
        <v>48.7</v>
      </c>
      <c r="M2739" t="str">
        <f t="shared" si="212"/>
        <v>Carry</v>
      </c>
      <c r="N2739" s="13">
        <f t="shared" si="213"/>
        <v>45070.098116967587</v>
      </c>
      <c r="O2739" s="13">
        <f t="shared" si="214"/>
        <v>45070.098130231476</v>
      </c>
      <c r="P2739">
        <v>636.34</v>
      </c>
    </row>
    <row r="2740" spans="1:16" x14ac:dyDescent="0.2">
      <c r="A2740">
        <v>3869685</v>
      </c>
      <c r="B2740">
        <v>3</v>
      </c>
      <c r="C2740" t="str">
        <f t="shared" si="210"/>
        <v>3869685-3</v>
      </c>
      <c r="D2740" s="13">
        <v>45070.005969421298</v>
      </c>
      <c r="E2740" s="10">
        <f>VLOOKUP(C2740,match_start_times!$E$1:$F$19,2,0)</f>
        <v>9.2152777777777806E-2</v>
      </c>
      <c r="F2740">
        <v>0.44435799999999998</v>
      </c>
      <c r="G2740" s="15" t="str">
        <f t="shared" si="211"/>
        <v>12:00:0.444358 AM</v>
      </c>
      <c r="H2740" t="s">
        <v>50</v>
      </c>
      <c r="I2740" t="s">
        <v>10</v>
      </c>
      <c r="J2740" t="s">
        <v>17</v>
      </c>
      <c r="K2740">
        <v>97.2</v>
      </c>
      <c r="L2740">
        <v>28</v>
      </c>
      <c r="M2740" t="str">
        <f t="shared" si="212"/>
        <v>Pressure</v>
      </c>
      <c r="N2740" s="13">
        <f t="shared" si="213"/>
        <v>45070.098122199073</v>
      </c>
      <c r="O2740" s="13">
        <f t="shared" si="214"/>
        <v>45070.098127337966</v>
      </c>
      <c r="P2740">
        <v>636.34</v>
      </c>
    </row>
    <row r="2741" spans="1:16" x14ac:dyDescent="0.2">
      <c r="A2741">
        <v>3869685</v>
      </c>
      <c r="B2741">
        <v>3</v>
      </c>
      <c r="C2741" t="str">
        <f t="shared" si="210"/>
        <v>3869685-3</v>
      </c>
      <c r="D2741" s="13">
        <v>45070.0059774537</v>
      </c>
      <c r="E2741" s="10">
        <f>VLOOKUP(C2741,match_start_times!$E$1:$F$19,2,0)</f>
        <v>9.2152777777777806E-2</v>
      </c>
      <c r="F2741">
        <v>0.476354</v>
      </c>
      <c r="G2741" s="15" t="str">
        <f t="shared" si="211"/>
        <v>12:00:0.476354 AM</v>
      </c>
      <c r="H2741" t="s">
        <v>40</v>
      </c>
      <c r="I2741" t="s">
        <v>15</v>
      </c>
      <c r="J2741" t="s">
        <v>11</v>
      </c>
      <c r="K2741">
        <v>21</v>
      </c>
      <c r="L2741">
        <v>48.9</v>
      </c>
      <c r="M2741" t="str">
        <f t="shared" si="212"/>
        <v>Pass</v>
      </c>
      <c r="N2741" s="13">
        <f t="shared" si="213"/>
        <v>45070.098130231476</v>
      </c>
      <c r="O2741" s="13">
        <f t="shared" si="214"/>
        <v>45070.098135740736</v>
      </c>
      <c r="P2741">
        <v>653.30999999999995</v>
      </c>
    </row>
    <row r="2742" spans="1:16" x14ac:dyDescent="0.2">
      <c r="A2742">
        <v>3869685</v>
      </c>
      <c r="B2742">
        <v>3</v>
      </c>
      <c r="C2742" t="str">
        <f t="shared" si="210"/>
        <v>3869685-3</v>
      </c>
      <c r="D2742" s="13">
        <v>45070.005982962961</v>
      </c>
      <c r="E2742" s="10">
        <f>VLOOKUP(C2742,match_start_times!$E$1:$F$19,2,0)</f>
        <v>9.2152777777777806E-2</v>
      </c>
      <c r="F2742">
        <v>1.3083320000000001</v>
      </c>
      <c r="G2742" s="15" t="str">
        <f t="shared" si="211"/>
        <v>12:00:1.308332 AM</v>
      </c>
      <c r="H2742" t="s">
        <v>25</v>
      </c>
      <c r="I2742" t="s">
        <v>15</v>
      </c>
      <c r="J2742" t="s">
        <v>13</v>
      </c>
      <c r="K2742">
        <v>25.3</v>
      </c>
      <c r="L2742">
        <v>46.6</v>
      </c>
      <c r="M2742" t="str">
        <f t="shared" si="212"/>
        <v>Carry</v>
      </c>
      <c r="N2742" s="13">
        <f t="shared" si="213"/>
        <v>45070.098135740736</v>
      </c>
      <c r="O2742" s="13">
        <f t="shared" si="214"/>
        <v>45070.098150879625</v>
      </c>
      <c r="P2742">
        <v>631.16</v>
      </c>
    </row>
    <row r="2743" spans="1:16" x14ac:dyDescent="0.2">
      <c r="A2743">
        <v>3869685</v>
      </c>
      <c r="B2743">
        <v>3</v>
      </c>
      <c r="C2743" t="str">
        <f t="shared" si="210"/>
        <v>3869685-3</v>
      </c>
      <c r="D2743" s="13">
        <v>45070.005998113433</v>
      </c>
      <c r="E2743" s="10">
        <f>VLOOKUP(C2743,match_start_times!$E$1:$F$19,2,0)</f>
        <v>9.2152777777777806E-2</v>
      </c>
      <c r="F2743">
        <v>1.5966009999999999</v>
      </c>
      <c r="G2743" s="15" t="str">
        <f t="shared" si="211"/>
        <v>12:00:1.596601 AM</v>
      </c>
      <c r="H2743" t="s">
        <v>25</v>
      </c>
      <c r="I2743" t="s">
        <v>15</v>
      </c>
      <c r="J2743" t="s">
        <v>11</v>
      </c>
      <c r="K2743">
        <v>25.3</v>
      </c>
      <c r="L2743">
        <v>47.6</v>
      </c>
      <c r="M2743" t="str">
        <f t="shared" si="212"/>
        <v>Pass</v>
      </c>
      <c r="N2743" s="13">
        <f t="shared" si="213"/>
        <v>45070.098150891208</v>
      </c>
      <c r="O2743" s="13">
        <f t="shared" si="214"/>
        <v>45070.098169375007</v>
      </c>
      <c r="P2743">
        <v>603.80999999999995</v>
      </c>
    </row>
    <row r="2744" spans="1:16" x14ac:dyDescent="0.2">
      <c r="A2744">
        <v>3869685</v>
      </c>
      <c r="B2744">
        <v>3</v>
      </c>
      <c r="C2744" t="str">
        <f t="shared" si="210"/>
        <v>3869685-3</v>
      </c>
      <c r="D2744" s="13">
        <v>45070.006016585648</v>
      </c>
      <c r="E2744" s="10">
        <f>VLOOKUP(C2744,match_start_times!$E$1:$F$19,2,0)</f>
        <v>9.2152777777777806E-2</v>
      </c>
      <c r="F2744">
        <v>0.73752600000000001</v>
      </c>
      <c r="G2744" s="15" t="str">
        <f t="shared" si="211"/>
        <v>12:00:0.737526 AM</v>
      </c>
      <c r="H2744" t="s">
        <v>18</v>
      </c>
      <c r="I2744" t="s">
        <v>15</v>
      </c>
      <c r="J2744" t="s">
        <v>13</v>
      </c>
      <c r="K2744">
        <v>34.1</v>
      </c>
      <c r="L2744">
        <v>73.099999999999994</v>
      </c>
      <c r="M2744" t="str">
        <f t="shared" si="212"/>
        <v>Carry</v>
      </c>
      <c r="N2744" s="13">
        <f t="shared" si="213"/>
        <v>45070.098169363424</v>
      </c>
      <c r="O2744" s="13">
        <f t="shared" si="214"/>
        <v>45070.098177905093</v>
      </c>
      <c r="P2744">
        <v>570.69000000000005</v>
      </c>
    </row>
    <row r="2745" spans="1:16" x14ac:dyDescent="0.2">
      <c r="A2745">
        <v>3869685</v>
      </c>
      <c r="B2745">
        <v>3</v>
      </c>
      <c r="C2745" t="str">
        <f t="shared" si="210"/>
        <v>3869685-3</v>
      </c>
      <c r="D2745" s="13">
        <v>45070.006019803237</v>
      </c>
      <c r="E2745" s="10">
        <f>VLOOKUP(C2745,match_start_times!$E$1:$F$19,2,0)</f>
        <v>9.2152777777777806E-2</v>
      </c>
      <c r="F2745">
        <v>0.31563999999999998</v>
      </c>
      <c r="G2745" s="15" t="str">
        <f t="shared" si="211"/>
        <v>12:00:0.31564 AM</v>
      </c>
      <c r="H2745" t="s">
        <v>58</v>
      </c>
      <c r="I2745" t="s">
        <v>10</v>
      </c>
      <c r="J2745" t="s">
        <v>17</v>
      </c>
      <c r="K2745">
        <v>82</v>
      </c>
      <c r="L2745">
        <v>8.6999999999999993</v>
      </c>
      <c r="M2745" t="str">
        <f t="shared" si="212"/>
        <v>Pressure</v>
      </c>
      <c r="N2745" s="13">
        <f t="shared" si="213"/>
        <v>45070.098172581012</v>
      </c>
      <c r="O2745" s="13">
        <f t="shared" si="214"/>
        <v>45070.098176238418</v>
      </c>
      <c r="P2745">
        <v>554.29999999999995</v>
      </c>
    </row>
    <row r="2746" spans="1:16" x14ac:dyDescent="0.2">
      <c r="A2746">
        <v>3869685</v>
      </c>
      <c r="B2746">
        <v>3</v>
      </c>
      <c r="C2746" t="str">
        <f t="shared" si="210"/>
        <v>3869685-3</v>
      </c>
      <c r="D2746" s="13">
        <v>45070.006025127317</v>
      </c>
      <c r="E2746" s="10">
        <f>VLOOKUP(C2746,match_start_times!$E$1:$F$19,2,0)</f>
        <v>9.2152777777777806E-2</v>
      </c>
      <c r="F2746">
        <v>1.703724</v>
      </c>
      <c r="G2746" s="15" t="str">
        <f t="shared" si="211"/>
        <v>12:00:1.703724 AM</v>
      </c>
      <c r="H2746" t="s">
        <v>18</v>
      </c>
      <c r="I2746" t="s">
        <v>15</v>
      </c>
      <c r="J2746" t="s">
        <v>11</v>
      </c>
      <c r="K2746">
        <v>39.4</v>
      </c>
      <c r="L2746">
        <v>75.2</v>
      </c>
      <c r="M2746" t="str">
        <f t="shared" si="212"/>
        <v>Pass</v>
      </c>
      <c r="N2746" s="13">
        <f t="shared" si="213"/>
        <v>45070.098177905093</v>
      </c>
      <c r="O2746" s="13">
        <f t="shared" si="214"/>
        <v>45070.098197627318</v>
      </c>
      <c r="P2746">
        <v>516.35</v>
      </c>
    </row>
    <row r="2747" spans="1:16" x14ac:dyDescent="0.2">
      <c r="A2747">
        <v>3869685</v>
      </c>
      <c r="B2747">
        <v>3</v>
      </c>
      <c r="C2747" t="str">
        <f t="shared" si="210"/>
        <v>3869685-3</v>
      </c>
      <c r="D2747" s="13">
        <v>45070.006044849542</v>
      </c>
      <c r="E2747" s="10">
        <f>VLOOKUP(C2747,match_start_times!$E$1:$F$19,2,0)</f>
        <v>9.2152777777777806E-2</v>
      </c>
      <c r="F2747">
        <v>0</v>
      </c>
      <c r="G2747" s="15" t="str">
        <f t="shared" si="211"/>
        <v>12:00:0 AM</v>
      </c>
      <c r="H2747" t="s">
        <v>56</v>
      </c>
      <c r="I2747" t="s">
        <v>10</v>
      </c>
      <c r="J2747" t="s">
        <v>28</v>
      </c>
      <c r="K2747">
        <v>54.6</v>
      </c>
      <c r="L2747">
        <v>4.4000000000000004</v>
      </c>
      <c r="M2747" t="str">
        <f t="shared" si="212"/>
        <v>Ball Recovery</v>
      </c>
      <c r="N2747" s="13">
        <f t="shared" si="213"/>
        <v>45070.098197627318</v>
      </c>
      <c r="O2747" s="13">
        <f t="shared" si="214"/>
        <v>45070.098197627318</v>
      </c>
      <c r="P2747">
        <v>485.21</v>
      </c>
    </row>
    <row r="2748" spans="1:16" x14ac:dyDescent="0.2">
      <c r="A2748">
        <v>3869685</v>
      </c>
      <c r="B2748">
        <v>3</v>
      </c>
      <c r="C2748" t="str">
        <f t="shared" si="210"/>
        <v>3869685-3</v>
      </c>
      <c r="D2748" s="13">
        <v>45070.006044849542</v>
      </c>
      <c r="E2748" s="10">
        <f>VLOOKUP(C2748,match_start_times!$E$1:$F$19,2,0)</f>
        <v>9.2152777777777806E-2</v>
      </c>
      <c r="F2748">
        <v>2.2641140000000002</v>
      </c>
      <c r="G2748" s="15" t="str">
        <f t="shared" si="211"/>
        <v>12:00:2.264114 AM</v>
      </c>
      <c r="H2748" t="s">
        <v>56</v>
      </c>
      <c r="I2748" t="s">
        <v>10</v>
      </c>
      <c r="J2748" t="s">
        <v>13</v>
      </c>
      <c r="K2748">
        <v>54.6</v>
      </c>
      <c r="L2748">
        <v>4.4000000000000004</v>
      </c>
      <c r="M2748" t="str">
        <f t="shared" si="212"/>
        <v>Carry</v>
      </c>
      <c r="N2748" s="13">
        <f t="shared" si="213"/>
        <v>45070.098197627318</v>
      </c>
      <c r="O2748" s="13">
        <f t="shared" si="214"/>
        <v>45070.098223831024</v>
      </c>
      <c r="P2748">
        <v>474.33</v>
      </c>
    </row>
    <row r="2749" spans="1:16" x14ac:dyDescent="0.2">
      <c r="A2749">
        <v>3869685</v>
      </c>
      <c r="B2749">
        <v>3</v>
      </c>
      <c r="C2749" t="str">
        <f t="shared" si="210"/>
        <v>3869685-3</v>
      </c>
      <c r="D2749" s="13">
        <v>45070.006071053242</v>
      </c>
      <c r="E2749" s="10">
        <f>VLOOKUP(C2749,match_start_times!$E$1:$F$19,2,0)</f>
        <v>9.2152777777777806E-2</v>
      </c>
      <c r="F2749">
        <v>1.1993560000000001</v>
      </c>
      <c r="G2749" s="15" t="str">
        <f t="shared" si="211"/>
        <v>12:00:1.199356 AM</v>
      </c>
      <c r="H2749" t="s">
        <v>56</v>
      </c>
      <c r="I2749" t="s">
        <v>10</v>
      </c>
      <c r="J2749" t="s">
        <v>11</v>
      </c>
      <c r="K2749">
        <v>50.7</v>
      </c>
      <c r="L2749">
        <v>7.9</v>
      </c>
      <c r="M2749" t="str">
        <f t="shared" si="212"/>
        <v>Pass</v>
      </c>
      <c r="N2749" s="13">
        <f t="shared" si="213"/>
        <v>45070.098223831017</v>
      </c>
      <c r="O2749" s="13">
        <f t="shared" si="214"/>
        <v>45070.098237708335</v>
      </c>
      <c r="P2749">
        <v>433.64</v>
      </c>
    </row>
    <row r="2750" spans="1:16" x14ac:dyDescent="0.2">
      <c r="A2750">
        <v>3869685</v>
      </c>
      <c r="B2750">
        <v>3</v>
      </c>
      <c r="C2750" t="str">
        <f t="shared" si="210"/>
        <v>3869685-3</v>
      </c>
      <c r="D2750" s="13">
        <v>45070.006084930559</v>
      </c>
      <c r="E2750" s="10">
        <f>VLOOKUP(C2750,match_start_times!$E$1:$F$19,2,0)</f>
        <v>9.2152777777777806E-2</v>
      </c>
      <c r="F2750">
        <v>1.2003680000000001</v>
      </c>
      <c r="G2750" s="15" t="str">
        <f t="shared" si="211"/>
        <v>12:00:1.200368 AM</v>
      </c>
      <c r="H2750" t="s">
        <v>12</v>
      </c>
      <c r="I2750" t="s">
        <v>10</v>
      </c>
      <c r="J2750" t="s">
        <v>13</v>
      </c>
      <c r="K2750">
        <v>64</v>
      </c>
      <c r="L2750">
        <v>19.399999999999999</v>
      </c>
      <c r="M2750" t="str">
        <f t="shared" si="212"/>
        <v>Carry</v>
      </c>
      <c r="N2750" s="13">
        <f t="shared" si="213"/>
        <v>45070.098237708335</v>
      </c>
      <c r="O2750" s="13">
        <f t="shared" si="214"/>
        <v>45070.098251597221</v>
      </c>
      <c r="P2750">
        <v>417.61</v>
      </c>
    </row>
    <row r="2751" spans="1:16" x14ac:dyDescent="0.2">
      <c r="A2751">
        <v>3869685</v>
      </c>
      <c r="B2751">
        <v>3</v>
      </c>
      <c r="C2751" t="str">
        <f t="shared" si="210"/>
        <v>3869685-3</v>
      </c>
      <c r="D2751" s="13">
        <v>45070.006098819453</v>
      </c>
      <c r="E2751" s="10">
        <f>VLOOKUP(C2751,match_start_times!$E$1:$F$19,2,0)</f>
        <v>9.2152777777777806E-2</v>
      </c>
      <c r="F2751">
        <v>1.2104779999999999</v>
      </c>
      <c r="G2751" s="15" t="str">
        <f t="shared" si="211"/>
        <v>12:00:1.210478 AM</v>
      </c>
      <c r="H2751" t="s">
        <v>12</v>
      </c>
      <c r="I2751" t="s">
        <v>10</v>
      </c>
      <c r="J2751" t="s">
        <v>11</v>
      </c>
      <c r="K2751">
        <v>65.099999999999994</v>
      </c>
      <c r="L2751">
        <v>20.3</v>
      </c>
      <c r="M2751" t="str">
        <f t="shared" si="212"/>
        <v>Pass</v>
      </c>
      <c r="N2751" s="13">
        <f t="shared" si="213"/>
        <v>45070.098251597228</v>
      </c>
      <c r="O2751" s="13">
        <f t="shared" si="214"/>
        <v>45070.09826560186</v>
      </c>
      <c r="P2751">
        <v>439.3</v>
      </c>
    </row>
    <row r="2752" spans="1:16" x14ac:dyDescent="0.2">
      <c r="A2752">
        <v>3869685</v>
      </c>
      <c r="B2752">
        <v>3</v>
      </c>
      <c r="C2752" t="str">
        <f t="shared" si="210"/>
        <v>3869685-3</v>
      </c>
      <c r="D2752" s="13">
        <v>45070.006112835646</v>
      </c>
      <c r="E2752" s="10">
        <f>VLOOKUP(C2752,match_start_times!$E$1:$F$19,2,0)</f>
        <v>9.2152777777777806E-2</v>
      </c>
      <c r="F2752">
        <v>1.6289849999999999</v>
      </c>
      <c r="G2752" s="15" t="str">
        <f t="shared" si="211"/>
        <v>12:00:1.628985 AM</v>
      </c>
      <c r="H2752" t="s">
        <v>43</v>
      </c>
      <c r="I2752" t="s">
        <v>10</v>
      </c>
      <c r="J2752" t="s">
        <v>13</v>
      </c>
      <c r="K2752">
        <v>88</v>
      </c>
      <c r="L2752">
        <v>24.3</v>
      </c>
      <c r="M2752" t="str">
        <f t="shared" si="212"/>
        <v>Carry</v>
      </c>
      <c r="N2752" s="13">
        <f t="shared" si="213"/>
        <v>45070.098265613422</v>
      </c>
      <c r="O2752" s="13">
        <f t="shared" si="214"/>
        <v>45070.098284467589</v>
      </c>
      <c r="P2752">
        <v>461.69</v>
      </c>
    </row>
    <row r="2753" spans="1:16" x14ac:dyDescent="0.2">
      <c r="A2753">
        <v>3869685</v>
      </c>
      <c r="B2753">
        <v>3</v>
      </c>
      <c r="C2753" t="str">
        <f t="shared" si="210"/>
        <v>3869685-3</v>
      </c>
      <c r="D2753" s="13">
        <v>45070.006121006947</v>
      </c>
      <c r="E2753" s="10">
        <f>VLOOKUP(C2753,match_start_times!$E$1:$F$19,2,0)</f>
        <v>9.2152777777777806E-2</v>
      </c>
      <c r="F2753">
        <v>0.83009099999999991</v>
      </c>
      <c r="G2753" s="15" t="str">
        <f t="shared" si="211"/>
        <v>12:00:0.830091 AM</v>
      </c>
      <c r="H2753" t="s">
        <v>21</v>
      </c>
      <c r="I2753" t="s">
        <v>15</v>
      </c>
      <c r="J2753" t="s">
        <v>17</v>
      </c>
      <c r="K2753">
        <v>28.9</v>
      </c>
      <c r="L2753">
        <v>54.3</v>
      </c>
      <c r="M2753" t="str">
        <f t="shared" si="212"/>
        <v>Pressure</v>
      </c>
      <c r="N2753" s="13">
        <f t="shared" si="213"/>
        <v>45070.098273784723</v>
      </c>
      <c r="O2753" s="13">
        <f t="shared" si="214"/>
        <v>45070.098283391206</v>
      </c>
      <c r="P2753">
        <v>461.69</v>
      </c>
    </row>
    <row r="2754" spans="1:16" x14ac:dyDescent="0.2">
      <c r="A2754">
        <v>3869685</v>
      </c>
      <c r="B2754">
        <v>3</v>
      </c>
      <c r="C2754" t="str">
        <f t="shared" si="210"/>
        <v>3869685-3</v>
      </c>
      <c r="D2754" s="13">
        <v>45070.006131689814</v>
      </c>
      <c r="E2754" s="10">
        <f>VLOOKUP(C2754,match_start_times!$E$1:$F$19,2,0)</f>
        <v>9.2152777777777806E-2</v>
      </c>
      <c r="F2754">
        <v>0</v>
      </c>
      <c r="G2754" s="15" t="str">
        <f t="shared" si="211"/>
        <v>12:00:0 AM</v>
      </c>
      <c r="H2754" t="s">
        <v>21</v>
      </c>
      <c r="I2754" t="s">
        <v>15</v>
      </c>
      <c r="J2754" t="s">
        <v>48</v>
      </c>
      <c r="K2754">
        <v>29.4</v>
      </c>
      <c r="L2754">
        <v>56.8</v>
      </c>
      <c r="M2754" t="str">
        <f t="shared" si="212"/>
        <v>Dribbled Past</v>
      </c>
      <c r="N2754" s="13">
        <f t="shared" si="213"/>
        <v>45070.098284467589</v>
      </c>
      <c r="O2754" s="13">
        <f t="shared" si="214"/>
        <v>45070.098284467589</v>
      </c>
      <c r="P2754">
        <v>461.39</v>
      </c>
    </row>
    <row r="2755" spans="1:16" x14ac:dyDescent="0.2">
      <c r="A2755">
        <v>3869685</v>
      </c>
      <c r="B2755">
        <v>3</v>
      </c>
      <c r="C2755" t="str">
        <f t="shared" ref="C2755:C2818" si="215">A2755&amp;"-"&amp;B2755</f>
        <v>3869685-3</v>
      </c>
      <c r="D2755" s="13">
        <v>45070.006131689814</v>
      </c>
      <c r="E2755" s="10">
        <f>VLOOKUP(C2755,match_start_times!$E$1:$F$19,2,0)</f>
        <v>9.2152777777777806E-2</v>
      </c>
      <c r="F2755">
        <v>0</v>
      </c>
      <c r="G2755" s="15" t="str">
        <f t="shared" ref="G2755:G2818" si="216">"12:00:"&amp;F2755&amp;" AM"</f>
        <v>12:00:0 AM</v>
      </c>
      <c r="H2755" t="s">
        <v>43</v>
      </c>
      <c r="I2755" t="s">
        <v>10</v>
      </c>
      <c r="J2755" t="s">
        <v>42</v>
      </c>
      <c r="K2755">
        <v>90.7</v>
      </c>
      <c r="L2755">
        <v>23.3</v>
      </c>
      <c r="M2755" t="str">
        <f t="shared" ref="M2755:M2818" si="217">J2755</f>
        <v>Dribble</v>
      </c>
      <c r="N2755" s="13">
        <f t="shared" ref="N2755:N2818" si="218">D2755+E2755</f>
        <v>45070.098284467589</v>
      </c>
      <c r="O2755" s="13">
        <f t="shared" ref="O2755:O2818" si="219">N2755+G2755</f>
        <v>45070.098284467589</v>
      </c>
      <c r="P2755">
        <v>461.39</v>
      </c>
    </row>
    <row r="2756" spans="1:16" x14ac:dyDescent="0.2">
      <c r="A2756">
        <v>3869685</v>
      </c>
      <c r="B2756">
        <v>3</v>
      </c>
      <c r="C2756" t="str">
        <f t="shared" si="215"/>
        <v>3869685-3</v>
      </c>
      <c r="D2756" s="13">
        <v>45070.006131689814</v>
      </c>
      <c r="E2756" s="10">
        <f>VLOOKUP(C2756,match_start_times!$E$1:$F$19,2,0)</f>
        <v>9.2152777777777806E-2</v>
      </c>
      <c r="F2756">
        <v>6.451778</v>
      </c>
      <c r="G2756" s="15" t="str">
        <f t="shared" si="216"/>
        <v>12:00:6.451778 AM</v>
      </c>
      <c r="H2756" t="s">
        <v>43</v>
      </c>
      <c r="I2756" t="s">
        <v>10</v>
      </c>
      <c r="J2756" t="s">
        <v>13</v>
      </c>
      <c r="K2756">
        <v>90.7</v>
      </c>
      <c r="L2756">
        <v>23.3</v>
      </c>
      <c r="M2756" t="str">
        <f t="shared" si="217"/>
        <v>Carry</v>
      </c>
      <c r="N2756" s="13">
        <f t="shared" si="218"/>
        <v>45070.098284467589</v>
      </c>
      <c r="O2756" s="13">
        <f t="shared" si="219"/>
        <v>45070.098359143514</v>
      </c>
      <c r="P2756">
        <v>546.96</v>
      </c>
    </row>
    <row r="2757" spans="1:16" x14ac:dyDescent="0.2">
      <c r="A2757">
        <v>3869685</v>
      </c>
      <c r="B2757">
        <v>3</v>
      </c>
      <c r="C2757" t="str">
        <f t="shared" si="215"/>
        <v>3869685-3</v>
      </c>
      <c r="D2757" s="13">
        <v>45070.006180868048</v>
      </c>
      <c r="E2757" s="10">
        <f>VLOOKUP(C2757,match_start_times!$E$1:$F$19,2,0)</f>
        <v>9.2152777777777806E-2</v>
      </c>
      <c r="F2757">
        <v>1.276127</v>
      </c>
      <c r="G2757" s="15" t="str">
        <f t="shared" si="216"/>
        <v>12:00:1.276127 AM</v>
      </c>
      <c r="H2757" t="s">
        <v>21</v>
      </c>
      <c r="I2757" t="s">
        <v>15</v>
      </c>
      <c r="J2757" t="s">
        <v>17</v>
      </c>
      <c r="K2757">
        <v>9</v>
      </c>
      <c r="L2757">
        <v>67.3</v>
      </c>
      <c r="M2757" t="str">
        <f t="shared" si="217"/>
        <v>Pressure</v>
      </c>
      <c r="N2757" s="13">
        <f t="shared" si="218"/>
        <v>45070.098333645823</v>
      </c>
      <c r="O2757" s="13">
        <f t="shared" si="219"/>
        <v>45070.098348414343</v>
      </c>
      <c r="P2757">
        <v>583.17999999999995</v>
      </c>
    </row>
    <row r="2758" spans="1:16" x14ac:dyDescent="0.2">
      <c r="A2758">
        <v>3869685</v>
      </c>
      <c r="B2758">
        <v>3</v>
      </c>
      <c r="C2758" t="str">
        <f t="shared" si="215"/>
        <v>3869685-3</v>
      </c>
      <c r="D2758" s="13">
        <v>45070.006206365739</v>
      </c>
      <c r="E2758" s="10">
        <f>VLOOKUP(C2758,match_start_times!$E$1:$F$19,2,0)</f>
        <v>9.2152777777777806E-2</v>
      </c>
      <c r="F2758">
        <v>0</v>
      </c>
      <c r="G2758" s="15" t="str">
        <f t="shared" si="216"/>
        <v>12:00:0 AM</v>
      </c>
      <c r="H2758" t="s">
        <v>43</v>
      </c>
      <c r="I2758" t="s">
        <v>10</v>
      </c>
      <c r="J2758" t="s">
        <v>42</v>
      </c>
      <c r="K2758">
        <v>115.3</v>
      </c>
      <c r="L2758">
        <v>22.8</v>
      </c>
      <c r="M2758" t="str">
        <f t="shared" si="217"/>
        <v>Dribble</v>
      </c>
      <c r="N2758" s="13">
        <f t="shared" si="218"/>
        <v>45070.098359143514</v>
      </c>
      <c r="O2758" s="13">
        <f t="shared" si="219"/>
        <v>45070.098359143514</v>
      </c>
      <c r="P2758">
        <v>629.58000000000004</v>
      </c>
    </row>
    <row r="2759" spans="1:16" x14ac:dyDescent="0.2">
      <c r="A2759">
        <v>3869685</v>
      </c>
      <c r="B2759">
        <v>3</v>
      </c>
      <c r="C2759" t="str">
        <f t="shared" si="215"/>
        <v>3869685-3</v>
      </c>
      <c r="D2759" s="13">
        <v>45070.006206365739</v>
      </c>
      <c r="E2759" s="10">
        <f>VLOOKUP(C2759,match_start_times!$E$1:$F$19,2,0)</f>
        <v>9.2152777777777806E-2</v>
      </c>
      <c r="F2759">
        <v>0</v>
      </c>
      <c r="G2759" s="15" t="str">
        <f t="shared" si="216"/>
        <v>12:00:0 AM</v>
      </c>
      <c r="H2759" t="s">
        <v>57</v>
      </c>
      <c r="I2759" t="s">
        <v>15</v>
      </c>
      <c r="J2759" t="s">
        <v>37</v>
      </c>
      <c r="K2759">
        <v>4.8</v>
      </c>
      <c r="L2759">
        <v>57.3</v>
      </c>
      <c r="M2759" t="str">
        <f t="shared" si="217"/>
        <v>Duel</v>
      </c>
      <c r="N2759" s="13">
        <f t="shared" si="218"/>
        <v>45070.098359143514</v>
      </c>
      <c r="O2759" s="13">
        <f t="shared" si="219"/>
        <v>45070.098359143514</v>
      </c>
      <c r="P2759">
        <v>629.58000000000004</v>
      </c>
    </row>
    <row r="2760" spans="1:16" x14ac:dyDescent="0.2">
      <c r="A2760">
        <v>3869685</v>
      </c>
      <c r="B2760">
        <v>3</v>
      </c>
      <c r="C2760" t="str">
        <f t="shared" si="215"/>
        <v>3869685-3</v>
      </c>
      <c r="D2760" s="13">
        <v>45070.006231539352</v>
      </c>
      <c r="E2760" s="10">
        <f>VLOOKUP(C2760,match_start_times!$E$1:$F$19,2,0)</f>
        <v>9.2152777777777806E-2</v>
      </c>
      <c r="F2760">
        <v>1.5268569999999999</v>
      </c>
      <c r="G2760" s="15" t="str">
        <f t="shared" si="216"/>
        <v>12:00:1.526857 AM</v>
      </c>
      <c r="H2760" t="s">
        <v>44</v>
      </c>
      <c r="I2760" t="s">
        <v>15</v>
      </c>
      <c r="J2760" t="s">
        <v>11</v>
      </c>
      <c r="K2760">
        <v>18.899999999999999</v>
      </c>
      <c r="L2760">
        <v>54.3</v>
      </c>
      <c r="M2760" t="str">
        <f t="shared" si="217"/>
        <v>Pass</v>
      </c>
      <c r="N2760" s="13">
        <f t="shared" si="218"/>
        <v>45070.098384317127</v>
      </c>
      <c r="O2760" s="13">
        <f t="shared" si="219"/>
        <v>45070.098401990741</v>
      </c>
      <c r="P2760">
        <v>684.19</v>
      </c>
    </row>
    <row r="2761" spans="1:16" x14ac:dyDescent="0.2">
      <c r="A2761">
        <v>3869685</v>
      </c>
      <c r="B2761">
        <v>3</v>
      </c>
      <c r="C2761" t="str">
        <f t="shared" si="215"/>
        <v>3869685-3</v>
      </c>
      <c r="D2761" s="13">
        <v>45070.006249212973</v>
      </c>
      <c r="E2761" s="10">
        <f>VLOOKUP(C2761,match_start_times!$E$1:$F$19,2,0)</f>
        <v>9.2152777777777806E-2</v>
      </c>
      <c r="F2761">
        <v>0.77153899999999997</v>
      </c>
      <c r="G2761" s="15" t="str">
        <f t="shared" si="216"/>
        <v>12:00:0.771539 AM</v>
      </c>
      <c r="H2761" t="s">
        <v>18</v>
      </c>
      <c r="I2761" t="s">
        <v>15</v>
      </c>
      <c r="J2761" t="s">
        <v>13</v>
      </c>
      <c r="K2761">
        <v>5</v>
      </c>
      <c r="L2761">
        <v>69.5</v>
      </c>
      <c r="M2761" t="str">
        <f t="shared" si="217"/>
        <v>Carry</v>
      </c>
      <c r="N2761" s="13">
        <f t="shared" si="218"/>
        <v>45070.098401990748</v>
      </c>
      <c r="O2761" s="13">
        <f t="shared" si="219"/>
        <v>45070.098410925937</v>
      </c>
      <c r="P2761">
        <v>697.01</v>
      </c>
    </row>
    <row r="2762" spans="1:16" x14ac:dyDescent="0.2">
      <c r="A2762">
        <v>3869685</v>
      </c>
      <c r="B2762">
        <v>3</v>
      </c>
      <c r="C2762" t="str">
        <f t="shared" si="215"/>
        <v>3869685-3</v>
      </c>
      <c r="D2762" s="13">
        <v>45070.006258136571</v>
      </c>
      <c r="E2762" s="10">
        <f>VLOOKUP(C2762,match_start_times!$E$1:$F$19,2,0)</f>
        <v>9.2152777777777806E-2</v>
      </c>
      <c r="F2762">
        <v>2.333196</v>
      </c>
      <c r="G2762" s="15" t="str">
        <f t="shared" si="216"/>
        <v>12:00:2.333196 AM</v>
      </c>
      <c r="H2762" t="s">
        <v>18</v>
      </c>
      <c r="I2762" t="s">
        <v>15</v>
      </c>
      <c r="J2762" t="s">
        <v>11</v>
      </c>
      <c r="K2762">
        <v>5</v>
      </c>
      <c r="L2762">
        <v>69.5</v>
      </c>
      <c r="M2762" t="str">
        <f t="shared" si="217"/>
        <v>Pass</v>
      </c>
      <c r="N2762" s="13">
        <f t="shared" si="218"/>
        <v>45070.098410914346</v>
      </c>
      <c r="O2762" s="13">
        <f t="shared" si="219"/>
        <v>45070.098437916662</v>
      </c>
      <c r="P2762">
        <v>648.53</v>
      </c>
    </row>
    <row r="2763" spans="1:16" x14ac:dyDescent="0.2">
      <c r="A2763">
        <v>3869685</v>
      </c>
      <c r="B2763">
        <v>3</v>
      </c>
      <c r="C2763" t="str">
        <f t="shared" si="215"/>
        <v>3869685-3</v>
      </c>
      <c r="D2763" s="13">
        <v>45070.006285150463</v>
      </c>
      <c r="E2763" s="10">
        <f>VLOOKUP(C2763,match_start_times!$E$1:$F$19,2,0)</f>
        <v>9.2152777777777806E-2</v>
      </c>
      <c r="F2763">
        <v>4.3240540000000003</v>
      </c>
      <c r="G2763" s="15" t="str">
        <f t="shared" si="216"/>
        <v>12:00:4.324054 AM</v>
      </c>
      <c r="H2763" t="s">
        <v>44</v>
      </c>
      <c r="I2763" t="s">
        <v>15</v>
      </c>
      <c r="J2763" t="s">
        <v>13</v>
      </c>
      <c r="K2763">
        <v>21.5</v>
      </c>
      <c r="L2763">
        <v>74.400000000000006</v>
      </c>
      <c r="M2763" t="str">
        <f t="shared" si="217"/>
        <v>Carry</v>
      </c>
      <c r="N2763" s="13">
        <f t="shared" si="218"/>
        <v>45070.098437928238</v>
      </c>
      <c r="O2763" s="13">
        <f t="shared" si="219"/>
        <v>45070.098487974537</v>
      </c>
      <c r="P2763">
        <v>553.65</v>
      </c>
    </row>
    <row r="2764" spans="1:16" x14ac:dyDescent="0.2">
      <c r="A2764">
        <v>3869685</v>
      </c>
      <c r="B2764">
        <v>3</v>
      </c>
      <c r="C2764" t="str">
        <f t="shared" si="215"/>
        <v>3869685-3</v>
      </c>
      <c r="D2764" s="13">
        <v>45070.006289687502</v>
      </c>
      <c r="E2764" s="10">
        <f>VLOOKUP(C2764,match_start_times!$E$1:$F$19,2,0)</f>
        <v>9.2152777777777806E-2</v>
      </c>
      <c r="F2764">
        <v>3.3209040000000001</v>
      </c>
      <c r="G2764" s="15" t="str">
        <f t="shared" si="216"/>
        <v>12:00:3.320904 AM</v>
      </c>
      <c r="H2764" t="s">
        <v>58</v>
      </c>
      <c r="I2764" t="s">
        <v>10</v>
      </c>
      <c r="J2764" t="s">
        <v>17</v>
      </c>
      <c r="K2764">
        <v>94.6</v>
      </c>
      <c r="L2764">
        <v>5.9</v>
      </c>
      <c r="M2764" t="str">
        <f t="shared" si="217"/>
        <v>Pressure</v>
      </c>
      <c r="N2764" s="13">
        <f t="shared" si="218"/>
        <v>45070.098442465278</v>
      </c>
      <c r="O2764" s="13">
        <f t="shared" si="219"/>
        <v>45070.09848090278</v>
      </c>
      <c r="P2764">
        <v>536.70000000000005</v>
      </c>
    </row>
    <row r="2765" spans="1:16" x14ac:dyDescent="0.2">
      <c r="A2765">
        <v>3869685</v>
      </c>
      <c r="B2765">
        <v>3</v>
      </c>
      <c r="C2765" t="str">
        <f t="shared" si="215"/>
        <v>3869685-3</v>
      </c>
      <c r="D2765" s="13">
        <v>45070.006335196762</v>
      </c>
      <c r="E2765" s="10">
        <f>VLOOKUP(C2765,match_start_times!$E$1:$F$19,2,0)</f>
        <v>9.2152777777777806E-2</v>
      </c>
      <c r="F2765">
        <v>0</v>
      </c>
      <c r="G2765" s="15" t="str">
        <f t="shared" si="216"/>
        <v>12:00:0 AM</v>
      </c>
      <c r="H2765" t="s">
        <v>44</v>
      </c>
      <c r="I2765" t="s">
        <v>15</v>
      </c>
      <c r="J2765" t="s">
        <v>47</v>
      </c>
      <c r="K2765">
        <v>18.899999999999999</v>
      </c>
      <c r="L2765">
        <v>74.2</v>
      </c>
      <c r="M2765" t="str">
        <f t="shared" si="217"/>
        <v>Dispossessed</v>
      </c>
      <c r="N2765" s="13">
        <f t="shared" si="218"/>
        <v>45070.098487974537</v>
      </c>
      <c r="O2765" s="13">
        <f t="shared" si="219"/>
        <v>45070.098487974537</v>
      </c>
      <c r="P2765">
        <v>480.58</v>
      </c>
    </row>
    <row r="2766" spans="1:16" x14ac:dyDescent="0.2">
      <c r="A2766">
        <v>3869685</v>
      </c>
      <c r="B2766">
        <v>3</v>
      </c>
      <c r="C2766" t="str">
        <f t="shared" si="215"/>
        <v>3869685-3</v>
      </c>
      <c r="D2766" s="13">
        <v>45070.006335196762</v>
      </c>
      <c r="E2766" s="10">
        <f>VLOOKUP(C2766,match_start_times!$E$1:$F$19,2,0)</f>
        <v>9.2152777777777806E-2</v>
      </c>
      <c r="F2766">
        <v>0</v>
      </c>
      <c r="G2766" s="15" t="str">
        <f t="shared" si="216"/>
        <v>12:00:0 AM</v>
      </c>
      <c r="H2766" t="s">
        <v>58</v>
      </c>
      <c r="I2766" t="s">
        <v>10</v>
      </c>
      <c r="J2766" t="s">
        <v>37</v>
      </c>
      <c r="K2766">
        <v>101.2</v>
      </c>
      <c r="L2766">
        <v>5.9</v>
      </c>
      <c r="M2766" t="str">
        <f t="shared" si="217"/>
        <v>Duel</v>
      </c>
      <c r="N2766" s="13">
        <f t="shared" si="218"/>
        <v>45070.098487974537</v>
      </c>
      <c r="O2766" s="13">
        <f t="shared" si="219"/>
        <v>45070.098487974537</v>
      </c>
      <c r="P2766">
        <v>480.58</v>
      </c>
    </row>
    <row r="2767" spans="1:16" x14ac:dyDescent="0.2">
      <c r="A2767">
        <v>3869685</v>
      </c>
      <c r="B2767">
        <v>3</v>
      </c>
      <c r="C2767" t="str">
        <f t="shared" si="215"/>
        <v>3869685-3</v>
      </c>
      <c r="D2767" s="13">
        <v>45070.006345995367</v>
      </c>
      <c r="E2767" s="10">
        <f>VLOOKUP(C2767,match_start_times!$E$1:$F$19,2,0)</f>
        <v>9.2152777777777806E-2</v>
      </c>
      <c r="F2767">
        <v>0</v>
      </c>
      <c r="G2767" s="15" t="str">
        <f t="shared" si="216"/>
        <v>12:00:0 AM</v>
      </c>
      <c r="H2767" t="s">
        <v>57</v>
      </c>
      <c r="I2767" t="s">
        <v>15</v>
      </c>
      <c r="J2767" t="s">
        <v>28</v>
      </c>
      <c r="K2767">
        <v>8.4</v>
      </c>
      <c r="L2767">
        <v>72.7</v>
      </c>
      <c r="M2767" t="str">
        <f t="shared" si="217"/>
        <v>Ball Recovery</v>
      </c>
      <c r="N2767" s="13">
        <f t="shared" si="218"/>
        <v>45070.098498773143</v>
      </c>
      <c r="O2767" s="13">
        <f t="shared" si="219"/>
        <v>45070.098498773143</v>
      </c>
      <c r="P2767">
        <v>446.11</v>
      </c>
    </row>
    <row r="2768" spans="1:16" x14ac:dyDescent="0.2">
      <c r="A2768">
        <v>3869685</v>
      </c>
      <c r="B2768">
        <v>3</v>
      </c>
      <c r="C2768" t="str">
        <f t="shared" si="215"/>
        <v>3869685-3</v>
      </c>
      <c r="D2768" s="13">
        <v>45070.006345995367</v>
      </c>
      <c r="E2768" s="10">
        <f>VLOOKUP(C2768,match_start_times!$E$1:$F$19,2,0)</f>
        <v>9.2152777777777806E-2</v>
      </c>
      <c r="F2768">
        <v>1.3514729999999999</v>
      </c>
      <c r="G2768" s="15" t="str">
        <f t="shared" si="216"/>
        <v>12:00:1.351473 AM</v>
      </c>
      <c r="H2768" t="s">
        <v>57</v>
      </c>
      <c r="I2768" t="s">
        <v>15</v>
      </c>
      <c r="J2768" t="s">
        <v>13</v>
      </c>
      <c r="K2768">
        <v>8.4</v>
      </c>
      <c r="L2768">
        <v>72.7</v>
      </c>
      <c r="M2768" t="str">
        <f t="shared" si="217"/>
        <v>Carry</v>
      </c>
      <c r="N2768" s="13">
        <f t="shared" si="218"/>
        <v>45070.098498773143</v>
      </c>
      <c r="O2768" s="13">
        <f t="shared" si="219"/>
        <v>45070.098514409714</v>
      </c>
      <c r="P2768">
        <v>451.91</v>
      </c>
    </row>
    <row r="2769" spans="1:16" x14ac:dyDescent="0.2">
      <c r="A2769">
        <v>3869685</v>
      </c>
      <c r="B2769">
        <v>3</v>
      </c>
      <c r="C2769" t="str">
        <f t="shared" si="215"/>
        <v>3869685-3</v>
      </c>
      <c r="D2769" s="13">
        <v>45070.006348078707</v>
      </c>
      <c r="E2769" s="10">
        <f>VLOOKUP(C2769,match_start_times!$E$1:$F$19,2,0)</f>
        <v>9.2152777777777806E-2</v>
      </c>
      <c r="F2769">
        <v>1.1915020000000001</v>
      </c>
      <c r="G2769" s="15" t="str">
        <f t="shared" si="216"/>
        <v>12:00:1.191502 AM</v>
      </c>
      <c r="H2769" t="s">
        <v>58</v>
      </c>
      <c r="I2769" t="s">
        <v>10</v>
      </c>
      <c r="J2769" t="s">
        <v>17</v>
      </c>
      <c r="K2769">
        <v>111.5</v>
      </c>
      <c r="L2769">
        <v>9.6</v>
      </c>
      <c r="M2769" t="str">
        <f t="shared" si="217"/>
        <v>Pressure</v>
      </c>
      <c r="N2769" s="13">
        <f t="shared" si="218"/>
        <v>45070.098500856482</v>
      </c>
      <c r="O2769" s="13">
        <f t="shared" si="219"/>
        <v>45070.098514652782</v>
      </c>
      <c r="P2769">
        <v>451.91</v>
      </c>
    </row>
    <row r="2770" spans="1:16" x14ac:dyDescent="0.2">
      <c r="A2770">
        <v>3869685</v>
      </c>
      <c r="B2770">
        <v>3</v>
      </c>
      <c r="C2770" t="str">
        <f t="shared" si="215"/>
        <v>3869685-3</v>
      </c>
      <c r="D2770" s="13">
        <v>45070.006361643522</v>
      </c>
      <c r="E2770" s="10">
        <f>VLOOKUP(C2770,match_start_times!$E$1:$F$19,2,0)</f>
        <v>9.2152777777777806E-2</v>
      </c>
      <c r="F2770">
        <v>0.408246</v>
      </c>
      <c r="G2770" s="15" t="str">
        <f t="shared" si="216"/>
        <v>12:00:0.408246 AM</v>
      </c>
      <c r="H2770" t="s">
        <v>57</v>
      </c>
      <c r="I2770" t="s">
        <v>15</v>
      </c>
      <c r="J2770" t="s">
        <v>11</v>
      </c>
      <c r="K2770">
        <v>7.3</v>
      </c>
      <c r="L2770">
        <v>75.400000000000006</v>
      </c>
      <c r="M2770" t="str">
        <f t="shared" si="217"/>
        <v>Pass</v>
      </c>
      <c r="N2770" s="13">
        <f t="shared" si="218"/>
        <v>45070.098514421297</v>
      </c>
      <c r="O2770" s="13">
        <f t="shared" si="219"/>
        <v>45070.098519143517</v>
      </c>
      <c r="P2770">
        <v>458.5</v>
      </c>
    </row>
    <row r="2771" spans="1:16" x14ac:dyDescent="0.2">
      <c r="A2771">
        <v>3869685</v>
      </c>
      <c r="B2771">
        <v>3</v>
      </c>
      <c r="C2771" t="str">
        <f t="shared" si="215"/>
        <v>3869685-3</v>
      </c>
      <c r="D2771" s="13">
        <v>45070.006366365742</v>
      </c>
      <c r="E2771" s="10">
        <f>VLOOKUP(C2771,match_start_times!$E$1:$F$19,2,0)</f>
        <v>9.2152777777777806E-2</v>
      </c>
      <c r="F2771">
        <v>0</v>
      </c>
      <c r="G2771" s="15" t="str">
        <f t="shared" si="216"/>
        <v>12:00:0 AM</v>
      </c>
      <c r="H2771" t="s">
        <v>58</v>
      </c>
      <c r="I2771" t="s">
        <v>10</v>
      </c>
      <c r="J2771" t="s">
        <v>29</v>
      </c>
      <c r="K2771">
        <v>110.4</v>
      </c>
      <c r="L2771">
        <v>5.0999999999999996</v>
      </c>
      <c r="M2771" t="str">
        <f t="shared" si="217"/>
        <v>Block</v>
      </c>
      <c r="N2771" s="13">
        <f t="shared" si="218"/>
        <v>45070.098519143517</v>
      </c>
      <c r="O2771" s="13">
        <f t="shared" si="219"/>
        <v>45070.098519143517</v>
      </c>
      <c r="P2771">
        <v>452.87</v>
      </c>
    </row>
    <row r="2772" spans="1:16" x14ac:dyDescent="0.2">
      <c r="A2772">
        <v>3869685</v>
      </c>
      <c r="B2772">
        <v>3</v>
      </c>
      <c r="C2772" t="str">
        <f t="shared" si="215"/>
        <v>3869685-3</v>
      </c>
      <c r="D2772" s="13">
        <v>45070.006378958336</v>
      </c>
      <c r="E2772" s="10">
        <f>VLOOKUP(C2772,match_start_times!$E$1:$F$19,2,0)</f>
        <v>9.2152777777777806E-2</v>
      </c>
      <c r="F2772">
        <v>0</v>
      </c>
      <c r="G2772" s="15" t="str">
        <f t="shared" si="216"/>
        <v>12:00:0 AM</v>
      </c>
      <c r="H2772" t="s">
        <v>57</v>
      </c>
      <c r="I2772" t="s">
        <v>15</v>
      </c>
      <c r="J2772" t="s">
        <v>19</v>
      </c>
      <c r="K2772">
        <v>8.6</v>
      </c>
      <c r="L2772">
        <v>74.2</v>
      </c>
      <c r="M2772" t="str">
        <f t="shared" si="217"/>
        <v>Foul Committed</v>
      </c>
      <c r="N2772" s="13">
        <f t="shared" si="218"/>
        <v>45070.098531736112</v>
      </c>
      <c r="O2772" s="13">
        <f t="shared" si="219"/>
        <v>45070.098531736112</v>
      </c>
      <c r="P2772">
        <v>512.58000000000004</v>
      </c>
    </row>
    <row r="2773" spans="1:16" x14ac:dyDescent="0.2">
      <c r="A2773">
        <v>3869685</v>
      </c>
      <c r="B2773">
        <v>3</v>
      </c>
      <c r="C2773" t="str">
        <f t="shared" si="215"/>
        <v>3869685-3</v>
      </c>
      <c r="D2773" s="13">
        <v>45070.006378958336</v>
      </c>
      <c r="E2773" s="10">
        <f>VLOOKUP(C2773,match_start_times!$E$1:$F$19,2,0)</f>
        <v>9.2152777777777806E-2</v>
      </c>
      <c r="F2773">
        <v>0</v>
      </c>
      <c r="G2773" s="15" t="str">
        <f t="shared" si="216"/>
        <v>12:00:0 AM</v>
      </c>
      <c r="H2773" t="s">
        <v>58</v>
      </c>
      <c r="I2773" t="s">
        <v>10</v>
      </c>
      <c r="J2773" t="s">
        <v>20</v>
      </c>
      <c r="K2773">
        <v>111.5</v>
      </c>
      <c r="L2773">
        <v>5.9</v>
      </c>
      <c r="M2773" t="str">
        <f t="shared" si="217"/>
        <v>Foul Won</v>
      </c>
      <c r="N2773" s="13">
        <f t="shared" si="218"/>
        <v>45070.098531736112</v>
      </c>
      <c r="O2773" s="13">
        <f t="shared" si="219"/>
        <v>45070.098531736112</v>
      </c>
      <c r="P2773">
        <v>512.58000000000004</v>
      </c>
    </row>
    <row r="2774" spans="1:16" x14ac:dyDescent="0.2">
      <c r="A2774">
        <v>3869685</v>
      </c>
      <c r="B2774">
        <v>3</v>
      </c>
      <c r="C2774" t="str">
        <f t="shared" si="215"/>
        <v>3869685-3</v>
      </c>
      <c r="D2774" s="13">
        <v>45070.006828437501</v>
      </c>
      <c r="E2774" s="10">
        <f>VLOOKUP(C2774,match_start_times!$E$1:$F$19,2,0)</f>
        <v>9.2152777777777806E-2</v>
      </c>
      <c r="F2774">
        <v>1.3752009999999999</v>
      </c>
      <c r="G2774" s="15" t="str">
        <f t="shared" si="216"/>
        <v>12:00:1.375201 AM</v>
      </c>
      <c r="H2774" t="s">
        <v>55</v>
      </c>
      <c r="I2774" t="s">
        <v>10</v>
      </c>
      <c r="J2774" t="s">
        <v>11</v>
      </c>
      <c r="K2774">
        <v>111.1</v>
      </c>
      <c r="L2774">
        <v>6.2</v>
      </c>
      <c r="M2774" t="str">
        <f t="shared" si="217"/>
        <v>Pass</v>
      </c>
      <c r="N2774" s="13">
        <f t="shared" si="218"/>
        <v>45070.098981215277</v>
      </c>
      <c r="O2774" s="13">
        <f t="shared" si="219"/>
        <v>45070.098997129629</v>
      </c>
      <c r="P2774">
        <v>630.04</v>
      </c>
    </row>
    <row r="2775" spans="1:16" x14ac:dyDescent="0.2">
      <c r="A2775">
        <v>3869685</v>
      </c>
      <c r="B2775">
        <v>3</v>
      </c>
      <c r="C2775" t="str">
        <f t="shared" si="215"/>
        <v>3869685-3</v>
      </c>
      <c r="D2775" s="13">
        <v>45070.006844351847</v>
      </c>
      <c r="E2775" s="10">
        <f>VLOOKUP(C2775,match_start_times!$E$1:$F$19,2,0)</f>
        <v>9.2152777777777806E-2</v>
      </c>
      <c r="F2775">
        <v>0</v>
      </c>
      <c r="G2775" s="15" t="str">
        <f t="shared" si="216"/>
        <v>12:00:0 AM</v>
      </c>
      <c r="H2775" t="s">
        <v>39</v>
      </c>
      <c r="I2775" t="s">
        <v>10</v>
      </c>
      <c r="J2775" t="s">
        <v>37</v>
      </c>
      <c r="K2775">
        <v>108.1</v>
      </c>
      <c r="L2775">
        <v>37.4</v>
      </c>
      <c r="M2775" t="str">
        <f t="shared" si="217"/>
        <v>Duel</v>
      </c>
      <c r="N2775" s="13">
        <f t="shared" si="218"/>
        <v>45070.098997129622</v>
      </c>
      <c r="O2775" s="13">
        <f t="shared" si="219"/>
        <v>45070.098997129622</v>
      </c>
      <c r="P2775">
        <v>633.87</v>
      </c>
    </row>
    <row r="2776" spans="1:16" x14ac:dyDescent="0.2">
      <c r="A2776">
        <v>3869685</v>
      </c>
      <c r="B2776">
        <v>3</v>
      </c>
      <c r="C2776" t="str">
        <f t="shared" si="215"/>
        <v>3869685-3</v>
      </c>
      <c r="D2776" s="13">
        <v>45070.006844351847</v>
      </c>
      <c r="E2776" s="10">
        <f>VLOOKUP(C2776,match_start_times!$E$1:$F$19,2,0)</f>
        <v>9.2152777777777806E-2</v>
      </c>
      <c r="F2776">
        <v>0</v>
      </c>
      <c r="G2776" s="15" t="str">
        <f t="shared" si="216"/>
        <v>12:00:0 AM</v>
      </c>
      <c r="H2776" t="s">
        <v>21</v>
      </c>
      <c r="I2776" t="s">
        <v>15</v>
      </c>
      <c r="J2776" t="s">
        <v>35</v>
      </c>
      <c r="K2776">
        <v>12</v>
      </c>
      <c r="L2776">
        <v>42.7</v>
      </c>
      <c r="M2776" t="str">
        <f t="shared" si="217"/>
        <v>Clearance</v>
      </c>
      <c r="N2776" s="13">
        <f t="shared" si="218"/>
        <v>45070.098997129622</v>
      </c>
      <c r="O2776" s="13">
        <f t="shared" si="219"/>
        <v>45070.098997129622</v>
      </c>
      <c r="P2776">
        <v>633.87</v>
      </c>
    </row>
    <row r="2777" spans="1:16" x14ac:dyDescent="0.2">
      <c r="A2777">
        <v>3869685</v>
      </c>
      <c r="B2777">
        <v>3</v>
      </c>
      <c r="C2777" t="str">
        <f t="shared" si="215"/>
        <v>3869685-3</v>
      </c>
      <c r="D2777" s="13">
        <v>45070.006865543983</v>
      </c>
      <c r="E2777" s="10">
        <f>VLOOKUP(C2777,match_start_times!$E$1:$F$19,2,0)</f>
        <v>9.2152777777777806E-2</v>
      </c>
      <c r="F2777">
        <v>0</v>
      </c>
      <c r="G2777" s="15" t="str">
        <f t="shared" si="216"/>
        <v>12:00:0 AM</v>
      </c>
      <c r="H2777" t="s">
        <v>58</v>
      </c>
      <c r="I2777" t="s">
        <v>10</v>
      </c>
      <c r="J2777" t="s">
        <v>28</v>
      </c>
      <c r="K2777">
        <v>87.7</v>
      </c>
      <c r="L2777">
        <v>41.7</v>
      </c>
      <c r="M2777" t="str">
        <f t="shared" si="217"/>
        <v>Ball Recovery</v>
      </c>
      <c r="N2777" s="13">
        <f t="shared" si="218"/>
        <v>45070.099018321758</v>
      </c>
      <c r="O2777" s="13">
        <f t="shared" si="219"/>
        <v>45070.099018321758</v>
      </c>
      <c r="P2777">
        <v>691.01</v>
      </c>
    </row>
    <row r="2778" spans="1:16" x14ac:dyDescent="0.2">
      <c r="A2778">
        <v>3869685</v>
      </c>
      <c r="B2778">
        <v>3</v>
      </c>
      <c r="C2778" t="str">
        <f t="shared" si="215"/>
        <v>3869685-3</v>
      </c>
      <c r="D2778" s="13">
        <v>45070.006865543983</v>
      </c>
      <c r="E2778" s="10">
        <f>VLOOKUP(C2778,match_start_times!$E$1:$F$19,2,0)</f>
        <v>9.2152777777777806E-2</v>
      </c>
      <c r="F2778">
        <v>1.281469</v>
      </c>
      <c r="G2778" s="15" t="str">
        <f t="shared" si="216"/>
        <v>12:00:1.281469 AM</v>
      </c>
      <c r="H2778" t="s">
        <v>58</v>
      </c>
      <c r="I2778" t="s">
        <v>10</v>
      </c>
      <c r="J2778" t="s">
        <v>13</v>
      </c>
      <c r="K2778">
        <v>87.7</v>
      </c>
      <c r="L2778">
        <v>41.7</v>
      </c>
      <c r="M2778" t="str">
        <f t="shared" si="217"/>
        <v>Carry</v>
      </c>
      <c r="N2778" s="13">
        <f t="shared" si="218"/>
        <v>45070.099018321758</v>
      </c>
      <c r="O2778" s="13">
        <f t="shared" si="219"/>
        <v>45070.099033148144</v>
      </c>
      <c r="P2778">
        <v>707.78</v>
      </c>
    </row>
    <row r="2779" spans="1:16" x14ac:dyDescent="0.2">
      <c r="A2779">
        <v>3869685</v>
      </c>
      <c r="B2779">
        <v>3</v>
      </c>
      <c r="C2779" t="str">
        <f t="shared" si="215"/>
        <v>3869685-3</v>
      </c>
      <c r="D2779" s="13">
        <v>45070.006880381938</v>
      </c>
      <c r="E2779" s="10">
        <f>VLOOKUP(C2779,match_start_times!$E$1:$F$19,2,0)</f>
        <v>9.2152777777777806E-2</v>
      </c>
      <c r="F2779">
        <v>0.4146459999999999</v>
      </c>
      <c r="G2779" s="15" t="str">
        <f t="shared" si="216"/>
        <v>12:00:0.414646 AM</v>
      </c>
      <c r="H2779" t="s">
        <v>58</v>
      </c>
      <c r="I2779" t="s">
        <v>10</v>
      </c>
      <c r="J2779" t="s">
        <v>45</v>
      </c>
      <c r="K2779">
        <v>89.8</v>
      </c>
      <c r="L2779">
        <v>39.9</v>
      </c>
      <c r="M2779" t="str">
        <f t="shared" si="217"/>
        <v>Shot</v>
      </c>
      <c r="N2779" s="13">
        <f t="shared" si="218"/>
        <v>45070.099033159713</v>
      </c>
      <c r="O2779" s="13">
        <f t="shared" si="219"/>
        <v>45070.099037962951</v>
      </c>
      <c r="P2779">
        <v>725.79</v>
      </c>
    </row>
    <row r="2780" spans="1:16" x14ac:dyDescent="0.2">
      <c r="A2780">
        <v>3869685</v>
      </c>
      <c r="B2780">
        <v>3</v>
      </c>
      <c r="C2780" t="str">
        <f t="shared" si="215"/>
        <v>3869685-3</v>
      </c>
      <c r="D2780" s="13">
        <v>45070.006885185183</v>
      </c>
      <c r="E2780" s="10">
        <f>VLOOKUP(C2780,match_start_times!$E$1:$F$19,2,0)</f>
        <v>9.2152777777777806E-2</v>
      </c>
      <c r="F2780">
        <v>0</v>
      </c>
      <c r="G2780" s="15" t="str">
        <f t="shared" si="216"/>
        <v>12:00:0 AM</v>
      </c>
      <c r="H2780" t="s">
        <v>25</v>
      </c>
      <c r="I2780" t="s">
        <v>15</v>
      </c>
      <c r="J2780" t="s">
        <v>29</v>
      </c>
      <c r="K2780">
        <v>16.8</v>
      </c>
      <c r="L2780">
        <v>39.700000000000003</v>
      </c>
      <c r="M2780" t="str">
        <f t="shared" si="217"/>
        <v>Block</v>
      </c>
      <c r="N2780" s="13">
        <f t="shared" si="218"/>
        <v>45070.099037962958</v>
      </c>
      <c r="O2780" s="13">
        <f t="shared" si="219"/>
        <v>45070.099037962958</v>
      </c>
      <c r="P2780">
        <v>725.79</v>
      </c>
    </row>
    <row r="2781" spans="1:16" x14ac:dyDescent="0.2">
      <c r="A2781">
        <v>3869685</v>
      </c>
      <c r="B2781">
        <v>3</v>
      </c>
      <c r="C2781" t="str">
        <f t="shared" si="215"/>
        <v>3869685-3</v>
      </c>
      <c r="D2781" s="13">
        <v>45070.006885532413</v>
      </c>
      <c r="E2781" s="10">
        <f>VLOOKUP(C2781,match_start_times!$E$1:$F$19,2,0)</f>
        <v>9.2152777777777806E-2</v>
      </c>
      <c r="F2781">
        <v>0</v>
      </c>
      <c r="G2781" s="15" t="str">
        <f t="shared" si="216"/>
        <v>12:00:0 AM</v>
      </c>
      <c r="H2781" t="s">
        <v>26</v>
      </c>
      <c r="I2781" t="s">
        <v>15</v>
      </c>
      <c r="J2781" t="s">
        <v>46</v>
      </c>
      <c r="K2781">
        <v>2.2999999999999998</v>
      </c>
      <c r="L2781">
        <v>40.799999999999997</v>
      </c>
      <c r="M2781" t="str">
        <f t="shared" si="217"/>
        <v>Goal Keeper</v>
      </c>
      <c r="N2781" s="13">
        <f t="shared" si="218"/>
        <v>45070.099038310189</v>
      </c>
      <c r="O2781" s="13">
        <f t="shared" si="219"/>
        <v>45070.099038310189</v>
      </c>
      <c r="P2781">
        <v>725.79</v>
      </c>
    </row>
    <row r="2782" spans="1:16" x14ac:dyDescent="0.2">
      <c r="A2782">
        <v>3869685</v>
      </c>
      <c r="B2782">
        <v>3</v>
      </c>
      <c r="C2782" t="str">
        <f t="shared" si="215"/>
        <v>3869685-3</v>
      </c>
      <c r="D2782" s="13">
        <v>45070.006920185187</v>
      </c>
      <c r="E2782" s="10">
        <f>VLOOKUP(C2782,match_start_times!$E$1:$F$19,2,0)</f>
        <v>9.2152777777777806E-2</v>
      </c>
      <c r="F2782">
        <v>0</v>
      </c>
      <c r="G2782" s="15" t="str">
        <f t="shared" si="216"/>
        <v>12:00:0 AM</v>
      </c>
      <c r="H2782" t="s">
        <v>33</v>
      </c>
      <c r="I2782" t="s">
        <v>15</v>
      </c>
      <c r="J2782" t="s">
        <v>28</v>
      </c>
      <c r="K2782">
        <v>6</v>
      </c>
      <c r="L2782">
        <v>56.8</v>
      </c>
      <c r="M2782" t="str">
        <f t="shared" si="217"/>
        <v>Ball Recovery</v>
      </c>
      <c r="N2782" s="13">
        <f t="shared" si="218"/>
        <v>45070.099072962963</v>
      </c>
      <c r="O2782" s="13">
        <f t="shared" si="219"/>
        <v>45070.099072962963</v>
      </c>
      <c r="P2782">
        <v>750.34</v>
      </c>
    </row>
    <row r="2783" spans="1:16" x14ac:dyDescent="0.2">
      <c r="A2783">
        <v>3869685</v>
      </c>
      <c r="B2783">
        <v>3</v>
      </c>
      <c r="C2783" t="str">
        <f t="shared" si="215"/>
        <v>3869685-3</v>
      </c>
      <c r="D2783" s="13">
        <v>45070.007178993059</v>
      </c>
      <c r="E2783" s="10">
        <f>VLOOKUP(C2783,match_start_times!$E$1:$F$19,2,0)</f>
        <v>9.2152777777777806E-2</v>
      </c>
      <c r="F2783">
        <v>1.1327119999999999</v>
      </c>
      <c r="G2783" s="15" t="str">
        <f t="shared" si="216"/>
        <v>12:00:1.132712 AM</v>
      </c>
      <c r="H2783" t="s">
        <v>55</v>
      </c>
      <c r="I2783" t="s">
        <v>10</v>
      </c>
      <c r="J2783" t="s">
        <v>11</v>
      </c>
      <c r="K2783">
        <v>120</v>
      </c>
      <c r="L2783">
        <v>0.1</v>
      </c>
      <c r="M2783" t="str">
        <f t="shared" si="217"/>
        <v>Pass</v>
      </c>
      <c r="N2783" s="13">
        <f t="shared" si="218"/>
        <v>45070.099331770834</v>
      </c>
      <c r="O2783" s="13">
        <f t="shared" si="219"/>
        <v>45070.099344884264</v>
      </c>
      <c r="P2783">
        <v>511.45</v>
      </c>
    </row>
    <row r="2784" spans="1:16" x14ac:dyDescent="0.2">
      <c r="A2784">
        <v>3869685</v>
      </c>
      <c r="B2784">
        <v>3</v>
      </c>
      <c r="C2784" t="str">
        <f t="shared" si="215"/>
        <v>3869685-3</v>
      </c>
      <c r="D2784" s="13">
        <v>45070.007192106481</v>
      </c>
      <c r="E2784" s="10">
        <f>VLOOKUP(C2784,match_start_times!$E$1:$F$19,2,0)</f>
        <v>9.2152777777777806E-2</v>
      </c>
      <c r="F2784">
        <v>0</v>
      </c>
      <c r="G2784" s="15" t="str">
        <f t="shared" si="216"/>
        <v>12:00:0 AM</v>
      </c>
      <c r="H2784" t="s">
        <v>40</v>
      </c>
      <c r="I2784" t="s">
        <v>15</v>
      </c>
      <c r="J2784" t="s">
        <v>35</v>
      </c>
      <c r="K2784">
        <v>4.5999999999999996</v>
      </c>
      <c r="L2784">
        <v>51.7</v>
      </c>
      <c r="M2784" t="str">
        <f t="shared" si="217"/>
        <v>Clearance</v>
      </c>
      <c r="N2784" s="13">
        <f t="shared" si="218"/>
        <v>45070.099344884256</v>
      </c>
      <c r="O2784" s="13">
        <f t="shared" si="219"/>
        <v>45070.099344884256</v>
      </c>
      <c r="P2784">
        <v>528.91999999999996</v>
      </c>
    </row>
    <row r="2785" spans="1:16" x14ac:dyDescent="0.2">
      <c r="A2785">
        <v>3869685</v>
      </c>
      <c r="B2785">
        <v>3</v>
      </c>
      <c r="C2785" t="str">
        <f t="shared" si="215"/>
        <v>3869685-3</v>
      </c>
      <c r="D2785" s="13">
        <v>45070.007217407408</v>
      </c>
      <c r="E2785" s="10">
        <f>VLOOKUP(C2785,match_start_times!$E$1:$F$19,2,0)</f>
        <v>9.2152777777777806E-2</v>
      </c>
      <c r="F2785">
        <v>2.7861829999999999</v>
      </c>
      <c r="G2785" s="15" t="str">
        <f t="shared" si="216"/>
        <v>12:00:2.786183 AM</v>
      </c>
      <c r="H2785" t="s">
        <v>58</v>
      </c>
      <c r="I2785" t="s">
        <v>10</v>
      </c>
      <c r="J2785" t="s">
        <v>11</v>
      </c>
      <c r="K2785">
        <v>88.4</v>
      </c>
      <c r="L2785">
        <v>50</v>
      </c>
      <c r="M2785" t="str">
        <f t="shared" si="217"/>
        <v>Pass</v>
      </c>
      <c r="N2785" s="13">
        <f t="shared" si="218"/>
        <v>45070.099370185184</v>
      </c>
      <c r="O2785" s="13">
        <f t="shared" si="219"/>
        <v>45070.099402430555</v>
      </c>
      <c r="P2785">
        <v>488.32</v>
      </c>
    </row>
    <row r="2786" spans="1:16" x14ac:dyDescent="0.2">
      <c r="A2786">
        <v>3869685</v>
      </c>
      <c r="B2786">
        <v>3</v>
      </c>
      <c r="C2786" t="str">
        <f t="shared" si="215"/>
        <v>3869685-3</v>
      </c>
      <c r="D2786" s="13">
        <v>45070.007249652779</v>
      </c>
      <c r="E2786" s="10">
        <f>VLOOKUP(C2786,match_start_times!$E$1:$F$19,2,0)</f>
        <v>9.2152777777777806E-2</v>
      </c>
      <c r="F2786">
        <v>1.7095290000000001</v>
      </c>
      <c r="G2786" s="15" t="str">
        <f t="shared" si="216"/>
        <v>12:00:1.709529 AM</v>
      </c>
      <c r="H2786" t="s">
        <v>31</v>
      </c>
      <c r="I2786" t="s">
        <v>10</v>
      </c>
      <c r="J2786" t="s">
        <v>11</v>
      </c>
      <c r="K2786">
        <v>97.4</v>
      </c>
      <c r="L2786">
        <v>72.3</v>
      </c>
      <c r="M2786" t="str">
        <f t="shared" si="217"/>
        <v>Pass</v>
      </c>
      <c r="N2786" s="13">
        <f t="shared" si="218"/>
        <v>45070.099402430555</v>
      </c>
      <c r="O2786" s="13">
        <f t="shared" si="219"/>
        <v>45070.099422222222</v>
      </c>
      <c r="P2786">
        <v>470.77</v>
      </c>
    </row>
    <row r="2787" spans="1:16" x14ac:dyDescent="0.2">
      <c r="A2787">
        <v>3869685</v>
      </c>
      <c r="B2787">
        <v>3</v>
      </c>
      <c r="C2787" t="str">
        <f t="shared" si="215"/>
        <v>3869685-3</v>
      </c>
      <c r="D2787" s="13">
        <v>45070.007647662038</v>
      </c>
      <c r="E2787" s="10">
        <f>VLOOKUP(C2787,match_start_times!$E$1:$F$19,2,0)</f>
        <v>9.2152777777777806E-2</v>
      </c>
      <c r="F2787">
        <v>1.1666639999999999</v>
      </c>
      <c r="G2787" s="15" t="str">
        <f t="shared" si="216"/>
        <v>12:00:1.166664 AM</v>
      </c>
      <c r="H2787" t="s">
        <v>26</v>
      </c>
      <c r="I2787" t="s">
        <v>15</v>
      </c>
      <c r="J2787" t="s">
        <v>11</v>
      </c>
      <c r="K2787">
        <v>13.1</v>
      </c>
      <c r="L2787">
        <v>40.799999999999997</v>
      </c>
      <c r="M2787" t="str">
        <f t="shared" si="217"/>
        <v>Pass</v>
      </c>
      <c r="N2787" s="13">
        <f t="shared" si="218"/>
        <v>45070.099800439813</v>
      </c>
      <c r="O2787" s="13">
        <f t="shared" si="219"/>
        <v>45070.099813946756</v>
      </c>
      <c r="P2787">
        <v>474.15</v>
      </c>
    </row>
    <row r="2788" spans="1:16" x14ac:dyDescent="0.2">
      <c r="A2788">
        <v>3869685</v>
      </c>
      <c r="B2788">
        <v>3</v>
      </c>
      <c r="C2788" t="str">
        <f t="shared" si="215"/>
        <v>3869685-3</v>
      </c>
      <c r="D2788" s="13">
        <v>45070.00769564815</v>
      </c>
      <c r="E2788" s="10">
        <f>VLOOKUP(C2788,match_start_times!$E$1:$F$19,2,0)</f>
        <v>9.2152777777777806E-2</v>
      </c>
      <c r="F2788">
        <v>1.6631739999999999</v>
      </c>
      <c r="G2788" s="15" t="str">
        <f t="shared" si="216"/>
        <v>12:00:1.663174 AM</v>
      </c>
      <c r="H2788" t="s">
        <v>21</v>
      </c>
      <c r="I2788" t="s">
        <v>15</v>
      </c>
      <c r="J2788" t="s">
        <v>11</v>
      </c>
      <c r="K2788">
        <v>24.4</v>
      </c>
      <c r="L2788">
        <v>60.5</v>
      </c>
      <c r="M2788" t="str">
        <f t="shared" si="217"/>
        <v>Pass</v>
      </c>
      <c r="N2788" s="13">
        <f t="shared" si="218"/>
        <v>45070.099848425925</v>
      </c>
      <c r="O2788" s="13">
        <f t="shared" si="219"/>
        <v>45070.099867673613</v>
      </c>
      <c r="P2788">
        <v>539.96</v>
      </c>
    </row>
    <row r="2789" spans="1:16" x14ac:dyDescent="0.2">
      <c r="A2789">
        <v>3869685</v>
      </c>
      <c r="B2789">
        <v>3</v>
      </c>
      <c r="C2789" t="str">
        <f t="shared" si="215"/>
        <v>3869685-3</v>
      </c>
      <c r="D2789" s="13">
        <v>45070.007714907413</v>
      </c>
      <c r="E2789" s="10">
        <f>VLOOKUP(C2789,match_start_times!$E$1:$F$19,2,0)</f>
        <v>9.2152777777777806E-2</v>
      </c>
      <c r="F2789">
        <v>0.97633199999999998</v>
      </c>
      <c r="G2789" s="15" t="str">
        <f t="shared" si="216"/>
        <v>12:00:0.976332 AM</v>
      </c>
      <c r="H2789" t="s">
        <v>57</v>
      </c>
      <c r="I2789" t="s">
        <v>15</v>
      </c>
      <c r="J2789" t="s">
        <v>13</v>
      </c>
      <c r="K2789">
        <v>55.2</v>
      </c>
      <c r="L2789">
        <v>73.900000000000006</v>
      </c>
      <c r="M2789" t="str">
        <f t="shared" si="217"/>
        <v>Carry</v>
      </c>
      <c r="N2789" s="13">
        <f t="shared" si="218"/>
        <v>45070.099867685189</v>
      </c>
      <c r="O2789" s="13">
        <f t="shared" si="219"/>
        <v>45070.099878981484</v>
      </c>
      <c r="P2789">
        <v>542.29999999999995</v>
      </c>
    </row>
    <row r="2790" spans="1:16" x14ac:dyDescent="0.2">
      <c r="A2790">
        <v>3869685</v>
      </c>
      <c r="B2790">
        <v>3</v>
      </c>
      <c r="C2790" t="str">
        <f t="shared" si="215"/>
        <v>3869685-3</v>
      </c>
      <c r="D2790" s="13">
        <v>45070.007722835653</v>
      </c>
      <c r="E2790" s="10">
        <f>VLOOKUP(C2790,match_start_times!$E$1:$F$19,2,0)</f>
        <v>9.2152777777777806E-2</v>
      </c>
      <c r="F2790">
        <v>0.33113799999999999</v>
      </c>
      <c r="G2790" s="15" t="str">
        <f t="shared" si="216"/>
        <v>12:00:0.331138 AM</v>
      </c>
      <c r="H2790" t="s">
        <v>56</v>
      </c>
      <c r="I2790" t="s">
        <v>10</v>
      </c>
      <c r="J2790" t="s">
        <v>17</v>
      </c>
      <c r="K2790">
        <v>53.1</v>
      </c>
      <c r="L2790">
        <v>8.9</v>
      </c>
      <c r="M2790" t="str">
        <f t="shared" si="217"/>
        <v>Pressure</v>
      </c>
      <c r="N2790" s="13">
        <f t="shared" si="218"/>
        <v>45070.099875613429</v>
      </c>
      <c r="O2790" s="13">
        <f t="shared" si="219"/>
        <v>45070.099879444446</v>
      </c>
      <c r="P2790">
        <v>531.69000000000005</v>
      </c>
    </row>
    <row r="2791" spans="1:16" x14ac:dyDescent="0.2">
      <c r="A2791">
        <v>3869685</v>
      </c>
      <c r="B2791">
        <v>3</v>
      </c>
      <c r="C2791" t="str">
        <f t="shared" si="215"/>
        <v>3869685-3</v>
      </c>
      <c r="D2791" s="13">
        <v>45070.007726203701</v>
      </c>
      <c r="E2791" s="10">
        <f>VLOOKUP(C2791,match_start_times!$E$1:$F$19,2,0)</f>
        <v>9.2152777777777806E-2</v>
      </c>
      <c r="F2791">
        <v>0.18099399999999999</v>
      </c>
      <c r="G2791" s="15" t="str">
        <f t="shared" si="216"/>
        <v>12:00:0.180994 AM</v>
      </c>
      <c r="H2791" t="s">
        <v>57</v>
      </c>
      <c r="I2791" t="s">
        <v>15</v>
      </c>
      <c r="J2791" t="s">
        <v>11</v>
      </c>
      <c r="K2791">
        <v>67.2</v>
      </c>
      <c r="L2791">
        <v>75</v>
      </c>
      <c r="M2791" t="str">
        <f t="shared" si="217"/>
        <v>Pass</v>
      </c>
      <c r="N2791" s="13">
        <f t="shared" si="218"/>
        <v>45070.099878981477</v>
      </c>
      <c r="O2791" s="13">
        <f t="shared" si="219"/>
        <v>45070.099881076385</v>
      </c>
      <c r="P2791">
        <v>531.69000000000005</v>
      </c>
    </row>
    <row r="2792" spans="1:16" x14ac:dyDescent="0.2">
      <c r="A2792">
        <v>3869685</v>
      </c>
      <c r="B2792">
        <v>3</v>
      </c>
      <c r="C2792" t="str">
        <f t="shared" si="215"/>
        <v>3869685-3</v>
      </c>
      <c r="D2792" s="13">
        <v>45070.007728298609</v>
      </c>
      <c r="E2792" s="10">
        <f>VLOOKUP(C2792,match_start_times!$E$1:$F$19,2,0)</f>
        <v>9.2152777777777806E-2</v>
      </c>
      <c r="F2792">
        <v>0</v>
      </c>
      <c r="G2792" s="15" t="str">
        <f t="shared" si="216"/>
        <v>12:00:0 AM</v>
      </c>
      <c r="H2792" t="s">
        <v>56</v>
      </c>
      <c r="I2792" t="s">
        <v>10</v>
      </c>
      <c r="J2792" t="s">
        <v>29</v>
      </c>
      <c r="K2792">
        <v>51.8</v>
      </c>
      <c r="L2792">
        <v>9.1999999999999993</v>
      </c>
      <c r="M2792" t="str">
        <f t="shared" si="217"/>
        <v>Block</v>
      </c>
      <c r="N2792" s="13">
        <f t="shared" si="218"/>
        <v>45070.099881076385</v>
      </c>
      <c r="O2792" s="13">
        <f t="shared" si="219"/>
        <v>45070.099881076385</v>
      </c>
      <c r="P2792">
        <v>531.69000000000005</v>
      </c>
    </row>
    <row r="2793" spans="1:16" x14ac:dyDescent="0.2">
      <c r="A2793">
        <v>3869685</v>
      </c>
      <c r="B2793">
        <v>3</v>
      </c>
      <c r="C2793" t="str">
        <f t="shared" si="215"/>
        <v>3869685-3</v>
      </c>
      <c r="D2793" s="13">
        <v>45070.007752777783</v>
      </c>
      <c r="E2793" s="10">
        <f>VLOOKUP(C2793,match_start_times!$E$1:$F$19,2,0)</f>
        <v>9.2152777777777806E-2</v>
      </c>
      <c r="F2793">
        <v>0</v>
      </c>
      <c r="G2793" s="15" t="str">
        <f t="shared" si="216"/>
        <v>12:00:0 AM</v>
      </c>
      <c r="H2793" t="s">
        <v>52</v>
      </c>
      <c r="I2793" t="s">
        <v>10</v>
      </c>
      <c r="J2793" t="s">
        <v>28</v>
      </c>
      <c r="K2793">
        <v>48.6</v>
      </c>
      <c r="L2793">
        <v>9.6</v>
      </c>
      <c r="M2793" t="str">
        <f t="shared" si="217"/>
        <v>Ball Recovery</v>
      </c>
      <c r="N2793" s="13">
        <f t="shared" si="218"/>
        <v>45070.099905555559</v>
      </c>
      <c r="O2793" s="13">
        <f t="shared" si="219"/>
        <v>45070.099905555559</v>
      </c>
      <c r="P2793">
        <v>485.64</v>
      </c>
    </row>
    <row r="2794" spans="1:16" x14ac:dyDescent="0.2">
      <c r="A2794">
        <v>3869685</v>
      </c>
      <c r="B2794">
        <v>3</v>
      </c>
      <c r="C2794" t="str">
        <f t="shared" si="215"/>
        <v>3869685-3</v>
      </c>
      <c r="D2794" s="13">
        <v>45070.007752777783</v>
      </c>
      <c r="E2794" s="10">
        <f>VLOOKUP(C2794,match_start_times!$E$1:$F$19,2,0)</f>
        <v>9.2152777777777806E-2</v>
      </c>
      <c r="F2794">
        <v>0.57242199999999999</v>
      </c>
      <c r="G2794" s="15" t="str">
        <f t="shared" si="216"/>
        <v>12:00:0.572422 AM</v>
      </c>
      <c r="H2794" t="s">
        <v>52</v>
      </c>
      <c r="I2794" t="s">
        <v>10</v>
      </c>
      <c r="J2794" t="s">
        <v>13</v>
      </c>
      <c r="K2794">
        <v>48.6</v>
      </c>
      <c r="L2794">
        <v>9.6</v>
      </c>
      <c r="M2794" t="str">
        <f t="shared" si="217"/>
        <v>Carry</v>
      </c>
      <c r="N2794" s="13">
        <f t="shared" si="218"/>
        <v>45070.099905555559</v>
      </c>
      <c r="O2794" s="13">
        <f t="shared" si="219"/>
        <v>45070.099912175931</v>
      </c>
      <c r="P2794">
        <v>482.38</v>
      </c>
    </row>
    <row r="2795" spans="1:16" x14ac:dyDescent="0.2">
      <c r="A2795">
        <v>3869685</v>
      </c>
      <c r="B2795">
        <v>3</v>
      </c>
      <c r="C2795" t="str">
        <f t="shared" si="215"/>
        <v>3869685-3</v>
      </c>
      <c r="D2795" s="13">
        <v>45070.007759398148</v>
      </c>
      <c r="E2795" s="10">
        <f>VLOOKUP(C2795,match_start_times!$E$1:$F$19,2,0)</f>
        <v>9.2152777777777806E-2</v>
      </c>
      <c r="F2795">
        <v>1.688075</v>
      </c>
      <c r="G2795" s="15" t="str">
        <f t="shared" si="216"/>
        <v>12:00:1.688075 AM</v>
      </c>
      <c r="H2795" t="s">
        <v>52</v>
      </c>
      <c r="I2795" t="s">
        <v>10</v>
      </c>
      <c r="J2795" t="s">
        <v>11</v>
      </c>
      <c r="K2795">
        <v>50.5</v>
      </c>
      <c r="L2795">
        <v>10.6</v>
      </c>
      <c r="M2795" t="str">
        <f t="shared" si="217"/>
        <v>Pass</v>
      </c>
      <c r="N2795" s="13">
        <f t="shared" si="218"/>
        <v>45070.099912175923</v>
      </c>
      <c r="O2795" s="13">
        <f t="shared" si="219"/>
        <v>45070.099931712961</v>
      </c>
      <c r="P2795">
        <v>487.05</v>
      </c>
    </row>
    <row r="2796" spans="1:16" x14ac:dyDescent="0.2">
      <c r="A2796">
        <v>3869685</v>
      </c>
      <c r="B2796">
        <v>3</v>
      </c>
      <c r="C2796" t="str">
        <f t="shared" si="215"/>
        <v>3869685-3</v>
      </c>
      <c r="D2796" s="13">
        <v>45070.007778935193</v>
      </c>
      <c r="E2796" s="10">
        <f>VLOOKUP(C2796,match_start_times!$E$1:$F$19,2,0)</f>
        <v>9.2152777777777806E-2</v>
      </c>
      <c r="F2796">
        <v>3.8159800000000001</v>
      </c>
      <c r="G2796" s="15" t="str">
        <f t="shared" si="216"/>
        <v>12:00:3.81598 AM</v>
      </c>
      <c r="H2796" t="s">
        <v>50</v>
      </c>
      <c r="I2796" t="s">
        <v>10</v>
      </c>
      <c r="J2796" t="s">
        <v>13</v>
      </c>
      <c r="K2796">
        <v>73.2</v>
      </c>
      <c r="L2796">
        <v>7.4</v>
      </c>
      <c r="M2796" t="str">
        <f t="shared" si="217"/>
        <v>Carry</v>
      </c>
      <c r="N2796" s="13">
        <f t="shared" si="218"/>
        <v>45070.099931712968</v>
      </c>
      <c r="O2796" s="13">
        <f t="shared" si="219"/>
        <v>45070.099975879632</v>
      </c>
      <c r="P2796">
        <v>522.49</v>
      </c>
    </row>
    <row r="2797" spans="1:16" x14ac:dyDescent="0.2">
      <c r="A2797">
        <v>3869685</v>
      </c>
      <c r="B2797">
        <v>3</v>
      </c>
      <c r="C2797" t="str">
        <f t="shared" si="215"/>
        <v>3869685-3</v>
      </c>
      <c r="D2797" s="13">
        <v>45070.007814548611</v>
      </c>
      <c r="E2797" s="10">
        <f>VLOOKUP(C2797,match_start_times!$E$1:$F$19,2,0)</f>
        <v>9.2152777777777806E-2</v>
      </c>
      <c r="F2797">
        <v>0.4474459999999999</v>
      </c>
      <c r="G2797" s="15" t="str">
        <f t="shared" si="216"/>
        <v>12:00:0.447446 AM</v>
      </c>
      <c r="H2797" t="s">
        <v>57</v>
      </c>
      <c r="I2797" t="s">
        <v>15</v>
      </c>
      <c r="J2797" t="s">
        <v>17</v>
      </c>
      <c r="K2797">
        <v>32.799999999999997</v>
      </c>
      <c r="L2797">
        <v>65.2</v>
      </c>
      <c r="M2797" t="str">
        <f t="shared" si="217"/>
        <v>Pressure</v>
      </c>
      <c r="N2797" s="13">
        <f t="shared" si="218"/>
        <v>45070.099967326387</v>
      </c>
      <c r="O2797" s="13">
        <f t="shared" si="219"/>
        <v>45070.0999725</v>
      </c>
      <c r="P2797">
        <v>562.91999999999996</v>
      </c>
    </row>
    <row r="2798" spans="1:16" x14ac:dyDescent="0.2">
      <c r="A2798">
        <v>3869685</v>
      </c>
      <c r="B2798">
        <v>3</v>
      </c>
      <c r="C2798" t="str">
        <f t="shared" si="215"/>
        <v>3869685-3</v>
      </c>
      <c r="D2798" s="13">
        <v>45070.007815289347</v>
      </c>
      <c r="E2798" s="10">
        <f>VLOOKUP(C2798,match_start_times!$E$1:$F$19,2,0)</f>
        <v>9.2152777777777806E-2</v>
      </c>
      <c r="F2798">
        <v>0.180398</v>
      </c>
      <c r="G2798" s="15" t="str">
        <f t="shared" si="216"/>
        <v>12:00:0.180398 AM</v>
      </c>
      <c r="H2798" t="s">
        <v>40</v>
      </c>
      <c r="I2798" t="s">
        <v>15</v>
      </c>
      <c r="J2798" t="s">
        <v>17</v>
      </c>
      <c r="K2798">
        <v>32.1</v>
      </c>
      <c r="L2798">
        <v>66.7</v>
      </c>
      <c r="M2798" t="str">
        <f t="shared" si="217"/>
        <v>Pressure</v>
      </c>
      <c r="N2798" s="13">
        <f t="shared" si="218"/>
        <v>45070.099968067123</v>
      </c>
      <c r="O2798" s="13">
        <f t="shared" si="219"/>
        <v>45070.099970150455</v>
      </c>
      <c r="P2798">
        <v>562.91999999999996</v>
      </c>
    </row>
    <row r="2799" spans="1:16" x14ac:dyDescent="0.2">
      <c r="A2799">
        <v>3869685</v>
      </c>
      <c r="B2799">
        <v>3</v>
      </c>
      <c r="C2799" t="str">
        <f t="shared" si="215"/>
        <v>3869685-3</v>
      </c>
      <c r="D2799" s="13">
        <v>45070.007823101849</v>
      </c>
      <c r="E2799" s="10">
        <f>VLOOKUP(C2799,match_start_times!$E$1:$F$19,2,0)</f>
        <v>9.2152777777777806E-2</v>
      </c>
      <c r="F2799">
        <v>0</v>
      </c>
      <c r="G2799" s="15" t="str">
        <f t="shared" si="216"/>
        <v>12:00:0 AM</v>
      </c>
      <c r="H2799" t="s">
        <v>40</v>
      </c>
      <c r="I2799" t="s">
        <v>15</v>
      </c>
      <c r="J2799" t="s">
        <v>48</v>
      </c>
      <c r="K2799">
        <v>33</v>
      </c>
      <c r="L2799">
        <v>64.7</v>
      </c>
      <c r="M2799" t="str">
        <f t="shared" si="217"/>
        <v>Dribbled Past</v>
      </c>
      <c r="N2799" s="13">
        <f t="shared" si="218"/>
        <v>45070.099975879624</v>
      </c>
      <c r="O2799" s="13">
        <f t="shared" si="219"/>
        <v>45070.099975879624</v>
      </c>
      <c r="P2799">
        <v>562.91999999999996</v>
      </c>
    </row>
    <row r="2800" spans="1:16" x14ac:dyDescent="0.2">
      <c r="A2800">
        <v>3869685</v>
      </c>
      <c r="B2800">
        <v>3</v>
      </c>
      <c r="C2800" t="str">
        <f t="shared" si="215"/>
        <v>3869685-3</v>
      </c>
      <c r="D2800" s="13">
        <v>45070.007823101849</v>
      </c>
      <c r="E2800" s="10">
        <f>VLOOKUP(C2800,match_start_times!$E$1:$F$19,2,0)</f>
        <v>9.2152777777777806E-2</v>
      </c>
      <c r="F2800">
        <v>0</v>
      </c>
      <c r="G2800" s="15" t="str">
        <f t="shared" si="216"/>
        <v>12:00:0 AM</v>
      </c>
      <c r="H2800" t="s">
        <v>50</v>
      </c>
      <c r="I2800" t="s">
        <v>10</v>
      </c>
      <c r="J2800" t="s">
        <v>42</v>
      </c>
      <c r="K2800">
        <v>87.1</v>
      </c>
      <c r="L2800">
        <v>15.4</v>
      </c>
      <c r="M2800" t="str">
        <f t="shared" si="217"/>
        <v>Dribble</v>
      </c>
      <c r="N2800" s="13">
        <f t="shared" si="218"/>
        <v>45070.099975879624</v>
      </c>
      <c r="O2800" s="13">
        <f t="shared" si="219"/>
        <v>45070.099975879624</v>
      </c>
      <c r="P2800">
        <v>562.91999999999996</v>
      </c>
    </row>
    <row r="2801" spans="1:16" x14ac:dyDescent="0.2">
      <c r="A2801">
        <v>3869685</v>
      </c>
      <c r="B2801">
        <v>3</v>
      </c>
      <c r="C2801" t="str">
        <f t="shared" si="215"/>
        <v>3869685-3</v>
      </c>
      <c r="D2801" s="13">
        <v>45070.007840081023</v>
      </c>
      <c r="E2801" s="10">
        <f>VLOOKUP(C2801,match_start_times!$E$1:$F$19,2,0)</f>
        <v>9.2152777777777806E-2</v>
      </c>
      <c r="F2801">
        <v>0</v>
      </c>
      <c r="G2801" s="15" t="str">
        <f t="shared" si="216"/>
        <v>12:00:0 AM</v>
      </c>
      <c r="H2801" t="s">
        <v>25</v>
      </c>
      <c r="I2801" t="s">
        <v>15</v>
      </c>
      <c r="J2801" t="s">
        <v>28</v>
      </c>
      <c r="K2801">
        <v>38.6</v>
      </c>
      <c r="L2801">
        <v>61.5</v>
      </c>
      <c r="M2801" t="str">
        <f t="shared" si="217"/>
        <v>Ball Recovery</v>
      </c>
      <c r="N2801" s="13">
        <f t="shared" si="218"/>
        <v>45070.099992858799</v>
      </c>
      <c r="O2801" s="13">
        <f t="shared" si="219"/>
        <v>45070.099992858799</v>
      </c>
      <c r="P2801">
        <v>620.16999999999996</v>
      </c>
    </row>
    <row r="2802" spans="1:16" x14ac:dyDescent="0.2">
      <c r="A2802">
        <v>3869685</v>
      </c>
      <c r="B2802">
        <v>3</v>
      </c>
      <c r="C2802" t="str">
        <f t="shared" si="215"/>
        <v>3869685-3</v>
      </c>
      <c r="D2802" s="13">
        <v>45070.007840081023</v>
      </c>
      <c r="E2802" s="10">
        <f>VLOOKUP(C2802,match_start_times!$E$1:$F$19,2,0)</f>
        <v>9.2152777777777806E-2</v>
      </c>
      <c r="F2802">
        <v>1.8141400000000001</v>
      </c>
      <c r="G2802" s="15" t="str">
        <f t="shared" si="216"/>
        <v>12:00:1.81414 AM</v>
      </c>
      <c r="H2802" t="s">
        <v>25</v>
      </c>
      <c r="I2802" t="s">
        <v>15</v>
      </c>
      <c r="J2802" t="s">
        <v>13</v>
      </c>
      <c r="K2802">
        <v>38.6</v>
      </c>
      <c r="L2802">
        <v>61.5</v>
      </c>
      <c r="M2802" t="str">
        <f t="shared" si="217"/>
        <v>Carry</v>
      </c>
      <c r="N2802" s="13">
        <f t="shared" si="218"/>
        <v>45070.099992858799</v>
      </c>
      <c r="O2802" s="13">
        <f t="shared" si="219"/>
        <v>45070.100013854171</v>
      </c>
      <c r="P2802">
        <v>629.04999999999995</v>
      </c>
    </row>
    <row r="2803" spans="1:16" x14ac:dyDescent="0.2">
      <c r="A2803">
        <v>3869685</v>
      </c>
      <c r="B2803">
        <v>3</v>
      </c>
      <c r="C2803" t="str">
        <f t="shared" si="215"/>
        <v>3869685-3</v>
      </c>
      <c r="D2803" s="13">
        <v>45070.00785011574</v>
      </c>
      <c r="E2803" s="10">
        <f>VLOOKUP(C2803,match_start_times!$E$1:$F$19,2,0)</f>
        <v>9.2152777777777806E-2</v>
      </c>
      <c r="F2803">
        <v>1.3475999999999999</v>
      </c>
      <c r="G2803" s="15" t="str">
        <f t="shared" si="216"/>
        <v>12:00:1.3476 AM</v>
      </c>
      <c r="H2803" t="s">
        <v>50</v>
      </c>
      <c r="I2803" t="s">
        <v>10</v>
      </c>
      <c r="J2803" t="s">
        <v>17</v>
      </c>
      <c r="K2803">
        <v>81.3</v>
      </c>
      <c r="L2803">
        <v>15.8</v>
      </c>
      <c r="M2803" t="str">
        <f t="shared" si="217"/>
        <v>Pressure</v>
      </c>
      <c r="N2803" s="13">
        <f t="shared" si="218"/>
        <v>45070.100002893516</v>
      </c>
      <c r="O2803" s="13">
        <f t="shared" si="219"/>
        <v>45070.100018495366</v>
      </c>
      <c r="P2803">
        <v>643.48</v>
      </c>
    </row>
    <row r="2804" spans="1:16" x14ac:dyDescent="0.2">
      <c r="A2804">
        <v>3869685</v>
      </c>
      <c r="B2804">
        <v>3</v>
      </c>
      <c r="C2804" t="str">
        <f t="shared" si="215"/>
        <v>3869685-3</v>
      </c>
      <c r="D2804" s="13">
        <v>45070.007861076389</v>
      </c>
      <c r="E2804" s="10">
        <f>VLOOKUP(C2804,match_start_times!$E$1:$F$19,2,0)</f>
        <v>9.2152777777777806E-2</v>
      </c>
      <c r="F2804">
        <v>0</v>
      </c>
      <c r="G2804" s="15" t="str">
        <f t="shared" si="216"/>
        <v>12:00:0 AM</v>
      </c>
      <c r="H2804" t="s">
        <v>50</v>
      </c>
      <c r="I2804" t="s">
        <v>10</v>
      </c>
      <c r="J2804" t="s">
        <v>19</v>
      </c>
      <c r="K2804">
        <v>77.7</v>
      </c>
      <c r="L2804">
        <v>17.5</v>
      </c>
      <c r="M2804" t="str">
        <f t="shared" si="217"/>
        <v>Foul Committed</v>
      </c>
      <c r="N2804" s="13">
        <f t="shared" si="218"/>
        <v>45070.100013854164</v>
      </c>
      <c r="O2804" s="13">
        <f t="shared" si="219"/>
        <v>45070.100013854164</v>
      </c>
      <c r="P2804">
        <v>653.9</v>
      </c>
    </row>
    <row r="2805" spans="1:16" x14ac:dyDescent="0.2">
      <c r="A2805">
        <v>3869685</v>
      </c>
      <c r="B2805">
        <v>3</v>
      </c>
      <c r="C2805" t="str">
        <f t="shared" si="215"/>
        <v>3869685-3</v>
      </c>
      <c r="D2805" s="13">
        <v>45070.007861076389</v>
      </c>
      <c r="E2805" s="10">
        <f>VLOOKUP(C2805,match_start_times!$E$1:$F$19,2,0)</f>
        <v>9.2152777777777806E-2</v>
      </c>
      <c r="F2805">
        <v>0</v>
      </c>
      <c r="G2805" s="15" t="str">
        <f t="shared" si="216"/>
        <v>12:00:0 AM</v>
      </c>
      <c r="H2805" t="s">
        <v>25</v>
      </c>
      <c r="I2805" t="s">
        <v>15</v>
      </c>
      <c r="J2805" t="s">
        <v>20</v>
      </c>
      <c r="K2805">
        <v>42.4</v>
      </c>
      <c r="L2805">
        <v>62.6</v>
      </c>
      <c r="M2805" t="str">
        <f t="shared" si="217"/>
        <v>Foul Won</v>
      </c>
      <c r="N2805" s="13">
        <f t="shared" si="218"/>
        <v>45070.100013854164</v>
      </c>
      <c r="O2805" s="13">
        <f t="shared" si="219"/>
        <v>45070.100013854164</v>
      </c>
      <c r="P2805">
        <v>653.9</v>
      </c>
    </row>
    <row r="2806" spans="1:16" x14ac:dyDescent="0.2">
      <c r="A2806">
        <v>3869685</v>
      </c>
      <c r="B2806">
        <v>3</v>
      </c>
      <c r="C2806" t="str">
        <f t="shared" si="215"/>
        <v>3869685-3</v>
      </c>
      <c r="D2806" s="13">
        <v>45070.008532928237</v>
      </c>
      <c r="E2806" s="10">
        <f>VLOOKUP(C2806,match_start_times!$E$1:$F$19,2,0)</f>
        <v>9.2152777777777806E-2</v>
      </c>
      <c r="F2806">
        <v>0.87327699999999997</v>
      </c>
      <c r="G2806" s="15" t="str">
        <f t="shared" si="216"/>
        <v>12:00:0.873277 AM</v>
      </c>
      <c r="H2806" t="s">
        <v>40</v>
      </c>
      <c r="I2806" t="s">
        <v>15</v>
      </c>
      <c r="J2806" t="s">
        <v>11</v>
      </c>
      <c r="K2806">
        <v>51.6</v>
      </c>
      <c r="L2806">
        <v>68</v>
      </c>
      <c r="M2806" t="str">
        <f t="shared" si="217"/>
        <v>Pass</v>
      </c>
      <c r="N2806" s="13">
        <f t="shared" si="218"/>
        <v>45070.100685706013</v>
      </c>
      <c r="O2806" s="13">
        <f t="shared" si="219"/>
        <v>45070.100695810179</v>
      </c>
      <c r="P2806">
        <v>390.56</v>
      </c>
    </row>
    <row r="2807" spans="1:16" x14ac:dyDescent="0.2">
      <c r="A2807">
        <v>3869685</v>
      </c>
      <c r="B2807">
        <v>3</v>
      </c>
      <c r="C2807" t="str">
        <f t="shared" si="215"/>
        <v>3869685-3</v>
      </c>
      <c r="D2807" s="13">
        <v>45070.008562719908</v>
      </c>
      <c r="E2807" s="10">
        <f>VLOOKUP(C2807,match_start_times!$E$1:$F$19,2,0)</f>
        <v>9.2152777777777806E-2</v>
      </c>
      <c r="F2807">
        <v>1.471401</v>
      </c>
      <c r="G2807" s="15" t="str">
        <f t="shared" si="216"/>
        <v>12:00:1.471401 AM</v>
      </c>
      <c r="H2807" t="s">
        <v>21</v>
      </c>
      <c r="I2807" t="s">
        <v>15</v>
      </c>
      <c r="J2807" t="s">
        <v>11</v>
      </c>
      <c r="K2807">
        <v>44.6</v>
      </c>
      <c r="L2807">
        <v>58.3</v>
      </c>
      <c r="M2807" t="str">
        <f t="shared" si="217"/>
        <v>Pass</v>
      </c>
      <c r="N2807" s="13">
        <f t="shared" si="218"/>
        <v>45070.100715497683</v>
      </c>
      <c r="O2807" s="13">
        <f t="shared" si="219"/>
        <v>45070.100732523148</v>
      </c>
      <c r="P2807">
        <v>419.85</v>
      </c>
    </row>
    <row r="2808" spans="1:16" x14ac:dyDescent="0.2">
      <c r="A2808">
        <v>3869685</v>
      </c>
      <c r="B2808">
        <v>3</v>
      </c>
      <c r="C2808" t="str">
        <f t="shared" si="215"/>
        <v>3869685-3</v>
      </c>
      <c r="D2808" s="13">
        <v>45070.008579756941</v>
      </c>
      <c r="E2808" s="10">
        <f>VLOOKUP(C2808,match_start_times!$E$1:$F$19,2,0)</f>
        <v>9.2152777777777806E-2</v>
      </c>
      <c r="F2808">
        <v>1.975042</v>
      </c>
      <c r="G2808" s="15" t="str">
        <f t="shared" si="216"/>
        <v>12:00:1.975042 AM</v>
      </c>
      <c r="H2808" t="s">
        <v>22</v>
      </c>
      <c r="I2808" t="s">
        <v>15</v>
      </c>
      <c r="J2808" t="s">
        <v>13</v>
      </c>
      <c r="K2808">
        <v>38.799999999999997</v>
      </c>
      <c r="L2808">
        <v>28.8</v>
      </c>
      <c r="M2808" t="str">
        <f t="shared" si="217"/>
        <v>Carry</v>
      </c>
      <c r="N2808" s="13">
        <f t="shared" si="218"/>
        <v>45070.100732534716</v>
      </c>
      <c r="O2808" s="13">
        <f t="shared" si="219"/>
        <v>45070.100755393512</v>
      </c>
      <c r="P2808">
        <v>434.93</v>
      </c>
    </row>
    <row r="2809" spans="1:16" x14ac:dyDescent="0.2">
      <c r="A2809">
        <v>3869685</v>
      </c>
      <c r="B2809">
        <v>3</v>
      </c>
      <c r="C2809" t="str">
        <f t="shared" si="215"/>
        <v>3869685-3</v>
      </c>
      <c r="D2809" s="13">
        <v>45070.008602615737</v>
      </c>
      <c r="E2809" s="10">
        <f>VLOOKUP(C2809,match_start_times!$E$1:$F$19,2,0)</f>
        <v>9.2152777777777806E-2</v>
      </c>
      <c r="F2809">
        <v>1.368333</v>
      </c>
      <c r="G2809" s="15" t="str">
        <f t="shared" si="216"/>
        <v>12:00:1.368333 AM</v>
      </c>
      <c r="H2809" t="s">
        <v>22</v>
      </c>
      <c r="I2809" t="s">
        <v>15</v>
      </c>
      <c r="J2809" t="s">
        <v>11</v>
      </c>
      <c r="K2809">
        <v>38.6</v>
      </c>
      <c r="L2809">
        <v>28.2</v>
      </c>
      <c r="M2809" t="str">
        <f t="shared" si="217"/>
        <v>Pass</v>
      </c>
      <c r="N2809" s="13">
        <f t="shared" si="218"/>
        <v>45070.100755393512</v>
      </c>
      <c r="O2809" s="13">
        <f t="shared" si="219"/>
        <v>45070.100771226847</v>
      </c>
      <c r="P2809">
        <v>434.14</v>
      </c>
    </row>
    <row r="2810" spans="1:16" x14ac:dyDescent="0.2">
      <c r="A2810">
        <v>3869685</v>
      </c>
      <c r="B2810">
        <v>3</v>
      </c>
      <c r="C2810" t="str">
        <f t="shared" si="215"/>
        <v>3869685-3</v>
      </c>
      <c r="D2810" s="13">
        <v>45070.008618449072</v>
      </c>
      <c r="E2810" s="10">
        <f>VLOOKUP(C2810,match_start_times!$E$1:$F$19,2,0)</f>
        <v>9.2152777777777806E-2</v>
      </c>
      <c r="F2810">
        <v>0.68466699999999991</v>
      </c>
      <c r="G2810" s="15" t="str">
        <f t="shared" si="216"/>
        <v>12:00:0.684667 AM</v>
      </c>
      <c r="H2810" t="s">
        <v>21</v>
      </c>
      <c r="I2810" t="s">
        <v>15</v>
      </c>
      <c r="J2810" t="s">
        <v>13</v>
      </c>
      <c r="K2810">
        <v>36</v>
      </c>
      <c r="L2810">
        <v>50.4</v>
      </c>
      <c r="M2810" t="str">
        <f t="shared" si="217"/>
        <v>Carry</v>
      </c>
      <c r="N2810" s="13">
        <f t="shared" si="218"/>
        <v>45070.100771226847</v>
      </c>
      <c r="O2810" s="13">
        <f t="shared" si="219"/>
        <v>45070.100779155087</v>
      </c>
      <c r="P2810">
        <v>425.16</v>
      </c>
    </row>
    <row r="2811" spans="1:16" x14ac:dyDescent="0.2">
      <c r="A2811">
        <v>3869685</v>
      </c>
      <c r="B2811">
        <v>3</v>
      </c>
      <c r="C2811" t="str">
        <f t="shared" si="215"/>
        <v>3869685-3</v>
      </c>
      <c r="D2811" s="13">
        <v>45070.008626377312</v>
      </c>
      <c r="E2811" s="10">
        <f>VLOOKUP(C2811,match_start_times!$E$1:$F$19,2,0)</f>
        <v>9.2152777777777806E-2</v>
      </c>
      <c r="F2811">
        <v>1.1354359999999999</v>
      </c>
      <c r="G2811" s="15" t="str">
        <f t="shared" si="216"/>
        <v>12:00:1.135436 AM</v>
      </c>
      <c r="H2811" t="s">
        <v>21</v>
      </c>
      <c r="I2811" t="s">
        <v>15</v>
      </c>
      <c r="J2811" t="s">
        <v>11</v>
      </c>
      <c r="K2811">
        <v>36.200000000000003</v>
      </c>
      <c r="L2811">
        <v>55.3</v>
      </c>
      <c r="M2811" t="str">
        <f t="shared" si="217"/>
        <v>Pass</v>
      </c>
      <c r="N2811" s="13">
        <f t="shared" si="218"/>
        <v>45070.100779155087</v>
      </c>
      <c r="O2811" s="13">
        <f t="shared" si="219"/>
        <v>45070.100792291661</v>
      </c>
      <c r="P2811">
        <v>413.06</v>
      </c>
    </row>
    <row r="2812" spans="1:16" x14ac:dyDescent="0.2">
      <c r="A2812">
        <v>3869685</v>
      </c>
      <c r="B2812">
        <v>3</v>
      </c>
      <c r="C2812" t="str">
        <f t="shared" si="215"/>
        <v>3869685-3</v>
      </c>
      <c r="D2812" s="13">
        <v>45070.008639513893</v>
      </c>
      <c r="E2812" s="10">
        <f>VLOOKUP(C2812,match_start_times!$E$1:$F$19,2,0)</f>
        <v>9.2152777777777806E-2</v>
      </c>
      <c r="F2812">
        <v>1.004578</v>
      </c>
      <c r="G2812" s="15" t="str">
        <f t="shared" si="216"/>
        <v>12:00:1.004578 AM</v>
      </c>
      <c r="H2812" t="s">
        <v>40</v>
      </c>
      <c r="I2812" t="s">
        <v>15</v>
      </c>
      <c r="J2812" t="s">
        <v>13</v>
      </c>
      <c r="K2812">
        <v>41.6</v>
      </c>
      <c r="L2812">
        <v>71.400000000000006</v>
      </c>
      <c r="M2812" t="str">
        <f t="shared" si="217"/>
        <v>Carry</v>
      </c>
      <c r="N2812" s="13">
        <f t="shared" si="218"/>
        <v>45070.100792291669</v>
      </c>
      <c r="O2812" s="13">
        <f t="shared" si="219"/>
        <v>45070.100803923611</v>
      </c>
      <c r="P2812">
        <v>404.56</v>
      </c>
    </row>
    <row r="2813" spans="1:16" x14ac:dyDescent="0.2">
      <c r="A2813">
        <v>3869685</v>
      </c>
      <c r="B2813">
        <v>3</v>
      </c>
      <c r="C2813" t="str">
        <f t="shared" si="215"/>
        <v>3869685-3</v>
      </c>
      <c r="D2813" s="13">
        <v>45070.008651145843</v>
      </c>
      <c r="E2813" s="10">
        <f>VLOOKUP(C2813,match_start_times!$E$1:$F$19,2,0)</f>
        <v>9.2152777777777806E-2</v>
      </c>
      <c r="F2813">
        <v>0.87102000000000002</v>
      </c>
      <c r="G2813" s="15" t="str">
        <f t="shared" si="216"/>
        <v>12:00:0.87102 AM</v>
      </c>
      <c r="H2813" t="s">
        <v>40</v>
      </c>
      <c r="I2813" t="s">
        <v>15</v>
      </c>
      <c r="J2813" t="s">
        <v>11</v>
      </c>
      <c r="K2813">
        <v>40.1</v>
      </c>
      <c r="L2813">
        <v>71.599999999999994</v>
      </c>
      <c r="M2813" t="str">
        <f t="shared" si="217"/>
        <v>Pass</v>
      </c>
      <c r="N2813" s="13">
        <f t="shared" si="218"/>
        <v>45070.100803923619</v>
      </c>
      <c r="O2813" s="13">
        <f t="shared" si="219"/>
        <v>45070.10081400464</v>
      </c>
      <c r="P2813">
        <v>404.98</v>
      </c>
    </row>
    <row r="2814" spans="1:16" x14ac:dyDescent="0.2">
      <c r="A2814">
        <v>3869685</v>
      </c>
      <c r="B2814">
        <v>3</v>
      </c>
      <c r="C2814" t="str">
        <f t="shared" si="215"/>
        <v>3869685-3</v>
      </c>
      <c r="D2814" s="13">
        <v>45070.00866122685</v>
      </c>
      <c r="E2814" s="10">
        <f>VLOOKUP(C2814,match_start_times!$E$1:$F$19,2,0)</f>
        <v>9.2152777777777806E-2</v>
      </c>
      <c r="F2814">
        <v>0.97531800000000002</v>
      </c>
      <c r="G2814" s="15" t="str">
        <f t="shared" si="216"/>
        <v>12:00:0.975318 AM</v>
      </c>
      <c r="H2814" t="s">
        <v>57</v>
      </c>
      <c r="I2814" t="s">
        <v>15</v>
      </c>
      <c r="J2814" t="s">
        <v>13</v>
      </c>
      <c r="K2814">
        <v>54.2</v>
      </c>
      <c r="L2814">
        <v>74.2</v>
      </c>
      <c r="M2814" t="str">
        <f t="shared" si="217"/>
        <v>Carry</v>
      </c>
      <c r="N2814" s="13">
        <f t="shared" si="218"/>
        <v>45070.100814004625</v>
      </c>
      <c r="O2814" s="13">
        <f t="shared" si="219"/>
        <v>45070.100825289344</v>
      </c>
      <c r="P2814">
        <v>421.13</v>
      </c>
    </row>
    <row r="2815" spans="1:16" x14ac:dyDescent="0.2">
      <c r="A2815">
        <v>3869685</v>
      </c>
      <c r="B2815">
        <v>3</v>
      </c>
      <c r="C2815" t="str">
        <f t="shared" si="215"/>
        <v>3869685-3</v>
      </c>
      <c r="D2815" s="13">
        <v>45070.008672511583</v>
      </c>
      <c r="E2815" s="10">
        <f>VLOOKUP(C2815,match_start_times!$E$1:$F$19,2,0)</f>
        <v>9.2152777777777806E-2</v>
      </c>
      <c r="F2815">
        <v>1.1330039999999999</v>
      </c>
      <c r="G2815" s="15" t="str">
        <f t="shared" si="216"/>
        <v>12:00:1.133004 AM</v>
      </c>
      <c r="H2815" t="s">
        <v>57</v>
      </c>
      <c r="I2815" t="s">
        <v>15</v>
      </c>
      <c r="J2815" t="s">
        <v>11</v>
      </c>
      <c r="K2815">
        <v>54.4</v>
      </c>
      <c r="L2815">
        <v>73.7</v>
      </c>
      <c r="M2815" t="str">
        <f t="shared" si="217"/>
        <v>Pass</v>
      </c>
      <c r="N2815" s="13">
        <f t="shared" si="218"/>
        <v>45070.100825289359</v>
      </c>
      <c r="O2815" s="13">
        <f t="shared" si="219"/>
        <v>45070.100838402788</v>
      </c>
      <c r="P2815">
        <v>430.73</v>
      </c>
    </row>
    <row r="2816" spans="1:16" x14ac:dyDescent="0.2">
      <c r="A2816">
        <v>3869685</v>
      </c>
      <c r="B2816">
        <v>3</v>
      </c>
      <c r="C2816" t="str">
        <f t="shared" si="215"/>
        <v>3869685-3</v>
      </c>
      <c r="D2816" s="13">
        <v>45070.008685624998</v>
      </c>
      <c r="E2816" s="10">
        <f>VLOOKUP(C2816,match_start_times!$E$1:$F$19,2,0)</f>
        <v>9.2152777777777806E-2</v>
      </c>
      <c r="F2816">
        <v>0</v>
      </c>
      <c r="G2816" s="15" t="str">
        <f t="shared" si="216"/>
        <v>12:00:0 AM</v>
      </c>
      <c r="H2816" t="s">
        <v>58</v>
      </c>
      <c r="I2816" t="s">
        <v>10</v>
      </c>
      <c r="J2816" t="s">
        <v>28</v>
      </c>
      <c r="K2816">
        <v>55</v>
      </c>
      <c r="L2816">
        <v>13.6</v>
      </c>
      <c r="M2816" t="str">
        <f t="shared" si="217"/>
        <v>Ball Recovery</v>
      </c>
      <c r="N2816" s="13">
        <f t="shared" si="218"/>
        <v>45070.100838402774</v>
      </c>
      <c r="O2816" s="13">
        <f t="shared" si="219"/>
        <v>45070.100838402774</v>
      </c>
      <c r="P2816">
        <v>438.1</v>
      </c>
    </row>
    <row r="2817" spans="1:16" x14ac:dyDescent="0.2">
      <c r="A2817">
        <v>3869685</v>
      </c>
      <c r="B2817">
        <v>3</v>
      </c>
      <c r="C2817" t="str">
        <f t="shared" si="215"/>
        <v>3869685-3</v>
      </c>
      <c r="D2817" s="13">
        <v>45070.008685624998</v>
      </c>
      <c r="E2817" s="10">
        <f>VLOOKUP(C2817,match_start_times!$E$1:$F$19,2,0)</f>
        <v>9.2152777777777806E-2</v>
      </c>
      <c r="F2817">
        <v>2.021868</v>
      </c>
      <c r="G2817" s="15" t="str">
        <f t="shared" si="216"/>
        <v>12:00:2.021868 AM</v>
      </c>
      <c r="H2817" t="s">
        <v>58</v>
      </c>
      <c r="I2817" t="s">
        <v>10</v>
      </c>
      <c r="J2817" t="s">
        <v>13</v>
      </c>
      <c r="K2817">
        <v>55</v>
      </c>
      <c r="L2817">
        <v>13.6</v>
      </c>
      <c r="M2817" t="str">
        <f t="shared" si="217"/>
        <v>Carry</v>
      </c>
      <c r="N2817" s="13">
        <f t="shared" si="218"/>
        <v>45070.100838402774</v>
      </c>
      <c r="O2817" s="13">
        <f t="shared" si="219"/>
        <v>45070.100861805549</v>
      </c>
      <c r="P2817">
        <v>452.04</v>
      </c>
    </row>
    <row r="2818" spans="1:16" x14ac:dyDescent="0.2">
      <c r="A2818">
        <v>3869685</v>
      </c>
      <c r="B2818">
        <v>3</v>
      </c>
      <c r="C2818" t="str">
        <f t="shared" si="215"/>
        <v>3869685-3</v>
      </c>
      <c r="D2818" s="13">
        <v>45070.008689328701</v>
      </c>
      <c r="E2818" s="10">
        <f>VLOOKUP(C2818,match_start_times!$E$1:$F$19,2,0)</f>
        <v>9.2152777777777806E-2</v>
      </c>
      <c r="F2818">
        <v>0.50705499999999992</v>
      </c>
      <c r="G2818" s="15" t="str">
        <f t="shared" si="216"/>
        <v>12:00:0.507055 AM</v>
      </c>
      <c r="H2818" t="s">
        <v>40</v>
      </c>
      <c r="I2818" t="s">
        <v>15</v>
      </c>
      <c r="J2818" t="s">
        <v>17</v>
      </c>
      <c r="K2818">
        <v>61.4</v>
      </c>
      <c r="L2818">
        <v>66.5</v>
      </c>
      <c r="M2818" t="str">
        <f t="shared" si="217"/>
        <v>Pressure</v>
      </c>
      <c r="N2818" s="13">
        <f t="shared" si="218"/>
        <v>45070.100842106476</v>
      </c>
      <c r="O2818" s="13">
        <f t="shared" si="219"/>
        <v>45070.100847974529</v>
      </c>
      <c r="P2818">
        <v>464.62</v>
      </c>
    </row>
    <row r="2819" spans="1:16" x14ac:dyDescent="0.2">
      <c r="A2819">
        <v>3869685</v>
      </c>
      <c r="B2819">
        <v>3</v>
      </c>
      <c r="C2819" t="str">
        <f t="shared" ref="C2819:C2882" si="220">A2819&amp;"-"&amp;B2819</f>
        <v>3869685-3</v>
      </c>
      <c r="D2819" s="13">
        <v>45070.008705138891</v>
      </c>
      <c r="E2819" s="10">
        <f>VLOOKUP(C2819,match_start_times!$E$1:$F$19,2,0)</f>
        <v>9.2152777777777806E-2</v>
      </c>
      <c r="F2819">
        <v>0.46911599999999998</v>
      </c>
      <c r="G2819" s="15" t="str">
        <f t="shared" ref="G2819:G2882" si="221">"12:00:"&amp;F2819&amp;" AM"</f>
        <v>12:00:0.469116 AM</v>
      </c>
      <c r="H2819" t="s">
        <v>59</v>
      </c>
      <c r="I2819" t="s">
        <v>15</v>
      </c>
      <c r="J2819" t="s">
        <v>17</v>
      </c>
      <c r="K2819">
        <v>66.400000000000006</v>
      </c>
      <c r="L2819">
        <v>57</v>
      </c>
      <c r="M2819" t="str">
        <f t="shared" ref="M2819:M2882" si="222">J2819</f>
        <v>Pressure</v>
      </c>
      <c r="N2819" s="13">
        <f t="shared" ref="N2819:N2882" si="223">D2819+E2819</f>
        <v>45070.100857916666</v>
      </c>
      <c r="O2819" s="13">
        <f t="shared" ref="O2819:O2882" si="224">N2819+G2819</f>
        <v>45070.100863344909</v>
      </c>
      <c r="P2819">
        <v>491.63</v>
      </c>
    </row>
    <row r="2820" spans="1:16" x14ac:dyDescent="0.2">
      <c r="A2820">
        <v>3869685</v>
      </c>
      <c r="B2820">
        <v>3</v>
      </c>
      <c r="C2820" t="str">
        <f t="shared" si="220"/>
        <v>3869685-3</v>
      </c>
      <c r="D2820" s="13">
        <v>45070.008709027781</v>
      </c>
      <c r="E2820" s="10">
        <f>VLOOKUP(C2820,match_start_times!$E$1:$F$19,2,0)</f>
        <v>9.2152777777777806E-2</v>
      </c>
      <c r="F2820">
        <v>3.127945</v>
      </c>
      <c r="G2820" s="15" t="str">
        <f t="shared" si="221"/>
        <v>12:00:3.127945 AM</v>
      </c>
      <c r="H2820" t="s">
        <v>58</v>
      </c>
      <c r="I2820" t="s">
        <v>10</v>
      </c>
      <c r="J2820" t="s">
        <v>11</v>
      </c>
      <c r="K2820">
        <v>55</v>
      </c>
      <c r="L2820">
        <v>23.9</v>
      </c>
      <c r="M2820" t="str">
        <f t="shared" si="222"/>
        <v>Pass</v>
      </c>
      <c r="N2820" s="13">
        <f t="shared" si="223"/>
        <v>45070.100861805557</v>
      </c>
      <c r="O2820" s="13">
        <f t="shared" si="224"/>
        <v>45070.100898009259</v>
      </c>
      <c r="P2820">
        <v>496.02</v>
      </c>
    </row>
    <row r="2821" spans="1:16" x14ac:dyDescent="0.2">
      <c r="A2821">
        <v>3869685</v>
      </c>
      <c r="B2821">
        <v>3</v>
      </c>
      <c r="C2821" t="str">
        <f t="shared" si="220"/>
        <v>3869685-3</v>
      </c>
      <c r="D2821" s="13">
        <v>45070.008745231476</v>
      </c>
      <c r="E2821" s="10">
        <f>VLOOKUP(C2821,match_start_times!$E$1:$F$19,2,0)</f>
        <v>9.2152777777777806E-2</v>
      </c>
      <c r="F2821">
        <v>0</v>
      </c>
      <c r="G2821" s="15" t="str">
        <f t="shared" si="221"/>
        <v>12:00:0 AM</v>
      </c>
      <c r="H2821" t="s">
        <v>26</v>
      </c>
      <c r="I2821" t="s">
        <v>15</v>
      </c>
      <c r="J2821" t="s">
        <v>28</v>
      </c>
      <c r="K2821">
        <v>14.2</v>
      </c>
      <c r="L2821">
        <v>35.200000000000003</v>
      </c>
      <c r="M2821" t="str">
        <f t="shared" si="222"/>
        <v>Ball Recovery</v>
      </c>
      <c r="N2821" s="13">
        <f t="shared" si="223"/>
        <v>45070.100898009252</v>
      </c>
      <c r="O2821" s="13">
        <f t="shared" si="224"/>
        <v>45070.100898009252</v>
      </c>
      <c r="P2821">
        <v>514.37</v>
      </c>
    </row>
    <row r="2822" spans="1:16" x14ac:dyDescent="0.2">
      <c r="A2822">
        <v>3869685</v>
      </c>
      <c r="B2822">
        <v>3</v>
      </c>
      <c r="C2822" t="str">
        <f t="shared" si="220"/>
        <v>3869685-3</v>
      </c>
      <c r="D2822" s="13">
        <v>45070.008745231476</v>
      </c>
      <c r="E2822" s="10">
        <f>VLOOKUP(C2822,match_start_times!$E$1:$F$19,2,0)</f>
        <v>9.2152777777777806E-2</v>
      </c>
      <c r="F2822">
        <v>4.8073290000000002</v>
      </c>
      <c r="G2822" s="15" t="str">
        <f t="shared" si="221"/>
        <v>12:00:4.807329 AM</v>
      </c>
      <c r="H2822" t="s">
        <v>26</v>
      </c>
      <c r="I2822" t="s">
        <v>15</v>
      </c>
      <c r="J2822" t="s">
        <v>13</v>
      </c>
      <c r="K2822">
        <v>14.2</v>
      </c>
      <c r="L2822">
        <v>35.200000000000003</v>
      </c>
      <c r="M2822" t="str">
        <f t="shared" si="222"/>
        <v>Carry</v>
      </c>
      <c r="N2822" s="13">
        <f t="shared" si="223"/>
        <v>45070.100898009252</v>
      </c>
      <c r="O2822" s="13">
        <f t="shared" si="224"/>
        <v>45070.10095364583</v>
      </c>
      <c r="P2822">
        <v>495.55</v>
      </c>
    </row>
    <row r="2823" spans="1:16" x14ac:dyDescent="0.2">
      <c r="A2823">
        <v>3869685</v>
      </c>
      <c r="B2823">
        <v>3</v>
      </c>
      <c r="C2823" t="str">
        <f t="shared" si="220"/>
        <v>3869685-3</v>
      </c>
      <c r="D2823" s="13">
        <v>45070.008800868047</v>
      </c>
      <c r="E2823" s="10">
        <f>VLOOKUP(C2823,match_start_times!$E$1:$F$19,2,0)</f>
        <v>9.2152777777777806E-2</v>
      </c>
      <c r="F2823">
        <v>0.97335199999999999</v>
      </c>
      <c r="G2823" s="15" t="str">
        <f t="shared" si="221"/>
        <v>12:00:0.973352 AM</v>
      </c>
      <c r="H2823" t="s">
        <v>26</v>
      </c>
      <c r="I2823" t="s">
        <v>15</v>
      </c>
      <c r="J2823" t="s">
        <v>11</v>
      </c>
      <c r="K2823">
        <v>12.9</v>
      </c>
      <c r="L2823">
        <v>34.6</v>
      </c>
      <c r="M2823" t="str">
        <f t="shared" si="222"/>
        <v>Pass</v>
      </c>
      <c r="N2823" s="13">
        <f t="shared" si="223"/>
        <v>45070.100953645822</v>
      </c>
      <c r="O2823" s="13">
        <f t="shared" si="224"/>
        <v>45070.100964907397</v>
      </c>
      <c r="P2823">
        <v>513.17999999999995</v>
      </c>
    </row>
    <row r="2824" spans="1:16" x14ac:dyDescent="0.2">
      <c r="A2824">
        <v>3869685</v>
      </c>
      <c r="B2824">
        <v>3</v>
      </c>
      <c r="C2824" t="str">
        <f t="shared" si="220"/>
        <v>3869685-3</v>
      </c>
      <c r="D2824" s="13">
        <v>45070.008812141197</v>
      </c>
      <c r="E2824" s="10">
        <f>VLOOKUP(C2824,match_start_times!$E$1:$F$19,2,0)</f>
        <v>9.2152777777777806E-2</v>
      </c>
      <c r="F2824">
        <v>1.1097250000000001</v>
      </c>
      <c r="G2824" s="15" t="str">
        <f t="shared" si="221"/>
        <v>12:00:1.109725 AM</v>
      </c>
      <c r="H2824" t="s">
        <v>22</v>
      </c>
      <c r="I2824" t="s">
        <v>15</v>
      </c>
      <c r="J2824" t="s">
        <v>13</v>
      </c>
      <c r="K2824">
        <v>23.6</v>
      </c>
      <c r="L2824">
        <v>25.2</v>
      </c>
      <c r="M2824" t="str">
        <f t="shared" si="222"/>
        <v>Carry</v>
      </c>
      <c r="N2824" s="13">
        <f t="shared" si="223"/>
        <v>45070.100964918973</v>
      </c>
      <c r="O2824" s="13">
        <f t="shared" si="224"/>
        <v>45070.100977766197</v>
      </c>
      <c r="P2824">
        <v>544.92999999999995</v>
      </c>
    </row>
    <row r="2825" spans="1:16" x14ac:dyDescent="0.2">
      <c r="A2825">
        <v>3869685</v>
      </c>
      <c r="B2825">
        <v>3</v>
      </c>
      <c r="C2825" t="str">
        <f t="shared" si="220"/>
        <v>3869685-3</v>
      </c>
      <c r="D2825" s="13">
        <v>45070.008824976852</v>
      </c>
      <c r="E2825" s="10">
        <f>VLOOKUP(C2825,match_start_times!$E$1:$F$19,2,0)</f>
        <v>9.2152777777777806E-2</v>
      </c>
      <c r="F2825">
        <v>1.2760309999999999</v>
      </c>
      <c r="G2825" s="15" t="str">
        <f t="shared" si="221"/>
        <v>12:00:1.276031 AM</v>
      </c>
      <c r="H2825" t="s">
        <v>22</v>
      </c>
      <c r="I2825" t="s">
        <v>15</v>
      </c>
      <c r="J2825" t="s">
        <v>11</v>
      </c>
      <c r="K2825">
        <v>24.7</v>
      </c>
      <c r="L2825">
        <v>26.7</v>
      </c>
      <c r="M2825" t="str">
        <f t="shared" si="222"/>
        <v>Pass</v>
      </c>
      <c r="N2825" s="13">
        <f t="shared" si="223"/>
        <v>45070.100977754628</v>
      </c>
      <c r="O2825" s="13">
        <f t="shared" si="224"/>
        <v>45070.100992523148</v>
      </c>
      <c r="P2825">
        <v>560.91999999999996</v>
      </c>
    </row>
    <row r="2826" spans="1:16" x14ac:dyDescent="0.2">
      <c r="A2826">
        <v>3869685</v>
      </c>
      <c r="B2826">
        <v>3</v>
      </c>
      <c r="C2826" t="str">
        <f t="shared" si="220"/>
        <v>3869685-3</v>
      </c>
      <c r="D2826" s="13">
        <v>45070.008839745373</v>
      </c>
      <c r="E2826" s="10">
        <f>VLOOKUP(C2826,match_start_times!$E$1:$F$19,2,0)</f>
        <v>9.2152777777777806E-2</v>
      </c>
      <c r="F2826">
        <v>13.169402</v>
      </c>
      <c r="G2826" s="15" t="str">
        <f t="shared" si="221"/>
        <v>12:00:13.169402 AM</v>
      </c>
      <c r="H2826" t="s">
        <v>60</v>
      </c>
      <c r="I2826" t="s">
        <v>15</v>
      </c>
      <c r="J2826" t="s">
        <v>13</v>
      </c>
      <c r="K2826">
        <v>22.3</v>
      </c>
      <c r="L2826">
        <v>44.2</v>
      </c>
      <c r="M2826" t="str">
        <f t="shared" si="222"/>
        <v>Carry</v>
      </c>
      <c r="N2826" s="13">
        <f t="shared" si="223"/>
        <v>45070.100992523148</v>
      </c>
      <c r="O2826" s="13">
        <f t="shared" si="224"/>
        <v>45070.101144942128</v>
      </c>
      <c r="P2826">
        <v>477.68</v>
      </c>
    </row>
    <row r="2827" spans="1:16" x14ac:dyDescent="0.2">
      <c r="A2827">
        <v>3869685</v>
      </c>
      <c r="B2827">
        <v>3</v>
      </c>
      <c r="C2827" t="str">
        <f t="shared" si="220"/>
        <v>3869685-3</v>
      </c>
      <c r="D2827" s="13">
        <v>45070.008992175928</v>
      </c>
      <c r="E2827" s="10">
        <f>VLOOKUP(C2827,match_start_times!$E$1:$F$19,2,0)</f>
        <v>9.2152777777777806E-2</v>
      </c>
      <c r="F2827">
        <v>1.8862650000000001</v>
      </c>
      <c r="G2827" s="15" t="str">
        <f t="shared" si="221"/>
        <v>12:00:1.886265 AM</v>
      </c>
      <c r="H2827" t="s">
        <v>60</v>
      </c>
      <c r="I2827" t="s">
        <v>15</v>
      </c>
      <c r="J2827" t="s">
        <v>11</v>
      </c>
      <c r="K2827">
        <v>37.700000000000003</v>
      </c>
      <c r="L2827">
        <v>46.1</v>
      </c>
      <c r="M2827" t="str">
        <f t="shared" si="222"/>
        <v>Pass</v>
      </c>
      <c r="N2827" s="13">
        <f t="shared" si="223"/>
        <v>45070.101144953704</v>
      </c>
      <c r="O2827" s="13">
        <f t="shared" si="224"/>
        <v>45070.101166782406</v>
      </c>
      <c r="P2827">
        <v>389.62</v>
      </c>
    </row>
    <row r="2828" spans="1:16" x14ac:dyDescent="0.2">
      <c r="A2828">
        <v>3869685</v>
      </c>
      <c r="B2828">
        <v>3</v>
      </c>
      <c r="C2828" t="str">
        <f t="shared" si="220"/>
        <v>3869685-3</v>
      </c>
      <c r="D2828" s="13">
        <v>45070.00901400463</v>
      </c>
      <c r="E2828" s="10">
        <f>VLOOKUP(C2828,match_start_times!$E$1:$F$19,2,0)</f>
        <v>9.2152777777777806E-2</v>
      </c>
      <c r="F2828">
        <v>2.9299729999999999</v>
      </c>
      <c r="G2828" s="15" t="str">
        <f t="shared" si="221"/>
        <v>12:00:2.929973 AM</v>
      </c>
      <c r="H2828" t="s">
        <v>21</v>
      </c>
      <c r="I2828" t="s">
        <v>15</v>
      </c>
      <c r="J2828" t="s">
        <v>13</v>
      </c>
      <c r="K2828">
        <v>39.6</v>
      </c>
      <c r="L2828">
        <v>70.7</v>
      </c>
      <c r="M2828" t="str">
        <f t="shared" si="222"/>
        <v>Carry</v>
      </c>
      <c r="N2828" s="13">
        <f t="shared" si="223"/>
        <v>45070.101166782406</v>
      </c>
      <c r="O2828" s="13">
        <f t="shared" si="224"/>
        <v>45070.101200694444</v>
      </c>
      <c r="P2828">
        <v>377.29</v>
      </c>
    </row>
    <row r="2829" spans="1:16" x14ac:dyDescent="0.2">
      <c r="A2829">
        <v>3869685</v>
      </c>
      <c r="B2829">
        <v>3</v>
      </c>
      <c r="C2829" t="str">
        <f t="shared" si="220"/>
        <v>3869685-3</v>
      </c>
      <c r="D2829" s="13">
        <v>45070.009047916668</v>
      </c>
      <c r="E2829" s="10">
        <f>VLOOKUP(C2829,match_start_times!$E$1:$F$19,2,0)</f>
        <v>9.2152777777777806E-2</v>
      </c>
      <c r="F2829">
        <v>3.2923010000000001</v>
      </c>
      <c r="G2829" s="15" t="str">
        <f t="shared" si="221"/>
        <v>12:00:3.292301 AM</v>
      </c>
      <c r="H2829" t="s">
        <v>21</v>
      </c>
      <c r="I2829" t="s">
        <v>15</v>
      </c>
      <c r="J2829" t="s">
        <v>11</v>
      </c>
      <c r="K2829">
        <v>50.8</v>
      </c>
      <c r="L2829">
        <v>66.5</v>
      </c>
      <c r="M2829" t="str">
        <f t="shared" si="222"/>
        <v>Pass</v>
      </c>
      <c r="N2829" s="13">
        <f t="shared" si="223"/>
        <v>45070.101200694444</v>
      </c>
      <c r="O2829" s="13">
        <f t="shared" si="224"/>
        <v>45070.101238796298</v>
      </c>
      <c r="P2829">
        <v>373.96</v>
      </c>
    </row>
    <row r="2830" spans="1:16" x14ac:dyDescent="0.2">
      <c r="A2830">
        <v>3869685</v>
      </c>
      <c r="B2830">
        <v>3</v>
      </c>
      <c r="C2830" t="str">
        <f t="shared" si="220"/>
        <v>3869685-3</v>
      </c>
      <c r="D2830" s="13">
        <v>45070.009086018523</v>
      </c>
      <c r="E2830" s="10">
        <f>VLOOKUP(C2830,match_start_times!$E$1:$F$19,2,0)</f>
        <v>9.2152777777777806E-2</v>
      </c>
      <c r="F2830">
        <v>1.227738</v>
      </c>
      <c r="G2830" s="15" t="str">
        <f t="shared" si="221"/>
        <v>12:00:1.227738 AM</v>
      </c>
      <c r="H2830" t="s">
        <v>31</v>
      </c>
      <c r="I2830" t="s">
        <v>10</v>
      </c>
      <c r="J2830" t="s">
        <v>11</v>
      </c>
      <c r="K2830">
        <v>27.2</v>
      </c>
      <c r="L2830">
        <v>56.9</v>
      </c>
      <c r="M2830" t="str">
        <f t="shared" si="222"/>
        <v>Pass</v>
      </c>
      <c r="N2830" s="13">
        <f t="shared" si="223"/>
        <v>45070.101238796298</v>
      </c>
      <c r="O2830" s="13">
        <f t="shared" si="224"/>
        <v>45070.101253009263</v>
      </c>
      <c r="P2830">
        <v>379.59</v>
      </c>
    </row>
    <row r="2831" spans="1:16" x14ac:dyDescent="0.2">
      <c r="A2831">
        <v>3869685</v>
      </c>
      <c r="B2831">
        <v>3</v>
      </c>
      <c r="C2831" t="str">
        <f t="shared" si="220"/>
        <v>3869685-3</v>
      </c>
      <c r="D2831" s="13">
        <v>45070.00910023148</v>
      </c>
      <c r="E2831" s="10">
        <f>VLOOKUP(C2831,match_start_times!$E$1:$F$19,2,0)</f>
        <v>9.2152777777777806E-2</v>
      </c>
      <c r="F2831">
        <v>0</v>
      </c>
      <c r="G2831" s="15" t="str">
        <f t="shared" si="221"/>
        <v>12:00:0 AM</v>
      </c>
      <c r="H2831" t="s">
        <v>25</v>
      </c>
      <c r="I2831" t="s">
        <v>15</v>
      </c>
      <c r="J2831" t="s">
        <v>28</v>
      </c>
      <c r="K2831">
        <v>78.3</v>
      </c>
      <c r="L2831">
        <v>21.5</v>
      </c>
      <c r="M2831" t="str">
        <f t="shared" si="222"/>
        <v>Ball Recovery</v>
      </c>
      <c r="N2831" s="13">
        <f t="shared" si="223"/>
        <v>45070.101253009256</v>
      </c>
      <c r="O2831" s="13">
        <f t="shared" si="224"/>
        <v>45070.101253009256</v>
      </c>
      <c r="P2831">
        <v>375.73</v>
      </c>
    </row>
    <row r="2832" spans="1:16" x14ac:dyDescent="0.2">
      <c r="A2832">
        <v>3869685</v>
      </c>
      <c r="B2832">
        <v>3</v>
      </c>
      <c r="C2832" t="str">
        <f t="shared" si="220"/>
        <v>3869685-3</v>
      </c>
      <c r="D2832" s="13">
        <v>45070.00910023148</v>
      </c>
      <c r="E2832" s="10">
        <f>VLOOKUP(C2832,match_start_times!$E$1:$F$19,2,0)</f>
        <v>9.2152777777777806E-2</v>
      </c>
      <c r="F2832">
        <v>5.4192119999999999</v>
      </c>
      <c r="G2832" s="15" t="str">
        <f t="shared" si="221"/>
        <v>12:00:5.419212 AM</v>
      </c>
      <c r="H2832" t="s">
        <v>25</v>
      </c>
      <c r="I2832" t="s">
        <v>15</v>
      </c>
      <c r="J2832" t="s">
        <v>13</v>
      </c>
      <c r="K2832">
        <v>78.3</v>
      </c>
      <c r="L2832">
        <v>21.5</v>
      </c>
      <c r="M2832" t="str">
        <f t="shared" si="222"/>
        <v>Carry</v>
      </c>
      <c r="N2832" s="13">
        <f t="shared" si="223"/>
        <v>45070.101253009256</v>
      </c>
      <c r="O2832" s="13">
        <f t="shared" si="224"/>
        <v>45070.10131572916</v>
      </c>
      <c r="P2832">
        <v>387.18</v>
      </c>
    </row>
    <row r="2833" spans="1:16" x14ac:dyDescent="0.2">
      <c r="A2833">
        <v>3869685</v>
      </c>
      <c r="B2833">
        <v>3</v>
      </c>
      <c r="C2833" t="str">
        <f t="shared" si="220"/>
        <v>3869685-3</v>
      </c>
      <c r="D2833" s="13">
        <v>45070.009111134263</v>
      </c>
      <c r="E2833" s="10">
        <f>VLOOKUP(C2833,match_start_times!$E$1:$F$19,2,0)</f>
        <v>9.2152777777777806E-2</v>
      </c>
      <c r="F2833">
        <v>0.72677199999999997</v>
      </c>
      <c r="G2833" s="15" t="str">
        <f t="shared" si="221"/>
        <v>12:00:0.726772 AM</v>
      </c>
      <c r="H2833" t="s">
        <v>55</v>
      </c>
      <c r="I2833" t="s">
        <v>10</v>
      </c>
      <c r="J2833" t="s">
        <v>17</v>
      </c>
      <c r="K2833">
        <v>38.799999999999997</v>
      </c>
      <c r="L2833">
        <v>62.6</v>
      </c>
      <c r="M2833" t="str">
        <f t="shared" si="222"/>
        <v>Pressure</v>
      </c>
      <c r="N2833" s="13">
        <f t="shared" si="223"/>
        <v>45070.101263912038</v>
      </c>
      <c r="O2833" s="13">
        <f t="shared" si="224"/>
        <v>45070.101272326392</v>
      </c>
      <c r="P2833">
        <v>381.14</v>
      </c>
    </row>
    <row r="2834" spans="1:16" x14ac:dyDescent="0.2">
      <c r="A2834">
        <v>3869685</v>
      </c>
      <c r="B2834">
        <v>3</v>
      </c>
      <c r="C2834" t="str">
        <f t="shared" si="220"/>
        <v>3869685-3</v>
      </c>
      <c r="D2834" s="13">
        <v>45070.009162951392</v>
      </c>
      <c r="E2834" s="10">
        <f>VLOOKUP(C2834,match_start_times!$E$1:$F$19,2,0)</f>
        <v>9.2152777777777806E-2</v>
      </c>
      <c r="F2834">
        <v>1.5912029999999999</v>
      </c>
      <c r="G2834" s="15" t="str">
        <f t="shared" si="221"/>
        <v>12:00:1.591203 AM</v>
      </c>
      <c r="H2834" t="s">
        <v>25</v>
      </c>
      <c r="I2834" t="s">
        <v>15</v>
      </c>
      <c r="J2834" t="s">
        <v>11</v>
      </c>
      <c r="K2834">
        <v>75.8</v>
      </c>
      <c r="L2834">
        <v>9.6</v>
      </c>
      <c r="M2834" t="str">
        <f t="shared" si="222"/>
        <v>Pass</v>
      </c>
      <c r="N2834" s="13">
        <f t="shared" si="223"/>
        <v>45070.101315729167</v>
      </c>
      <c r="O2834" s="13">
        <f t="shared" si="224"/>
        <v>45070.101334143517</v>
      </c>
      <c r="P2834">
        <v>396.69</v>
      </c>
    </row>
    <row r="2835" spans="1:16" x14ac:dyDescent="0.2">
      <c r="A2835">
        <v>3869685</v>
      </c>
      <c r="B2835">
        <v>3</v>
      </c>
      <c r="C2835" t="str">
        <f t="shared" si="220"/>
        <v>3869685-3</v>
      </c>
      <c r="D2835" s="13">
        <v>45070.009181365742</v>
      </c>
      <c r="E2835" s="10">
        <f>VLOOKUP(C2835,match_start_times!$E$1:$F$19,2,0)</f>
        <v>9.2152777777777806E-2</v>
      </c>
      <c r="F2835">
        <v>1.91913</v>
      </c>
      <c r="G2835" s="15" t="str">
        <f t="shared" si="221"/>
        <v>12:00:1.91913 AM</v>
      </c>
      <c r="H2835" t="s">
        <v>60</v>
      </c>
      <c r="I2835" t="s">
        <v>15</v>
      </c>
      <c r="J2835" t="s">
        <v>13</v>
      </c>
      <c r="K2835">
        <v>55</v>
      </c>
      <c r="L2835">
        <v>19.2</v>
      </c>
      <c r="M2835" t="str">
        <f t="shared" si="222"/>
        <v>Carry</v>
      </c>
      <c r="N2835" s="13">
        <f t="shared" si="223"/>
        <v>45070.101334143517</v>
      </c>
      <c r="O2835" s="13">
        <f t="shared" si="224"/>
        <v>45070.101356354164</v>
      </c>
      <c r="P2835">
        <v>390.39</v>
      </c>
    </row>
    <row r="2836" spans="1:16" x14ac:dyDescent="0.2">
      <c r="A2836">
        <v>3869685</v>
      </c>
      <c r="B2836">
        <v>3</v>
      </c>
      <c r="C2836" t="str">
        <f t="shared" si="220"/>
        <v>3869685-3</v>
      </c>
      <c r="D2836" s="13">
        <v>45070.009203587957</v>
      </c>
      <c r="E2836" s="10">
        <f>VLOOKUP(C2836,match_start_times!$E$1:$F$19,2,0)</f>
        <v>9.2152777777777806E-2</v>
      </c>
      <c r="F2836">
        <v>1.21688</v>
      </c>
      <c r="G2836" s="15" t="str">
        <f t="shared" si="221"/>
        <v>12:00:1.21688 AM</v>
      </c>
      <c r="H2836" t="s">
        <v>60</v>
      </c>
      <c r="I2836" t="s">
        <v>15</v>
      </c>
      <c r="J2836" t="s">
        <v>11</v>
      </c>
      <c r="K2836">
        <v>51.2</v>
      </c>
      <c r="L2836">
        <v>22.4</v>
      </c>
      <c r="M2836" t="str">
        <f t="shared" si="222"/>
        <v>Pass</v>
      </c>
      <c r="N2836" s="13">
        <f t="shared" si="223"/>
        <v>45070.101356365732</v>
      </c>
      <c r="O2836" s="13">
        <f t="shared" si="224"/>
        <v>45070.101370451383</v>
      </c>
      <c r="P2836">
        <v>392.11</v>
      </c>
    </row>
    <row r="2837" spans="1:16" x14ac:dyDescent="0.2">
      <c r="A2837">
        <v>3869685</v>
      </c>
      <c r="B2837">
        <v>3</v>
      </c>
      <c r="C2837" t="str">
        <f t="shared" si="220"/>
        <v>3869685-3</v>
      </c>
      <c r="D2837" s="13">
        <v>45070.009217662038</v>
      </c>
      <c r="E2837" s="10">
        <f>VLOOKUP(C2837,match_start_times!$E$1:$F$19,2,0)</f>
        <v>9.2152777777777806E-2</v>
      </c>
      <c r="F2837">
        <v>1.1782969999999999</v>
      </c>
      <c r="G2837" s="15" t="str">
        <f t="shared" si="221"/>
        <v>12:00:1.178297 AM</v>
      </c>
      <c r="H2837" t="s">
        <v>40</v>
      </c>
      <c r="I2837" t="s">
        <v>15</v>
      </c>
      <c r="J2837" t="s">
        <v>13</v>
      </c>
      <c r="K2837">
        <v>65.7</v>
      </c>
      <c r="L2837">
        <v>37.4</v>
      </c>
      <c r="M2837" t="str">
        <f t="shared" si="222"/>
        <v>Carry</v>
      </c>
      <c r="N2837" s="13">
        <f t="shared" si="223"/>
        <v>45070.101370439814</v>
      </c>
      <c r="O2837" s="13">
        <f t="shared" si="224"/>
        <v>45070.101384074071</v>
      </c>
      <c r="P2837">
        <v>390.58</v>
      </c>
    </row>
    <row r="2838" spans="1:16" x14ac:dyDescent="0.2">
      <c r="A2838">
        <v>3869685</v>
      </c>
      <c r="B2838">
        <v>3</v>
      </c>
      <c r="C2838" t="str">
        <f t="shared" si="220"/>
        <v>3869685-3</v>
      </c>
      <c r="D2838" s="13">
        <v>45070.009231307871</v>
      </c>
      <c r="E2838" s="10">
        <f>VLOOKUP(C2838,match_start_times!$E$1:$F$19,2,0)</f>
        <v>9.2152777777777806E-2</v>
      </c>
      <c r="F2838">
        <v>0.68457199999999996</v>
      </c>
      <c r="G2838" s="15" t="str">
        <f t="shared" si="221"/>
        <v>12:00:0.684572 AM</v>
      </c>
      <c r="H2838" t="s">
        <v>40</v>
      </c>
      <c r="I2838" t="s">
        <v>15</v>
      </c>
      <c r="J2838" t="s">
        <v>11</v>
      </c>
      <c r="K2838">
        <v>65.3</v>
      </c>
      <c r="L2838">
        <v>37.4</v>
      </c>
      <c r="M2838" t="str">
        <f t="shared" si="222"/>
        <v>Pass</v>
      </c>
      <c r="N2838" s="13">
        <f t="shared" si="223"/>
        <v>45070.101384085647</v>
      </c>
      <c r="O2838" s="13">
        <f t="shared" si="224"/>
        <v>45070.101392013887</v>
      </c>
      <c r="P2838">
        <v>393.53</v>
      </c>
    </row>
    <row r="2839" spans="1:16" x14ac:dyDescent="0.2">
      <c r="A2839">
        <v>3869685</v>
      </c>
      <c r="B2839">
        <v>3</v>
      </c>
      <c r="C2839" t="str">
        <f t="shared" si="220"/>
        <v>3869685-3</v>
      </c>
      <c r="D2839" s="13">
        <v>45070.009239224542</v>
      </c>
      <c r="E2839" s="10">
        <f>VLOOKUP(C2839,match_start_times!$E$1:$F$19,2,0)</f>
        <v>9.2152777777777806E-2</v>
      </c>
      <c r="F2839">
        <v>1.905545</v>
      </c>
      <c r="G2839" s="15" t="str">
        <f t="shared" si="221"/>
        <v>12:00:1.905545 AM</v>
      </c>
      <c r="H2839" t="s">
        <v>25</v>
      </c>
      <c r="I2839" t="s">
        <v>15</v>
      </c>
      <c r="J2839" t="s">
        <v>13</v>
      </c>
      <c r="K2839">
        <v>66.8</v>
      </c>
      <c r="L2839">
        <v>30.5</v>
      </c>
      <c r="M2839" t="str">
        <f t="shared" si="222"/>
        <v>Carry</v>
      </c>
      <c r="N2839" s="13">
        <f t="shared" si="223"/>
        <v>45070.101392002318</v>
      </c>
      <c r="O2839" s="13">
        <f t="shared" si="224"/>
        <v>45070.101414062505</v>
      </c>
      <c r="P2839">
        <v>407.06</v>
      </c>
    </row>
    <row r="2840" spans="1:16" x14ac:dyDescent="0.2">
      <c r="A2840">
        <v>3869685</v>
      </c>
      <c r="B2840">
        <v>3</v>
      </c>
      <c r="C2840" t="str">
        <f t="shared" si="220"/>
        <v>3869685-3</v>
      </c>
      <c r="D2840" s="13">
        <v>45070.009261284722</v>
      </c>
      <c r="E2840" s="10">
        <f>VLOOKUP(C2840,match_start_times!$E$1:$F$19,2,0)</f>
        <v>9.2152777777777806E-2</v>
      </c>
      <c r="F2840">
        <v>0.76391199999999992</v>
      </c>
      <c r="G2840" s="15" t="str">
        <f t="shared" si="221"/>
        <v>12:00:0.763912 AM</v>
      </c>
      <c r="H2840" t="s">
        <v>25</v>
      </c>
      <c r="I2840" t="s">
        <v>15</v>
      </c>
      <c r="J2840" t="s">
        <v>11</v>
      </c>
      <c r="K2840">
        <v>70.400000000000006</v>
      </c>
      <c r="L2840">
        <v>31.2</v>
      </c>
      <c r="M2840" t="str">
        <f t="shared" si="222"/>
        <v>Pass</v>
      </c>
      <c r="N2840" s="13">
        <f t="shared" si="223"/>
        <v>45070.101414062497</v>
      </c>
      <c r="O2840" s="13">
        <f t="shared" si="224"/>
        <v>45070.101422905092</v>
      </c>
      <c r="P2840">
        <v>414.51</v>
      </c>
    </row>
    <row r="2841" spans="1:16" x14ac:dyDescent="0.2">
      <c r="A2841">
        <v>3869685</v>
      </c>
      <c r="B2841">
        <v>3</v>
      </c>
      <c r="C2841" t="str">
        <f t="shared" si="220"/>
        <v>3869685-3</v>
      </c>
      <c r="D2841" s="13">
        <v>45070.009270127317</v>
      </c>
      <c r="E2841" s="10">
        <f>VLOOKUP(C2841,match_start_times!$E$1:$F$19,2,0)</f>
        <v>9.2152777777777806E-2</v>
      </c>
      <c r="F2841">
        <v>2.0997150000000002</v>
      </c>
      <c r="G2841" s="15" t="str">
        <f t="shared" si="221"/>
        <v>12:00:2.099715 AM</v>
      </c>
      <c r="H2841" t="s">
        <v>40</v>
      </c>
      <c r="I2841" t="s">
        <v>15</v>
      </c>
      <c r="J2841" t="s">
        <v>13</v>
      </c>
      <c r="K2841">
        <v>71.7</v>
      </c>
      <c r="L2841">
        <v>38.9</v>
      </c>
      <c r="M2841" t="str">
        <f t="shared" si="222"/>
        <v>Carry</v>
      </c>
      <c r="N2841" s="13">
        <f t="shared" si="223"/>
        <v>45070.101422905092</v>
      </c>
      <c r="O2841" s="13">
        <f t="shared" si="224"/>
        <v>45070.101447210647</v>
      </c>
      <c r="P2841">
        <v>404.58</v>
      </c>
    </row>
    <row r="2842" spans="1:16" x14ac:dyDescent="0.2">
      <c r="A2842">
        <v>3869685</v>
      </c>
      <c r="B2842">
        <v>3</v>
      </c>
      <c r="C2842" t="str">
        <f t="shared" si="220"/>
        <v>3869685-3</v>
      </c>
      <c r="D2842" s="13">
        <v>45070.009294421303</v>
      </c>
      <c r="E2842" s="10">
        <f>VLOOKUP(C2842,match_start_times!$E$1:$F$19,2,0)</f>
        <v>9.2152777777777806E-2</v>
      </c>
      <c r="F2842">
        <v>0.91164299999999998</v>
      </c>
      <c r="G2842" s="15" t="str">
        <f t="shared" si="221"/>
        <v>12:00:0.911643 AM</v>
      </c>
      <c r="H2842" t="s">
        <v>40</v>
      </c>
      <c r="I2842" t="s">
        <v>15</v>
      </c>
      <c r="J2842" t="s">
        <v>11</v>
      </c>
      <c r="K2842">
        <v>67.7</v>
      </c>
      <c r="L2842">
        <v>43.4</v>
      </c>
      <c r="M2842" t="str">
        <f t="shared" si="222"/>
        <v>Pass</v>
      </c>
      <c r="N2842" s="13">
        <f t="shared" si="223"/>
        <v>45070.101447199078</v>
      </c>
      <c r="O2842" s="13">
        <f t="shared" si="224"/>
        <v>45070.101457754638</v>
      </c>
      <c r="P2842">
        <v>406.65</v>
      </c>
    </row>
    <row r="2843" spans="1:16" x14ac:dyDescent="0.2">
      <c r="A2843">
        <v>3869685</v>
      </c>
      <c r="B2843">
        <v>3</v>
      </c>
      <c r="C2843" t="str">
        <f t="shared" si="220"/>
        <v>3869685-3</v>
      </c>
      <c r="D2843" s="13">
        <v>45070.009304976847</v>
      </c>
      <c r="E2843" s="10">
        <f>VLOOKUP(C2843,match_start_times!$E$1:$F$19,2,0)</f>
        <v>9.2152777777777806E-2</v>
      </c>
      <c r="F2843">
        <v>4.4630409999999996</v>
      </c>
      <c r="G2843" s="15" t="str">
        <f t="shared" si="221"/>
        <v>12:00:4.463041 AM</v>
      </c>
      <c r="H2843" t="s">
        <v>60</v>
      </c>
      <c r="I2843" t="s">
        <v>15</v>
      </c>
      <c r="J2843" t="s">
        <v>13</v>
      </c>
      <c r="K2843">
        <v>58.9</v>
      </c>
      <c r="L2843">
        <v>32.9</v>
      </c>
      <c r="M2843" t="str">
        <f t="shared" si="222"/>
        <v>Carry</v>
      </c>
      <c r="N2843" s="13">
        <f t="shared" si="223"/>
        <v>45070.101457754623</v>
      </c>
      <c r="O2843" s="13">
        <f t="shared" si="224"/>
        <v>45070.101509409717</v>
      </c>
      <c r="P2843">
        <v>409.28</v>
      </c>
    </row>
    <row r="2844" spans="1:16" x14ac:dyDescent="0.2">
      <c r="A2844">
        <v>3869685</v>
      </c>
      <c r="B2844">
        <v>3</v>
      </c>
      <c r="C2844" t="str">
        <f t="shared" si="220"/>
        <v>3869685-3</v>
      </c>
      <c r="D2844" s="13">
        <v>45070.009356631941</v>
      </c>
      <c r="E2844" s="10">
        <f>VLOOKUP(C2844,match_start_times!$E$1:$F$19,2,0)</f>
        <v>9.2152777777777806E-2</v>
      </c>
      <c r="F2844">
        <v>1.121542</v>
      </c>
      <c r="G2844" s="15" t="str">
        <f t="shared" si="221"/>
        <v>12:00:1.121542 AM</v>
      </c>
      <c r="H2844" t="s">
        <v>60</v>
      </c>
      <c r="I2844" t="s">
        <v>15</v>
      </c>
      <c r="J2844" t="s">
        <v>11</v>
      </c>
      <c r="K2844">
        <v>64.900000000000006</v>
      </c>
      <c r="L2844">
        <v>35.200000000000003</v>
      </c>
      <c r="M2844" t="str">
        <f t="shared" si="222"/>
        <v>Pass</v>
      </c>
      <c r="N2844" s="13">
        <f t="shared" si="223"/>
        <v>45070.101509409717</v>
      </c>
      <c r="O2844" s="13">
        <f t="shared" si="224"/>
        <v>45070.101522395831</v>
      </c>
      <c r="P2844">
        <v>418.55</v>
      </c>
    </row>
    <row r="2845" spans="1:16" x14ac:dyDescent="0.2">
      <c r="A2845">
        <v>3869685</v>
      </c>
      <c r="B2845">
        <v>3</v>
      </c>
      <c r="C2845" t="str">
        <f t="shared" si="220"/>
        <v>3869685-3</v>
      </c>
      <c r="D2845" s="13">
        <v>45070.009369618063</v>
      </c>
      <c r="E2845" s="10">
        <f>VLOOKUP(C2845,match_start_times!$E$1:$F$19,2,0)</f>
        <v>9.2152777777777806E-2</v>
      </c>
      <c r="F2845">
        <v>3.5195690000000002</v>
      </c>
      <c r="G2845" s="15" t="str">
        <f t="shared" si="221"/>
        <v>12:00:3.519569 AM</v>
      </c>
      <c r="H2845" t="s">
        <v>54</v>
      </c>
      <c r="I2845" t="s">
        <v>15</v>
      </c>
      <c r="J2845" t="s">
        <v>13</v>
      </c>
      <c r="K2845">
        <v>90.1</v>
      </c>
      <c r="L2845">
        <v>21.8</v>
      </c>
      <c r="M2845" t="str">
        <f t="shared" si="222"/>
        <v>Carry</v>
      </c>
      <c r="N2845" s="13">
        <f t="shared" si="223"/>
        <v>45070.101522395838</v>
      </c>
      <c r="O2845" s="13">
        <f t="shared" si="224"/>
        <v>45070.101563136581</v>
      </c>
      <c r="P2845">
        <v>446.15</v>
      </c>
    </row>
    <row r="2846" spans="1:16" x14ac:dyDescent="0.2">
      <c r="A2846">
        <v>3869685</v>
      </c>
      <c r="B2846">
        <v>3</v>
      </c>
      <c r="C2846" t="str">
        <f t="shared" si="220"/>
        <v>3869685-3</v>
      </c>
      <c r="D2846" s="13">
        <v>45070.009383530087</v>
      </c>
      <c r="E2846" s="10">
        <f>VLOOKUP(C2846,match_start_times!$E$1:$F$19,2,0)</f>
        <v>9.2152777777777806E-2</v>
      </c>
      <c r="F2846">
        <v>1.4887319999999999</v>
      </c>
      <c r="G2846" s="15" t="str">
        <f t="shared" si="221"/>
        <v>12:00:1.488732 AM</v>
      </c>
      <c r="H2846" t="s">
        <v>31</v>
      </c>
      <c r="I2846" t="s">
        <v>10</v>
      </c>
      <c r="J2846" t="s">
        <v>17</v>
      </c>
      <c r="K2846">
        <v>23.4</v>
      </c>
      <c r="L2846">
        <v>54.9</v>
      </c>
      <c r="M2846" t="str">
        <f t="shared" si="222"/>
        <v>Pressure</v>
      </c>
      <c r="N2846" s="13">
        <f t="shared" si="223"/>
        <v>45070.101536307862</v>
      </c>
      <c r="O2846" s="13">
        <f t="shared" si="224"/>
        <v>45070.101553541659</v>
      </c>
      <c r="P2846">
        <v>439.73</v>
      </c>
    </row>
    <row r="2847" spans="1:16" x14ac:dyDescent="0.2">
      <c r="A2847">
        <v>3869685</v>
      </c>
      <c r="B2847">
        <v>3</v>
      </c>
      <c r="C2847" t="str">
        <f t="shared" si="220"/>
        <v>3869685-3</v>
      </c>
      <c r="D2847" s="13">
        <v>45070.009410347222</v>
      </c>
      <c r="E2847" s="10">
        <f>VLOOKUP(C2847,match_start_times!$E$1:$F$19,2,0)</f>
        <v>9.2152777777777806E-2</v>
      </c>
      <c r="F2847">
        <v>1.8340700000000001</v>
      </c>
      <c r="G2847" s="15" t="str">
        <f t="shared" si="221"/>
        <v>12:00:1.83407 AM</v>
      </c>
      <c r="H2847" t="s">
        <v>54</v>
      </c>
      <c r="I2847" t="s">
        <v>15</v>
      </c>
      <c r="J2847" t="s">
        <v>11</v>
      </c>
      <c r="K2847">
        <v>108.1</v>
      </c>
      <c r="L2847">
        <v>20.7</v>
      </c>
      <c r="M2847" t="str">
        <f t="shared" si="222"/>
        <v>Pass</v>
      </c>
      <c r="N2847" s="13">
        <f t="shared" si="223"/>
        <v>45070.101563124997</v>
      </c>
      <c r="O2847" s="13">
        <f t="shared" si="224"/>
        <v>45070.101584351847</v>
      </c>
      <c r="P2847">
        <v>485.16</v>
      </c>
    </row>
    <row r="2848" spans="1:16" x14ac:dyDescent="0.2">
      <c r="A2848">
        <v>3869685</v>
      </c>
      <c r="B2848">
        <v>3</v>
      </c>
      <c r="C2848" t="str">
        <f t="shared" si="220"/>
        <v>3869685-3</v>
      </c>
      <c r="D2848" s="13">
        <v>45070.00974671296</v>
      </c>
      <c r="E2848" s="10">
        <f>VLOOKUP(C2848,match_start_times!$E$1:$F$19,2,0)</f>
        <v>9.2152777777777806E-2</v>
      </c>
      <c r="F2848">
        <v>3.3337460000000001</v>
      </c>
      <c r="G2848" s="15" t="str">
        <f t="shared" si="221"/>
        <v>12:00:3.333746 AM</v>
      </c>
      <c r="H2848" t="s">
        <v>36</v>
      </c>
      <c r="I2848" t="s">
        <v>10</v>
      </c>
      <c r="J2848" t="s">
        <v>11</v>
      </c>
      <c r="K2848">
        <v>7</v>
      </c>
      <c r="L2848">
        <v>36.1</v>
      </c>
      <c r="M2848" t="str">
        <f t="shared" si="222"/>
        <v>Pass</v>
      </c>
      <c r="N2848" s="13">
        <f t="shared" si="223"/>
        <v>45070.101899490735</v>
      </c>
      <c r="O2848" s="13">
        <f t="shared" si="224"/>
        <v>45070.101938078697</v>
      </c>
      <c r="P2848">
        <v>480.91</v>
      </c>
    </row>
    <row r="2849" spans="1:16" x14ac:dyDescent="0.2">
      <c r="A2849">
        <v>3869685</v>
      </c>
      <c r="B2849">
        <v>3</v>
      </c>
      <c r="C2849" t="str">
        <f t="shared" si="220"/>
        <v>3869685-3</v>
      </c>
      <c r="D2849" s="13">
        <v>45070.009785300928</v>
      </c>
      <c r="E2849" s="10">
        <f>VLOOKUP(C2849,match_start_times!$E$1:$F$19,2,0)</f>
        <v>9.2152777777777806E-2</v>
      </c>
      <c r="F2849">
        <v>0</v>
      </c>
      <c r="G2849" s="15" t="str">
        <f t="shared" si="221"/>
        <v>12:00:0 AM</v>
      </c>
      <c r="H2849" t="s">
        <v>12</v>
      </c>
      <c r="I2849" t="s">
        <v>10</v>
      </c>
      <c r="J2849" t="s">
        <v>37</v>
      </c>
      <c r="K2849">
        <v>68.3</v>
      </c>
      <c r="L2849">
        <v>31.6</v>
      </c>
      <c r="M2849" t="str">
        <f t="shared" si="222"/>
        <v>Duel</v>
      </c>
      <c r="N2849" s="13">
        <f t="shared" si="223"/>
        <v>45070.101938078704</v>
      </c>
      <c r="O2849" s="13">
        <f t="shared" si="224"/>
        <v>45070.101938078704</v>
      </c>
      <c r="P2849">
        <v>429.88</v>
      </c>
    </row>
    <row r="2850" spans="1:16" x14ac:dyDescent="0.2">
      <c r="A2850">
        <v>3869685</v>
      </c>
      <c r="B2850">
        <v>3</v>
      </c>
      <c r="C2850" t="str">
        <f t="shared" si="220"/>
        <v>3869685-3</v>
      </c>
      <c r="D2850" s="13">
        <v>45070.009785300928</v>
      </c>
      <c r="E2850" s="10">
        <f>VLOOKUP(C2850,match_start_times!$E$1:$F$19,2,0)</f>
        <v>9.2152777777777806E-2</v>
      </c>
      <c r="F2850">
        <v>1.9125270000000001</v>
      </c>
      <c r="G2850" s="15" t="str">
        <f t="shared" si="221"/>
        <v>12:00:1.912527 AM</v>
      </c>
      <c r="H2850" t="s">
        <v>25</v>
      </c>
      <c r="I2850" t="s">
        <v>15</v>
      </c>
      <c r="J2850" t="s">
        <v>11</v>
      </c>
      <c r="K2850">
        <v>51.8</v>
      </c>
      <c r="L2850">
        <v>48.5</v>
      </c>
      <c r="M2850" t="str">
        <f t="shared" si="222"/>
        <v>Pass</v>
      </c>
      <c r="N2850" s="13">
        <f t="shared" si="223"/>
        <v>45070.101938078704</v>
      </c>
      <c r="O2850" s="13">
        <f t="shared" si="224"/>
        <v>45070.101960219909</v>
      </c>
      <c r="P2850">
        <v>403.06</v>
      </c>
    </row>
    <row r="2851" spans="1:16" x14ac:dyDescent="0.2">
      <c r="A2851">
        <v>3869685</v>
      </c>
      <c r="B2851">
        <v>3</v>
      </c>
      <c r="C2851" t="str">
        <f t="shared" si="220"/>
        <v>3869685-3</v>
      </c>
      <c r="D2851" s="13">
        <v>45070.009807430557</v>
      </c>
      <c r="E2851" s="10">
        <f>VLOOKUP(C2851,match_start_times!$E$1:$F$19,2,0)</f>
        <v>9.2152777777777806E-2</v>
      </c>
      <c r="F2851">
        <v>3.2310680000000001</v>
      </c>
      <c r="G2851" s="15" t="str">
        <f t="shared" si="221"/>
        <v>12:00:3.231068 AM</v>
      </c>
      <c r="H2851" t="s">
        <v>59</v>
      </c>
      <c r="I2851" t="s">
        <v>15</v>
      </c>
      <c r="J2851" t="s">
        <v>13</v>
      </c>
      <c r="K2851">
        <v>68.099999999999994</v>
      </c>
      <c r="L2851">
        <v>49.1</v>
      </c>
      <c r="M2851" t="str">
        <f t="shared" si="222"/>
        <v>Carry</v>
      </c>
      <c r="N2851" s="13">
        <f t="shared" si="223"/>
        <v>45070.101960208332</v>
      </c>
      <c r="O2851" s="13">
        <f t="shared" si="224"/>
        <v>45070.101997604164</v>
      </c>
      <c r="P2851">
        <v>377.13</v>
      </c>
    </row>
    <row r="2852" spans="1:16" x14ac:dyDescent="0.2">
      <c r="A2852">
        <v>3869685</v>
      </c>
      <c r="B2852">
        <v>3</v>
      </c>
      <c r="C2852" t="str">
        <f t="shared" si="220"/>
        <v>3869685-3</v>
      </c>
      <c r="D2852" s="13">
        <v>45070.009814039353</v>
      </c>
      <c r="E2852" s="10">
        <f>VLOOKUP(C2852,match_start_times!$E$1:$F$19,2,0)</f>
        <v>9.2152777777777806E-2</v>
      </c>
      <c r="F2852">
        <v>1.360425</v>
      </c>
      <c r="G2852" s="15" t="str">
        <f t="shared" si="221"/>
        <v>12:00:1.360425 AM</v>
      </c>
      <c r="H2852" t="s">
        <v>58</v>
      </c>
      <c r="I2852" t="s">
        <v>10</v>
      </c>
      <c r="J2852" t="s">
        <v>17</v>
      </c>
      <c r="K2852">
        <v>52</v>
      </c>
      <c r="L2852">
        <v>28.4</v>
      </c>
      <c r="M2852" t="str">
        <f t="shared" si="222"/>
        <v>Pressure</v>
      </c>
      <c r="N2852" s="13">
        <f t="shared" si="223"/>
        <v>45070.101966817128</v>
      </c>
      <c r="O2852" s="13">
        <f t="shared" si="224"/>
        <v>45070.10198255787</v>
      </c>
      <c r="P2852">
        <v>378.01</v>
      </c>
    </row>
    <row r="2853" spans="1:16" x14ac:dyDescent="0.2">
      <c r="A2853">
        <v>3869685</v>
      </c>
      <c r="B2853">
        <v>3</v>
      </c>
      <c r="C2853" t="str">
        <f t="shared" si="220"/>
        <v>3869685-3</v>
      </c>
      <c r="D2853" s="13">
        <v>45070.009844826389</v>
      </c>
      <c r="E2853" s="10">
        <f>VLOOKUP(C2853,match_start_times!$E$1:$F$19,2,0)</f>
        <v>9.2152777777777806E-2</v>
      </c>
      <c r="F2853">
        <v>0.886791</v>
      </c>
      <c r="G2853" s="15" t="str">
        <f t="shared" si="221"/>
        <v>12:00:0.886791 AM</v>
      </c>
      <c r="H2853" t="s">
        <v>59</v>
      </c>
      <c r="I2853" t="s">
        <v>15</v>
      </c>
      <c r="J2853" t="s">
        <v>11</v>
      </c>
      <c r="K2853">
        <v>74.3</v>
      </c>
      <c r="L2853">
        <v>47.8</v>
      </c>
      <c r="M2853" t="str">
        <f t="shared" si="222"/>
        <v>Pass</v>
      </c>
      <c r="N2853" s="13">
        <f t="shared" si="223"/>
        <v>45070.101997604164</v>
      </c>
      <c r="O2853" s="13">
        <f t="shared" si="224"/>
        <v>45070.102007870366</v>
      </c>
      <c r="P2853">
        <v>367.66</v>
      </c>
    </row>
    <row r="2854" spans="1:16" x14ac:dyDescent="0.2">
      <c r="A2854">
        <v>3869685</v>
      </c>
      <c r="B2854">
        <v>3</v>
      </c>
      <c r="C2854" t="str">
        <f t="shared" si="220"/>
        <v>3869685-3</v>
      </c>
      <c r="D2854" s="13">
        <v>45070.00985509259</v>
      </c>
      <c r="E2854" s="10">
        <f>VLOOKUP(C2854,match_start_times!$E$1:$F$19,2,0)</f>
        <v>9.2152777777777806E-2</v>
      </c>
      <c r="F2854">
        <v>2.5393919999999999</v>
      </c>
      <c r="G2854" s="15" t="str">
        <f t="shared" si="221"/>
        <v>12:00:2.539392 AM</v>
      </c>
      <c r="H2854" t="s">
        <v>40</v>
      </c>
      <c r="I2854" t="s">
        <v>15</v>
      </c>
      <c r="J2854" t="s">
        <v>13</v>
      </c>
      <c r="K2854">
        <v>73</v>
      </c>
      <c r="L2854">
        <v>58.5</v>
      </c>
      <c r="M2854" t="str">
        <f t="shared" si="222"/>
        <v>Carry</v>
      </c>
      <c r="N2854" s="13">
        <f t="shared" si="223"/>
        <v>45070.102007870366</v>
      </c>
      <c r="O2854" s="13">
        <f t="shared" si="224"/>
        <v>45070.10203725694</v>
      </c>
      <c r="P2854">
        <v>401.39</v>
      </c>
    </row>
    <row r="2855" spans="1:16" x14ac:dyDescent="0.2">
      <c r="A2855">
        <v>3869685</v>
      </c>
      <c r="B2855">
        <v>3</v>
      </c>
      <c r="C2855" t="str">
        <f t="shared" si="220"/>
        <v>3869685-3</v>
      </c>
      <c r="D2855" s="13">
        <v>45070.009884490741</v>
      </c>
      <c r="E2855" s="10">
        <f>VLOOKUP(C2855,match_start_times!$E$1:$F$19,2,0)</f>
        <v>9.2152777777777806E-2</v>
      </c>
      <c r="F2855">
        <v>0.81245299999999998</v>
      </c>
      <c r="G2855" s="15" t="str">
        <f t="shared" si="221"/>
        <v>12:00:0.812453 AM</v>
      </c>
      <c r="H2855" t="s">
        <v>40</v>
      </c>
      <c r="I2855" t="s">
        <v>15</v>
      </c>
      <c r="J2855" t="s">
        <v>11</v>
      </c>
      <c r="K2855">
        <v>77.900000000000006</v>
      </c>
      <c r="L2855">
        <v>54.7</v>
      </c>
      <c r="M2855" t="str">
        <f t="shared" si="222"/>
        <v>Pass</v>
      </c>
      <c r="N2855" s="13">
        <f t="shared" si="223"/>
        <v>45070.102037268516</v>
      </c>
      <c r="O2855" s="13">
        <f t="shared" si="224"/>
        <v>45070.102046666667</v>
      </c>
      <c r="P2855">
        <v>429.4</v>
      </c>
    </row>
    <row r="2856" spans="1:16" x14ac:dyDescent="0.2">
      <c r="A2856">
        <v>3869685</v>
      </c>
      <c r="B2856">
        <v>3</v>
      </c>
      <c r="C2856" t="str">
        <f t="shared" si="220"/>
        <v>3869685-3</v>
      </c>
      <c r="D2856" s="13">
        <v>45070.009893888891</v>
      </c>
      <c r="E2856" s="10">
        <f>VLOOKUP(C2856,match_start_times!$E$1:$F$19,2,0)</f>
        <v>9.2152777777777806E-2</v>
      </c>
      <c r="F2856">
        <v>1.075118</v>
      </c>
      <c r="G2856" s="15" t="str">
        <f t="shared" si="221"/>
        <v>12:00:1.075118 AM</v>
      </c>
      <c r="H2856" t="s">
        <v>25</v>
      </c>
      <c r="I2856" t="s">
        <v>15</v>
      </c>
      <c r="J2856" t="s">
        <v>13</v>
      </c>
      <c r="K2856">
        <v>80.099999999999994</v>
      </c>
      <c r="L2856">
        <v>40.6</v>
      </c>
      <c r="M2856" t="str">
        <f t="shared" si="222"/>
        <v>Carry</v>
      </c>
      <c r="N2856" s="13">
        <f t="shared" si="223"/>
        <v>45070.102046666667</v>
      </c>
      <c r="O2856" s="13">
        <f t="shared" si="224"/>
        <v>45070.102059108794</v>
      </c>
      <c r="P2856">
        <v>435.56</v>
      </c>
    </row>
    <row r="2857" spans="1:16" x14ac:dyDescent="0.2">
      <c r="A2857">
        <v>3869685</v>
      </c>
      <c r="B2857">
        <v>3</v>
      </c>
      <c r="C2857" t="str">
        <f t="shared" si="220"/>
        <v>3869685-3</v>
      </c>
      <c r="D2857" s="13">
        <v>45070.009906331019</v>
      </c>
      <c r="E2857" s="10">
        <f>VLOOKUP(C2857,match_start_times!$E$1:$F$19,2,0)</f>
        <v>9.2152777777777806E-2</v>
      </c>
      <c r="F2857">
        <v>0.92976000000000003</v>
      </c>
      <c r="G2857" s="15" t="str">
        <f t="shared" si="221"/>
        <v>12:00:0.92976 AM</v>
      </c>
      <c r="H2857" t="s">
        <v>25</v>
      </c>
      <c r="I2857" t="s">
        <v>15</v>
      </c>
      <c r="J2857" t="s">
        <v>11</v>
      </c>
      <c r="K2857">
        <v>80.5</v>
      </c>
      <c r="L2857">
        <v>40.4</v>
      </c>
      <c r="M2857" t="str">
        <f t="shared" si="222"/>
        <v>Pass</v>
      </c>
      <c r="N2857" s="13">
        <f t="shared" si="223"/>
        <v>45070.102059108794</v>
      </c>
      <c r="O2857" s="13">
        <f t="shared" si="224"/>
        <v>45070.102069872686</v>
      </c>
      <c r="P2857">
        <v>455.55</v>
      </c>
    </row>
    <row r="2858" spans="1:16" x14ac:dyDescent="0.2">
      <c r="A2858">
        <v>3869685</v>
      </c>
      <c r="B2858">
        <v>3</v>
      </c>
      <c r="C2858" t="str">
        <f t="shared" si="220"/>
        <v>3869685-3</v>
      </c>
      <c r="D2858" s="13">
        <v>45070.009917094911</v>
      </c>
      <c r="E2858" s="10">
        <f>VLOOKUP(C2858,match_start_times!$E$1:$F$19,2,0)</f>
        <v>9.2152777777777806E-2</v>
      </c>
      <c r="F2858">
        <v>1.057604</v>
      </c>
      <c r="G2858" s="15" t="str">
        <f t="shared" si="221"/>
        <v>12:00:1.057604 AM</v>
      </c>
      <c r="H2858" t="s">
        <v>54</v>
      </c>
      <c r="I2858" t="s">
        <v>15</v>
      </c>
      <c r="J2858" t="s">
        <v>11</v>
      </c>
      <c r="K2858">
        <v>86.5</v>
      </c>
      <c r="L2858">
        <v>25.4</v>
      </c>
      <c r="M2858" t="str">
        <f t="shared" si="222"/>
        <v>Pass</v>
      </c>
      <c r="N2858" s="13">
        <f t="shared" si="223"/>
        <v>45070.102069872686</v>
      </c>
      <c r="O2858" s="13">
        <f t="shared" si="224"/>
        <v>45070.102082118057</v>
      </c>
      <c r="P2858">
        <v>476.22</v>
      </c>
    </row>
    <row r="2859" spans="1:16" x14ac:dyDescent="0.2">
      <c r="A2859">
        <v>3869685</v>
      </c>
      <c r="B2859">
        <v>3</v>
      </c>
      <c r="C2859" t="str">
        <f t="shared" si="220"/>
        <v>3869685-3</v>
      </c>
      <c r="D2859" s="13">
        <v>45070.009929340267</v>
      </c>
      <c r="E2859" s="10">
        <f>VLOOKUP(C2859,match_start_times!$E$1:$F$19,2,0)</f>
        <v>9.2152777777777806E-2</v>
      </c>
      <c r="F2859">
        <v>0.64999399999999996</v>
      </c>
      <c r="G2859" s="15" t="str">
        <f t="shared" si="221"/>
        <v>12:00:0.649994 AM</v>
      </c>
      <c r="H2859" t="s">
        <v>24</v>
      </c>
      <c r="I2859" t="s">
        <v>15</v>
      </c>
      <c r="J2859" t="s">
        <v>13</v>
      </c>
      <c r="K2859">
        <v>74.900000000000006</v>
      </c>
      <c r="L2859">
        <v>24.1</v>
      </c>
      <c r="M2859" t="str">
        <f t="shared" si="222"/>
        <v>Carry</v>
      </c>
      <c r="N2859" s="13">
        <f t="shared" si="223"/>
        <v>45070.102082118043</v>
      </c>
      <c r="O2859" s="13">
        <f t="shared" si="224"/>
        <v>45070.102089641194</v>
      </c>
      <c r="P2859">
        <v>507.52</v>
      </c>
    </row>
    <row r="2860" spans="1:16" x14ac:dyDescent="0.2">
      <c r="A2860">
        <v>3869685</v>
      </c>
      <c r="B2860">
        <v>3</v>
      </c>
      <c r="C2860" t="str">
        <f t="shared" si="220"/>
        <v>3869685-3</v>
      </c>
      <c r="D2860" s="13">
        <v>45070.009936851849</v>
      </c>
      <c r="E2860" s="10">
        <f>VLOOKUP(C2860,match_start_times!$E$1:$F$19,2,0)</f>
        <v>9.2152777777777806E-2</v>
      </c>
      <c r="F2860">
        <v>0.79315099999999994</v>
      </c>
      <c r="G2860" s="15" t="str">
        <f t="shared" si="221"/>
        <v>12:00:0.793151 AM</v>
      </c>
      <c r="H2860" t="s">
        <v>24</v>
      </c>
      <c r="I2860" t="s">
        <v>15</v>
      </c>
      <c r="J2860" t="s">
        <v>11</v>
      </c>
      <c r="K2860">
        <v>75.099999999999994</v>
      </c>
      <c r="L2860">
        <v>23.9</v>
      </c>
      <c r="M2860" t="str">
        <f t="shared" si="222"/>
        <v>Pass</v>
      </c>
      <c r="N2860" s="13">
        <f t="shared" si="223"/>
        <v>45070.102089629625</v>
      </c>
      <c r="O2860" s="13">
        <f t="shared" si="224"/>
        <v>45070.102098807867</v>
      </c>
      <c r="P2860">
        <v>528.36</v>
      </c>
    </row>
    <row r="2861" spans="1:16" x14ac:dyDescent="0.2">
      <c r="A2861">
        <v>3869685</v>
      </c>
      <c r="B2861">
        <v>3</v>
      </c>
      <c r="C2861" t="str">
        <f t="shared" si="220"/>
        <v>3869685-3</v>
      </c>
      <c r="D2861" s="13">
        <v>45070.009946041668</v>
      </c>
      <c r="E2861" s="10">
        <f>VLOOKUP(C2861,match_start_times!$E$1:$F$19,2,0)</f>
        <v>9.2152777777777806E-2</v>
      </c>
      <c r="F2861">
        <v>1.608387</v>
      </c>
      <c r="G2861" s="15" t="str">
        <f t="shared" si="221"/>
        <v>12:00:1.608387 AM</v>
      </c>
      <c r="H2861" t="s">
        <v>25</v>
      </c>
      <c r="I2861" t="s">
        <v>15</v>
      </c>
      <c r="J2861" t="s">
        <v>13</v>
      </c>
      <c r="K2861">
        <v>81.599999999999994</v>
      </c>
      <c r="L2861">
        <v>30.5</v>
      </c>
      <c r="M2861" t="str">
        <f t="shared" si="222"/>
        <v>Carry</v>
      </c>
      <c r="N2861" s="13">
        <f t="shared" si="223"/>
        <v>45070.102098819443</v>
      </c>
      <c r="O2861" s="13">
        <f t="shared" si="224"/>
        <v>45070.102117430557</v>
      </c>
      <c r="P2861">
        <v>553.6</v>
      </c>
    </row>
    <row r="2862" spans="1:16" x14ac:dyDescent="0.2">
      <c r="A2862">
        <v>3869685</v>
      </c>
      <c r="B2862">
        <v>3</v>
      </c>
      <c r="C2862" t="str">
        <f t="shared" si="220"/>
        <v>3869685-3</v>
      </c>
      <c r="D2862" s="13">
        <v>45070.009964652767</v>
      </c>
      <c r="E2862" s="10">
        <f>VLOOKUP(C2862,match_start_times!$E$1:$F$19,2,0)</f>
        <v>9.2152777777777806E-2</v>
      </c>
      <c r="F2862">
        <v>0.77312399999999992</v>
      </c>
      <c r="G2862" s="15" t="str">
        <f t="shared" si="221"/>
        <v>12:00:0.773124 AM</v>
      </c>
      <c r="H2862" t="s">
        <v>25</v>
      </c>
      <c r="I2862" t="s">
        <v>15</v>
      </c>
      <c r="J2862" t="s">
        <v>11</v>
      </c>
      <c r="K2862">
        <v>80.900000000000006</v>
      </c>
      <c r="L2862">
        <v>34.6</v>
      </c>
      <c r="M2862" t="str">
        <f t="shared" si="222"/>
        <v>Pass</v>
      </c>
      <c r="N2862" s="13">
        <f t="shared" si="223"/>
        <v>45070.102117430542</v>
      </c>
      <c r="O2862" s="13">
        <f t="shared" si="224"/>
        <v>45070.1021263773</v>
      </c>
      <c r="P2862">
        <v>579.58000000000004</v>
      </c>
    </row>
    <row r="2863" spans="1:16" x14ac:dyDescent="0.2">
      <c r="A2863">
        <v>3869685</v>
      </c>
      <c r="B2863">
        <v>3</v>
      </c>
      <c r="C2863" t="str">
        <f t="shared" si="220"/>
        <v>3869685-3</v>
      </c>
      <c r="D2863" s="13">
        <v>45070.009972199077</v>
      </c>
      <c r="E2863" s="10">
        <f>VLOOKUP(C2863,match_start_times!$E$1:$F$19,2,0)</f>
        <v>9.2152777777777806E-2</v>
      </c>
      <c r="F2863">
        <v>0.59786600000000001</v>
      </c>
      <c r="G2863" s="15" t="str">
        <f t="shared" si="221"/>
        <v>12:00:0.597866 AM</v>
      </c>
      <c r="H2863" t="s">
        <v>52</v>
      </c>
      <c r="I2863" t="s">
        <v>10</v>
      </c>
      <c r="J2863" t="s">
        <v>17</v>
      </c>
      <c r="K2863">
        <v>35.799999999999997</v>
      </c>
      <c r="L2863">
        <v>31.2</v>
      </c>
      <c r="M2863" t="str">
        <f t="shared" si="222"/>
        <v>Pressure</v>
      </c>
      <c r="N2863" s="13">
        <f t="shared" si="223"/>
        <v>45070.102124976853</v>
      </c>
      <c r="O2863" s="13">
        <f t="shared" si="224"/>
        <v>45070.102131898151</v>
      </c>
      <c r="P2863">
        <v>584.91</v>
      </c>
    </row>
    <row r="2864" spans="1:16" x14ac:dyDescent="0.2">
      <c r="A2864">
        <v>3869685</v>
      </c>
      <c r="B2864">
        <v>3</v>
      </c>
      <c r="C2864" t="str">
        <f t="shared" si="220"/>
        <v>3869685-3</v>
      </c>
      <c r="D2864" s="13">
        <v>45070.009973599539</v>
      </c>
      <c r="E2864" s="10">
        <f>VLOOKUP(C2864,match_start_times!$E$1:$F$19,2,0)</f>
        <v>9.2152777777777806E-2</v>
      </c>
      <c r="F2864">
        <v>3.0991520000000001</v>
      </c>
      <c r="G2864" s="15" t="str">
        <f t="shared" si="221"/>
        <v>12:00:3.099152 AM</v>
      </c>
      <c r="H2864" t="s">
        <v>33</v>
      </c>
      <c r="I2864" t="s">
        <v>15</v>
      </c>
      <c r="J2864" t="s">
        <v>13</v>
      </c>
      <c r="K2864">
        <v>83.7</v>
      </c>
      <c r="L2864">
        <v>44</v>
      </c>
      <c r="M2864" t="str">
        <f t="shared" si="222"/>
        <v>Carry</v>
      </c>
      <c r="N2864" s="13">
        <f t="shared" si="223"/>
        <v>45070.102126377315</v>
      </c>
      <c r="O2864" s="13">
        <f t="shared" si="224"/>
        <v>45070.10216224537</v>
      </c>
      <c r="P2864">
        <v>581.02</v>
      </c>
    </row>
    <row r="2865" spans="1:16" x14ac:dyDescent="0.2">
      <c r="A2865">
        <v>3869685</v>
      </c>
      <c r="B2865">
        <v>3</v>
      </c>
      <c r="C2865" t="str">
        <f t="shared" si="220"/>
        <v>3869685-3</v>
      </c>
      <c r="D2865" s="13">
        <v>45070.010009467587</v>
      </c>
      <c r="E2865" s="10">
        <f>VLOOKUP(C2865,match_start_times!$E$1:$F$19,2,0)</f>
        <v>9.2152777777777806E-2</v>
      </c>
      <c r="F2865">
        <v>0.66239000000000003</v>
      </c>
      <c r="G2865" s="15" t="str">
        <f t="shared" si="221"/>
        <v>12:00:0.66239 AM</v>
      </c>
      <c r="H2865" t="s">
        <v>33</v>
      </c>
      <c r="I2865" t="s">
        <v>15</v>
      </c>
      <c r="J2865" t="s">
        <v>11</v>
      </c>
      <c r="K2865">
        <v>86</v>
      </c>
      <c r="L2865">
        <v>34.4</v>
      </c>
      <c r="M2865" t="str">
        <f t="shared" si="222"/>
        <v>Pass</v>
      </c>
      <c r="N2865" s="13">
        <f t="shared" si="223"/>
        <v>45070.102162245363</v>
      </c>
      <c r="O2865" s="13">
        <f t="shared" si="224"/>
        <v>45070.102169907397</v>
      </c>
      <c r="P2865">
        <v>619.67999999999995</v>
      </c>
    </row>
    <row r="2866" spans="1:16" x14ac:dyDescent="0.2">
      <c r="A2866">
        <v>3869685</v>
      </c>
      <c r="B2866">
        <v>3</v>
      </c>
      <c r="C2866" t="str">
        <f t="shared" si="220"/>
        <v>3869685-3</v>
      </c>
      <c r="D2866" s="13">
        <v>45070.010017141212</v>
      </c>
      <c r="E2866" s="10">
        <f>VLOOKUP(C2866,match_start_times!$E$1:$F$19,2,0)</f>
        <v>9.2152777777777806E-2</v>
      </c>
      <c r="F2866">
        <v>0.55294599999999994</v>
      </c>
      <c r="G2866" s="15" t="str">
        <f t="shared" si="221"/>
        <v>12:00:0.552946 AM</v>
      </c>
      <c r="H2866" t="s">
        <v>25</v>
      </c>
      <c r="I2866" t="s">
        <v>15</v>
      </c>
      <c r="J2866" t="s">
        <v>13</v>
      </c>
      <c r="K2866">
        <v>97</v>
      </c>
      <c r="L2866">
        <v>45.3</v>
      </c>
      <c r="M2866" t="str">
        <f t="shared" si="222"/>
        <v>Carry</v>
      </c>
      <c r="N2866" s="13">
        <f t="shared" si="223"/>
        <v>45070.102169918988</v>
      </c>
      <c r="O2866" s="13">
        <f t="shared" si="224"/>
        <v>45070.102176319451</v>
      </c>
      <c r="P2866">
        <v>671.64</v>
      </c>
    </row>
    <row r="2867" spans="1:16" x14ac:dyDescent="0.2">
      <c r="A2867">
        <v>3869685</v>
      </c>
      <c r="B2867">
        <v>3</v>
      </c>
      <c r="C2867" t="str">
        <f t="shared" si="220"/>
        <v>3869685-3</v>
      </c>
      <c r="D2867" s="13">
        <v>45070.010023541668</v>
      </c>
      <c r="E2867" s="10">
        <f>VLOOKUP(C2867,match_start_times!$E$1:$F$19,2,0)</f>
        <v>9.2152777777777806E-2</v>
      </c>
      <c r="F2867">
        <v>0.55806899999999993</v>
      </c>
      <c r="G2867" s="15" t="str">
        <f t="shared" si="221"/>
        <v>12:00:0.558069 AM</v>
      </c>
      <c r="H2867" t="s">
        <v>25</v>
      </c>
      <c r="I2867" t="s">
        <v>15</v>
      </c>
      <c r="J2867" t="s">
        <v>11</v>
      </c>
      <c r="K2867">
        <v>97</v>
      </c>
      <c r="L2867">
        <v>45.3</v>
      </c>
      <c r="M2867" t="str">
        <f t="shared" si="222"/>
        <v>Pass</v>
      </c>
      <c r="N2867" s="13">
        <f t="shared" si="223"/>
        <v>45070.102176319444</v>
      </c>
      <c r="O2867" s="13">
        <f t="shared" si="224"/>
        <v>45070.10218277778</v>
      </c>
      <c r="P2867">
        <v>681.53</v>
      </c>
    </row>
    <row r="2868" spans="1:16" x14ac:dyDescent="0.2">
      <c r="A2868">
        <v>3869685</v>
      </c>
      <c r="B2868">
        <v>3</v>
      </c>
      <c r="C2868" t="str">
        <f t="shared" si="220"/>
        <v>3869685-3</v>
      </c>
      <c r="D2868" s="13">
        <v>45070.010029837962</v>
      </c>
      <c r="E2868" s="10">
        <f>VLOOKUP(C2868,match_start_times!$E$1:$F$19,2,0)</f>
        <v>9.2152777777777806E-2</v>
      </c>
      <c r="F2868">
        <v>0.46164699999999997</v>
      </c>
      <c r="G2868" s="15" t="str">
        <f t="shared" si="221"/>
        <v>12:00:0.461647 AM</v>
      </c>
      <c r="H2868" t="s">
        <v>39</v>
      </c>
      <c r="I2868" t="s">
        <v>10</v>
      </c>
      <c r="J2868" t="s">
        <v>17</v>
      </c>
      <c r="K2868">
        <v>17.600000000000001</v>
      </c>
      <c r="L2868">
        <v>45.7</v>
      </c>
      <c r="M2868" t="str">
        <f t="shared" si="222"/>
        <v>Pressure</v>
      </c>
      <c r="N2868" s="13">
        <f t="shared" si="223"/>
        <v>45070.102182615738</v>
      </c>
      <c r="O2868" s="13">
        <f t="shared" si="224"/>
        <v>45070.102187962962</v>
      </c>
      <c r="P2868">
        <v>681.53</v>
      </c>
    </row>
    <row r="2869" spans="1:16" x14ac:dyDescent="0.2">
      <c r="A2869">
        <v>3869685</v>
      </c>
      <c r="B2869">
        <v>3</v>
      </c>
      <c r="C2869" t="str">
        <f t="shared" si="220"/>
        <v>3869685-3</v>
      </c>
      <c r="D2869" s="13">
        <v>45070.010029999998</v>
      </c>
      <c r="E2869" s="10">
        <f>VLOOKUP(C2869,match_start_times!$E$1:$F$19,2,0)</f>
        <v>9.2152777777777806E-2</v>
      </c>
      <c r="F2869">
        <v>0.11969</v>
      </c>
      <c r="G2869" s="15" t="str">
        <f t="shared" si="221"/>
        <v>12:00:0.11969 AM</v>
      </c>
      <c r="H2869" t="s">
        <v>33</v>
      </c>
      <c r="I2869" t="s">
        <v>15</v>
      </c>
      <c r="J2869" t="s">
        <v>13</v>
      </c>
      <c r="K2869">
        <v>101</v>
      </c>
      <c r="L2869">
        <v>38.200000000000003</v>
      </c>
      <c r="M2869" t="str">
        <f t="shared" si="222"/>
        <v>Carry</v>
      </c>
      <c r="N2869" s="13">
        <f t="shared" si="223"/>
        <v>45070.102182777773</v>
      </c>
      <c r="O2869" s="13">
        <f t="shared" si="224"/>
        <v>45070.102184166659</v>
      </c>
      <c r="P2869">
        <v>759.27</v>
      </c>
    </row>
    <row r="2870" spans="1:16" x14ac:dyDescent="0.2">
      <c r="A2870">
        <v>3869685</v>
      </c>
      <c r="B2870">
        <v>3</v>
      </c>
      <c r="C2870" t="str">
        <f t="shared" si="220"/>
        <v>3869685-3</v>
      </c>
      <c r="D2870" s="13">
        <v>45070.010031377307</v>
      </c>
      <c r="E2870" s="10">
        <f>VLOOKUP(C2870,match_start_times!$E$1:$F$19,2,0)</f>
        <v>9.2152777777777806E-2</v>
      </c>
      <c r="F2870">
        <v>0.71740099999999996</v>
      </c>
      <c r="G2870" s="15" t="str">
        <f t="shared" si="221"/>
        <v>12:00:0.717401 AM</v>
      </c>
      <c r="H2870" t="s">
        <v>33</v>
      </c>
      <c r="I2870" t="s">
        <v>15</v>
      </c>
      <c r="J2870" t="s">
        <v>11</v>
      </c>
      <c r="K2870">
        <v>103.4</v>
      </c>
      <c r="L2870">
        <v>37.6</v>
      </c>
      <c r="M2870" t="str">
        <f t="shared" si="222"/>
        <v>Pass</v>
      </c>
      <c r="N2870" s="13">
        <f t="shared" si="223"/>
        <v>45070.102184155083</v>
      </c>
      <c r="O2870" s="13">
        <f t="shared" si="224"/>
        <v>45070.102192453691</v>
      </c>
      <c r="P2870">
        <v>759.27</v>
      </c>
    </row>
    <row r="2871" spans="1:16" x14ac:dyDescent="0.2">
      <c r="A2871">
        <v>3869685</v>
      </c>
      <c r="B2871">
        <v>3</v>
      </c>
      <c r="C2871" t="str">
        <f t="shared" si="220"/>
        <v>3869685-3</v>
      </c>
      <c r="D2871" s="13">
        <v>45070.010039687499</v>
      </c>
      <c r="E2871" s="10">
        <f>VLOOKUP(C2871,match_start_times!$E$1:$F$19,2,0)</f>
        <v>9.2152777777777806E-2</v>
      </c>
      <c r="F2871">
        <v>0.59452499999999997</v>
      </c>
      <c r="G2871" s="15" t="str">
        <f t="shared" si="221"/>
        <v>12:00:0.594525 AM</v>
      </c>
      <c r="H2871" t="s">
        <v>59</v>
      </c>
      <c r="I2871" t="s">
        <v>15</v>
      </c>
      <c r="J2871" t="s">
        <v>13</v>
      </c>
      <c r="K2871">
        <v>107.9</v>
      </c>
      <c r="L2871">
        <v>47.8</v>
      </c>
      <c r="M2871" t="str">
        <f t="shared" si="222"/>
        <v>Carry</v>
      </c>
      <c r="N2871" s="13">
        <f t="shared" si="223"/>
        <v>45070.102192465274</v>
      </c>
      <c r="O2871" s="13">
        <f t="shared" si="224"/>
        <v>45070.102199351852</v>
      </c>
      <c r="P2871">
        <v>866.53</v>
      </c>
    </row>
    <row r="2872" spans="1:16" x14ac:dyDescent="0.2">
      <c r="A2872">
        <v>3869685</v>
      </c>
      <c r="B2872">
        <v>3</v>
      </c>
      <c r="C2872" t="str">
        <f t="shared" si="220"/>
        <v>3869685-3</v>
      </c>
      <c r="D2872" s="13">
        <v>45070.0100465625</v>
      </c>
      <c r="E2872" s="10">
        <f>VLOOKUP(C2872,match_start_times!$E$1:$F$19,2,0)</f>
        <v>9.2152777777777806E-2</v>
      </c>
      <c r="F2872">
        <v>0.13464799999999999</v>
      </c>
      <c r="G2872" s="15" t="str">
        <f t="shared" si="221"/>
        <v>12:00:0.134648 AM</v>
      </c>
      <c r="H2872" t="s">
        <v>59</v>
      </c>
      <c r="I2872" t="s">
        <v>15</v>
      </c>
      <c r="J2872" t="s">
        <v>45</v>
      </c>
      <c r="K2872">
        <v>108.8</v>
      </c>
      <c r="L2872">
        <v>45.3</v>
      </c>
      <c r="M2872" t="str">
        <f t="shared" si="222"/>
        <v>Shot</v>
      </c>
      <c r="N2872" s="13">
        <f t="shared" si="223"/>
        <v>45070.102199340276</v>
      </c>
      <c r="O2872" s="13">
        <f t="shared" si="224"/>
        <v>45070.102200902773</v>
      </c>
      <c r="P2872">
        <v>933.36</v>
      </c>
    </row>
    <row r="2873" spans="1:16" x14ac:dyDescent="0.2">
      <c r="A2873">
        <v>3869685</v>
      </c>
      <c r="B2873">
        <v>3</v>
      </c>
      <c r="C2873" t="str">
        <f t="shared" si="220"/>
        <v>3869685-3</v>
      </c>
      <c r="D2873" s="13">
        <v>45070.010048124997</v>
      </c>
      <c r="E2873" s="10">
        <f>VLOOKUP(C2873,match_start_times!$E$1:$F$19,2,0)</f>
        <v>9.2152777777777806E-2</v>
      </c>
      <c r="F2873">
        <v>0</v>
      </c>
      <c r="G2873" s="15" t="str">
        <f t="shared" si="221"/>
        <v>12:00:0 AM</v>
      </c>
      <c r="H2873" t="s">
        <v>39</v>
      </c>
      <c r="I2873" t="s">
        <v>10</v>
      </c>
      <c r="J2873" t="s">
        <v>29</v>
      </c>
      <c r="K2873">
        <v>9.5</v>
      </c>
      <c r="L2873">
        <v>35.9</v>
      </c>
      <c r="M2873" t="str">
        <f t="shared" si="222"/>
        <v>Block</v>
      </c>
      <c r="N2873" s="13">
        <f t="shared" si="223"/>
        <v>45070.102200902773</v>
      </c>
      <c r="O2873" s="13">
        <f t="shared" si="224"/>
        <v>45070.102200902773</v>
      </c>
      <c r="P2873">
        <v>933.36</v>
      </c>
    </row>
    <row r="2874" spans="1:16" x14ac:dyDescent="0.2">
      <c r="A2874">
        <v>3869685</v>
      </c>
      <c r="B2874">
        <v>3</v>
      </c>
      <c r="C2874" t="str">
        <f t="shared" si="220"/>
        <v>3869685-3</v>
      </c>
      <c r="D2874" s="13">
        <v>45070.010050231482</v>
      </c>
      <c r="E2874" s="10">
        <f>VLOOKUP(C2874,match_start_times!$E$1:$F$19,2,0)</f>
        <v>9.2152777777777806E-2</v>
      </c>
      <c r="F2874">
        <v>0</v>
      </c>
      <c r="G2874" s="15" t="str">
        <f t="shared" si="221"/>
        <v>12:00:0 AM</v>
      </c>
      <c r="H2874" t="s">
        <v>36</v>
      </c>
      <c r="I2874" t="s">
        <v>10</v>
      </c>
      <c r="J2874" t="s">
        <v>46</v>
      </c>
      <c r="K2874">
        <v>3.4</v>
      </c>
      <c r="L2874">
        <v>37.9</v>
      </c>
      <c r="M2874" t="str">
        <f t="shared" si="222"/>
        <v>Goal Keeper</v>
      </c>
      <c r="N2874" s="13">
        <f t="shared" si="223"/>
        <v>45070.102203009257</v>
      </c>
      <c r="O2874" s="13">
        <f t="shared" si="224"/>
        <v>45070.102203009257</v>
      </c>
      <c r="P2874">
        <v>933.36</v>
      </c>
    </row>
    <row r="2875" spans="1:16" x14ac:dyDescent="0.2">
      <c r="A2875">
        <v>3869685</v>
      </c>
      <c r="B2875">
        <v>3</v>
      </c>
      <c r="C2875" t="str">
        <f t="shared" si="220"/>
        <v>3869685-3</v>
      </c>
      <c r="D2875" s="13">
        <v>45070.010073159719</v>
      </c>
      <c r="E2875" s="10">
        <f>VLOOKUP(C2875,match_start_times!$E$1:$F$19,2,0)</f>
        <v>9.2152777777777806E-2</v>
      </c>
      <c r="F2875">
        <v>0</v>
      </c>
      <c r="G2875" s="15" t="str">
        <f t="shared" si="221"/>
        <v>12:00:0 AM</v>
      </c>
      <c r="H2875" t="s">
        <v>57</v>
      </c>
      <c r="I2875" t="s">
        <v>15</v>
      </c>
      <c r="J2875" t="s">
        <v>28</v>
      </c>
      <c r="K2875">
        <v>99.3</v>
      </c>
      <c r="L2875">
        <v>53</v>
      </c>
      <c r="M2875" t="str">
        <f t="shared" si="222"/>
        <v>Ball Recovery</v>
      </c>
      <c r="N2875" s="13">
        <f t="shared" si="223"/>
        <v>45070.102225937495</v>
      </c>
      <c r="O2875" s="13">
        <f t="shared" si="224"/>
        <v>45070.102225937495</v>
      </c>
      <c r="P2875">
        <v>1243.18</v>
      </c>
    </row>
    <row r="2876" spans="1:16" x14ac:dyDescent="0.2">
      <c r="A2876">
        <v>3869685</v>
      </c>
      <c r="B2876">
        <v>3</v>
      </c>
      <c r="C2876" t="str">
        <f t="shared" si="220"/>
        <v>3869685-3</v>
      </c>
      <c r="D2876" s="13">
        <v>45070.010074085651</v>
      </c>
      <c r="E2876" s="10">
        <f>VLOOKUP(C2876,match_start_times!$E$1:$F$19,2,0)</f>
        <v>9.2152777777777806E-2</v>
      </c>
      <c r="F2876">
        <v>0.66856199999999999</v>
      </c>
      <c r="G2876" s="15" t="str">
        <f t="shared" si="221"/>
        <v>12:00:0.668562 AM</v>
      </c>
      <c r="H2876" t="s">
        <v>57</v>
      </c>
      <c r="I2876" t="s">
        <v>15</v>
      </c>
      <c r="J2876" t="s">
        <v>45</v>
      </c>
      <c r="K2876">
        <v>96.3</v>
      </c>
      <c r="L2876">
        <v>49.4</v>
      </c>
      <c r="M2876" t="str">
        <f t="shared" si="222"/>
        <v>Shot</v>
      </c>
      <c r="N2876" s="13">
        <f t="shared" si="223"/>
        <v>45070.102226863426</v>
      </c>
      <c r="O2876" s="13">
        <f t="shared" si="224"/>
        <v>45070.102234606478</v>
      </c>
      <c r="P2876">
        <v>1296.74</v>
      </c>
    </row>
    <row r="2877" spans="1:16" x14ac:dyDescent="0.2">
      <c r="A2877">
        <v>3869685</v>
      </c>
      <c r="B2877">
        <v>3</v>
      </c>
      <c r="C2877" t="str">
        <f t="shared" si="220"/>
        <v>3869685-3</v>
      </c>
      <c r="D2877" s="13">
        <v>45070.010081817127</v>
      </c>
      <c r="E2877" s="10">
        <f>VLOOKUP(C2877,match_start_times!$E$1:$F$19,2,0)</f>
        <v>9.2152777777777806E-2</v>
      </c>
      <c r="F2877">
        <v>0</v>
      </c>
      <c r="G2877" s="15" t="str">
        <f t="shared" si="221"/>
        <v>12:00:0 AM</v>
      </c>
      <c r="H2877" t="s">
        <v>30</v>
      </c>
      <c r="I2877" t="s">
        <v>10</v>
      </c>
      <c r="J2877" t="s">
        <v>29</v>
      </c>
      <c r="K2877">
        <v>7.4</v>
      </c>
      <c r="L2877">
        <v>39.1</v>
      </c>
      <c r="M2877" t="str">
        <f t="shared" si="222"/>
        <v>Block</v>
      </c>
      <c r="N2877" s="13">
        <f t="shared" si="223"/>
        <v>45070.102234594902</v>
      </c>
      <c r="O2877" s="13">
        <f t="shared" si="224"/>
        <v>45070.102234594902</v>
      </c>
      <c r="P2877">
        <v>1365.28</v>
      </c>
    </row>
    <row r="2878" spans="1:16" x14ac:dyDescent="0.2">
      <c r="A2878">
        <v>3869685</v>
      </c>
      <c r="B2878">
        <v>3</v>
      </c>
      <c r="C2878" t="str">
        <f t="shared" si="220"/>
        <v>3869685-3</v>
      </c>
      <c r="D2878" s="13">
        <v>45070.010082337962</v>
      </c>
      <c r="E2878" s="10">
        <f>VLOOKUP(C2878,match_start_times!$E$1:$F$19,2,0)</f>
        <v>9.2152777777777806E-2</v>
      </c>
      <c r="F2878">
        <v>0</v>
      </c>
      <c r="G2878" s="15" t="str">
        <f t="shared" si="221"/>
        <v>12:00:0 AM</v>
      </c>
      <c r="H2878" t="s">
        <v>36</v>
      </c>
      <c r="I2878" t="s">
        <v>10</v>
      </c>
      <c r="J2878" t="s">
        <v>46</v>
      </c>
      <c r="K2878">
        <v>2.5</v>
      </c>
      <c r="L2878">
        <v>38.5</v>
      </c>
      <c r="M2878" t="str">
        <f t="shared" si="222"/>
        <v>Goal Keeper</v>
      </c>
      <c r="N2878" s="13">
        <f t="shared" si="223"/>
        <v>45070.102235115737</v>
      </c>
      <c r="O2878" s="13">
        <f t="shared" si="224"/>
        <v>45070.102235115737</v>
      </c>
      <c r="P2878">
        <v>1365.28</v>
      </c>
    </row>
    <row r="2879" spans="1:16" x14ac:dyDescent="0.2">
      <c r="A2879">
        <v>3869685</v>
      </c>
      <c r="B2879">
        <v>3</v>
      </c>
      <c r="C2879" t="str">
        <f t="shared" si="220"/>
        <v>3869685-3</v>
      </c>
      <c r="D2879" s="13">
        <v>45070.010547453698</v>
      </c>
      <c r="E2879" s="10">
        <f>VLOOKUP(C2879,match_start_times!$E$1:$F$19,2,0)</f>
        <v>9.2152777777777806E-2</v>
      </c>
      <c r="F2879">
        <v>5.7102680000000001</v>
      </c>
      <c r="G2879" s="15" t="str">
        <f t="shared" si="221"/>
        <v>12:00:5.710268 AM</v>
      </c>
      <c r="H2879" t="s">
        <v>33</v>
      </c>
      <c r="I2879" t="s">
        <v>15</v>
      </c>
      <c r="J2879" t="s">
        <v>11</v>
      </c>
      <c r="K2879">
        <v>120</v>
      </c>
      <c r="L2879">
        <v>0.1</v>
      </c>
      <c r="M2879" t="str">
        <f t="shared" si="222"/>
        <v>Pass</v>
      </c>
      <c r="N2879" s="13">
        <f t="shared" si="223"/>
        <v>45070.102700231473</v>
      </c>
      <c r="O2879" s="13">
        <f t="shared" si="224"/>
        <v>45070.102766319433</v>
      </c>
      <c r="P2879">
        <v>518.24</v>
      </c>
    </row>
    <row r="2880" spans="1:16" x14ac:dyDescent="0.2">
      <c r="A2880">
        <v>3869685</v>
      </c>
      <c r="B2880">
        <v>3</v>
      </c>
      <c r="C2880" t="str">
        <f t="shared" si="220"/>
        <v>3869685-3</v>
      </c>
      <c r="D2880" s="13">
        <v>45070.010606215277</v>
      </c>
      <c r="E2880" s="10">
        <f>VLOOKUP(C2880,match_start_times!$E$1:$F$19,2,0)</f>
        <v>9.2152777777777806E-2</v>
      </c>
      <c r="F2880">
        <v>0.46209</v>
      </c>
      <c r="G2880" s="15" t="str">
        <f t="shared" si="221"/>
        <v>12:00:0.46209 AM</v>
      </c>
      <c r="H2880" t="s">
        <v>12</v>
      </c>
      <c r="I2880" t="s">
        <v>10</v>
      </c>
      <c r="J2880" t="s">
        <v>17</v>
      </c>
      <c r="K2880">
        <v>15.9</v>
      </c>
      <c r="L2880">
        <v>12.6</v>
      </c>
      <c r="M2880" t="str">
        <f t="shared" si="222"/>
        <v>Pressure</v>
      </c>
      <c r="N2880" s="13">
        <f t="shared" si="223"/>
        <v>45070.102758993053</v>
      </c>
      <c r="O2880" s="13">
        <f t="shared" si="224"/>
        <v>45070.102764340278</v>
      </c>
      <c r="P2880">
        <v>545.03</v>
      </c>
    </row>
    <row r="2881" spans="1:16" x14ac:dyDescent="0.2">
      <c r="A2881">
        <v>3869685</v>
      </c>
      <c r="B2881">
        <v>3</v>
      </c>
      <c r="C2881" t="str">
        <f t="shared" si="220"/>
        <v>3869685-3</v>
      </c>
      <c r="D2881" s="13">
        <v>45070.010613553241</v>
      </c>
      <c r="E2881" s="10">
        <f>VLOOKUP(C2881,match_start_times!$E$1:$F$19,2,0)</f>
        <v>9.2152777777777806E-2</v>
      </c>
      <c r="F2881">
        <v>0</v>
      </c>
      <c r="G2881" s="15" t="str">
        <f t="shared" si="221"/>
        <v>12:00:0 AM</v>
      </c>
      <c r="H2881" t="s">
        <v>40</v>
      </c>
      <c r="I2881" t="s">
        <v>15</v>
      </c>
      <c r="J2881" t="s">
        <v>32</v>
      </c>
      <c r="K2881">
        <v>98.5</v>
      </c>
      <c r="L2881">
        <v>69.7</v>
      </c>
      <c r="M2881" t="str">
        <f t="shared" si="222"/>
        <v>Miscontrol</v>
      </c>
      <c r="N2881" s="13">
        <f t="shared" si="223"/>
        <v>45070.102766331016</v>
      </c>
      <c r="O2881" s="13">
        <f t="shared" si="224"/>
        <v>45070.102766331016</v>
      </c>
      <c r="P2881">
        <v>528.71</v>
      </c>
    </row>
    <row r="2882" spans="1:16" x14ac:dyDescent="0.2">
      <c r="A2882">
        <v>3869685</v>
      </c>
      <c r="B2882">
        <v>3</v>
      </c>
      <c r="C2882" t="str">
        <f t="shared" si="220"/>
        <v>3869685-3</v>
      </c>
      <c r="D2882" s="13">
        <v>45070.010668842588</v>
      </c>
      <c r="E2882" s="10">
        <f>VLOOKUP(C2882,match_start_times!$E$1:$F$19,2,0)</f>
        <v>9.2152777777777806E-2</v>
      </c>
      <c r="F2882">
        <v>0.98410900000000001</v>
      </c>
      <c r="G2882" s="15" t="str">
        <f t="shared" si="221"/>
        <v>12:00:0.984109 AM</v>
      </c>
      <c r="H2882" t="s">
        <v>12</v>
      </c>
      <c r="I2882" t="s">
        <v>10</v>
      </c>
      <c r="J2882" t="s">
        <v>11</v>
      </c>
      <c r="K2882">
        <v>28.5</v>
      </c>
      <c r="L2882">
        <v>0.1</v>
      </c>
      <c r="M2882" t="str">
        <f t="shared" si="222"/>
        <v>Pass</v>
      </c>
      <c r="N2882" s="13">
        <f t="shared" si="223"/>
        <v>45070.102821620363</v>
      </c>
      <c r="O2882" s="13">
        <f t="shared" si="224"/>
        <v>45070.102833009252</v>
      </c>
      <c r="P2882">
        <v>449.57</v>
      </c>
    </row>
    <row r="2883" spans="1:16" x14ac:dyDescent="0.2">
      <c r="A2883">
        <v>3869685</v>
      </c>
      <c r="B2883">
        <v>3</v>
      </c>
      <c r="C2883" t="str">
        <f t="shared" ref="C2883:C2946" si="225">A2883&amp;"-"&amp;B2883</f>
        <v>3869685-3</v>
      </c>
      <c r="D2883" s="13">
        <v>45070.010680231477</v>
      </c>
      <c r="E2883" s="10">
        <f>VLOOKUP(C2883,match_start_times!$E$1:$F$19,2,0)</f>
        <v>9.2152777777777806E-2</v>
      </c>
      <c r="F2883">
        <v>0.94120400000000004</v>
      </c>
      <c r="G2883" s="15" t="str">
        <f t="shared" ref="G2883:G2946" si="226">"12:00:"&amp;F2883&amp;" AM"</f>
        <v>12:00:0.941204 AM</v>
      </c>
      <c r="H2883" t="s">
        <v>56</v>
      </c>
      <c r="I2883" t="s">
        <v>10</v>
      </c>
      <c r="J2883" t="s">
        <v>13</v>
      </c>
      <c r="K2883">
        <v>23.1</v>
      </c>
      <c r="L2883">
        <v>8.6999999999999993</v>
      </c>
      <c r="M2883" t="str">
        <f t="shared" ref="M2883:M2946" si="227">J2883</f>
        <v>Carry</v>
      </c>
      <c r="N2883" s="13">
        <f t="shared" ref="N2883:N2946" si="228">D2883+E2883</f>
        <v>45070.102833009252</v>
      </c>
      <c r="O2883" s="13">
        <f t="shared" ref="O2883:O2946" si="229">N2883+G2883</f>
        <v>45070.102843900459</v>
      </c>
      <c r="P2883">
        <v>454.31</v>
      </c>
    </row>
    <row r="2884" spans="1:16" x14ac:dyDescent="0.2">
      <c r="A2884">
        <v>3869685</v>
      </c>
      <c r="B2884">
        <v>3</v>
      </c>
      <c r="C2884" t="str">
        <f t="shared" si="225"/>
        <v>3869685-3</v>
      </c>
      <c r="D2884" s="13">
        <v>45070.010691122683</v>
      </c>
      <c r="E2884" s="10">
        <f>VLOOKUP(C2884,match_start_times!$E$1:$F$19,2,0)</f>
        <v>9.2152777777777806E-2</v>
      </c>
      <c r="F2884">
        <v>1.677316</v>
      </c>
      <c r="G2884" s="15" t="str">
        <f t="shared" si="226"/>
        <v>12:00:1.677316 AM</v>
      </c>
      <c r="H2884" t="s">
        <v>56</v>
      </c>
      <c r="I2884" t="s">
        <v>10</v>
      </c>
      <c r="J2884" t="s">
        <v>11</v>
      </c>
      <c r="K2884">
        <v>24.2</v>
      </c>
      <c r="L2884">
        <v>7.7</v>
      </c>
      <c r="M2884" t="str">
        <f t="shared" si="227"/>
        <v>Pass</v>
      </c>
      <c r="N2884" s="13">
        <f t="shared" si="228"/>
        <v>45070.102843900459</v>
      </c>
      <c r="O2884" s="13">
        <f t="shared" si="229"/>
        <v>45070.102863310181</v>
      </c>
      <c r="P2884">
        <v>472.12</v>
      </c>
    </row>
    <row r="2885" spans="1:16" x14ac:dyDescent="0.2">
      <c r="A2885">
        <v>3869685</v>
      </c>
      <c r="B2885">
        <v>3</v>
      </c>
      <c r="C2885" t="str">
        <f t="shared" si="225"/>
        <v>3869685-3</v>
      </c>
      <c r="D2885" s="13">
        <v>45070.010710532413</v>
      </c>
      <c r="E2885" s="10">
        <f>VLOOKUP(C2885,match_start_times!$E$1:$F$19,2,0)</f>
        <v>9.2152777777777806E-2</v>
      </c>
      <c r="F2885">
        <v>0.436002</v>
      </c>
      <c r="G2885" s="15" t="str">
        <f t="shared" si="226"/>
        <v>12:00:0.436002 AM</v>
      </c>
      <c r="H2885" t="s">
        <v>39</v>
      </c>
      <c r="I2885" t="s">
        <v>10</v>
      </c>
      <c r="J2885" t="s">
        <v>13</v>
      </c>
      <c r="K2885">
        <v>17.399999999999999</v>
      </c>
      <c r="L2885">
        <v>17.3</v>
      </c>
      <c r="M2885" t="str">
        <f t="shared" si="227"/>
        <v>Carry</v>
      </c>
      <c r="N2885" s="13">
        <f t="shared" si="228"/>
        <v>45070.102863310189</v>
      </c>
      <c r="O2885" s="13">
        <f t="shared" si="229"/>
        <v>45070.102868356487</v>
      </c>
      <c r="P2885">
        <v>484.1</v>
      </c>
    </row>
    <row r="2886" spans="1:16" x14ac:dyDescent="0.2">
      <c r="A2886">
        <v>3869685</v>
      </c>
      <c r="B2886">
        <v>3</v>
      </c>
      <c r="C2886" t="str">
        <f t="shared" si="225"/>
        <v>3869685-3</v>
      </c>
      <c r="D2886" s="13">
        <v>45070.010715578697</v>
      </c>
      <c r="E2886" s="10">
        <f>VLOOKUP(C2886,match_start_times!$E$1:$F$19,2,0)</f>
        <v>9.2152777777777806E-2</v>
      </c>
      <c r="F2886">
        <v>1.328811</v>
      </c>
      <c r="G2886" s="15" t="str">
        <f t="shared" si="226"/>
        <v>12:00:1.328811 AM</v>
      </c>
      <c r="H2886" t="s">
        <v>39</v>
      </c>
      <c r="I2886" t="s">
        <v>10</v>
      </c>
      <c r="J2886" t="s">
        <v>11</v>
      </c>
      <c r="K2886">
        <v>14.4</v>
      </c>
      <c r="L2886">
        <v>18.3</v>
      </c>
      <c r="M2886" t="str">
        <f t="shared" si="227"/>
        <v>Pass</v>
      </c>
      <c r="N2886" s="13">
        <f t="shared" si="228"/>
        <v>45070.102868356473</v>
      </c>
      <c r="O2886" s="13">
        <f t="shared" si="229"/>
        <v>45070.102883738415</v>
      </c>
      <c r="P2886">
        <v>489.04</v>
      </c>
    </row>
    <row r="2887" spans="1:16" x14ac:dyDescent="0.2">
      <c r="A2887">
        <v>3869685</v>
      </c>
      <c r="B2887">
        <v>3</v>
      </c>
      <c r="C2887" t="str">
        <f t="shared" si="225"/>
        <v>3869685-3</v>
      </c>
      <c r="D2887" s="13">
        <v>45070.010730960646</v>
      </c>
      <c r="E2887" s="10">
        <f>VLOOKUP(C2887,match_start_times!$E$1:$F$19,2,0)</f>
        <v>9.2152777777777806E-2</v>
      </c>
      <c r="F2887">
        <v>0.97573699999999997</v>
      </c>
      <c r="G2887" s="15" t="str">
        <f t="shared" si="226"/>
        <v>12:00:0.975737 AM</v>
      </c>
      <c r="H2887" t="s">
        <v>30</v>
      </c>
      <c r="I2887" t="s">
        <v>10</v>
      </c>
      <c r="J2887" t="s">
        <v>13</v>
      </c>
      <c r="K2887">
        <v>19.5</v>
      </c>
      <c r="L2887">
        <v>39.700000000000003</v>
      </c>
      <c r="M2887" t="str">
        <f t="shared" si="227"/>
        <v>Carry</v>
      </c>
      <c r="N2887" s="13">
        <f t="shared" si="228"/>
        <v>45070.102883738422</v>
      </c>
      <c r="O2887" s="13">
        <f t="shared" si="229"/>
        <v>45070.102895034717</v>
      </c>
      <c r="P2887">
        <v>497.05</v>
      </c>
    </row>
    <row r="2888" spans="1:16" x14ac:dyDescent="0.2">
      <c r="A2888">
        <v>3869685</v>
      </c>
      <c r="B2888">
        <v>3</v>
      </c>
      <c r="C2888" t="str">
        <f t="shared" si="225"/>
        <v>3869685-3</v>
      </c>
      <c r="D2888" s="13">
        <v>45070.010742256942</v>
      </c>
      <c r="E2888" s="10">
        <f>VLOOKUP(C2888,match_start_times!$E$1:$F$19,2,0)</f>
        <v>9.2152777777777806E-2</v>
      </c>
      <c r="F2888">
        <v>1.1398550000000001</v>
      </c>
      <c r="G2888" s="15" t="str">
        <f t="shared" si="226"/>
        <v>12:00:1.139855 AM</v>
      </c>
      <c r="H2888" t="s">
        <v>30</v>
      </c>
      <c r="I2888" t="s">
        <v>10</v>
      </c>
      <c r="J2888" t="s">
        <v>11</v>
      </c>
      <c r="K2888">
        <v>19.3</v>
      </c>
      <c r="L2888">
        <v>40</v>
      </c>
      <c r="M2888" t="str">
        <f t="shared" si="227"/>
        <v>Pass</v>
      </c>
      <c r="N2888" s="13">
        <f t="shared" si="228"/>
        <v>45070.102895034717</v>
      </c>
      <c r="O2888" s="13">
        <f t="shared" si="229"/>
        <v>45070.102908229164</v>
      </c>
      <c r="P2888">
        <v>486.66</v>
      </c>
    </row>
    <row r="2889" spans="1:16" x14ac:dyDescent="0.2">
      <c r="A2889">
        <v>3869685</v>
      </c>
      <c r="B2889">
        <v>3</v>
      </c>
      <c r="C2889" t="str">
        <f t="shared" si="225"/>
        <v>3869685-3</v>
      </c>
      <c r="D2889" s="13">
        <v>45070.010755451389</v>
      </c>
      <c r="E2889" s="10">
        <f>VLOOKUP(C2889,match_start_times!$E$1:$F$19,2,0)</f>
        <v>9.2152777777777806E-2</v>
      </c>
      <c r="F2889">
        <v>1.2039150000000001</v>
      </c>
      <c r="G2889" s="15" t="str">
        <f t="shared" si="226"/>
        <v>12:00:1.203915 AM</v>
      </c>
      <c r="H2889" t="s">
        <v>58</v>
      </c>
      <c r="I2889" t="s">
        <v>10</v>
      </c>
      <c r="J2889" t="s">
        <v>13</v>
      </c>
      <c r="K2889">
        <v>33.799999999999997</v>
      </c>
      <c r="L2889">
        <v>35</v>
      </c>
      <c r="M2889" t="str">
        <f t="shared" si="227"/>
        <v>Carry</v>
      </c>
      <c r="N2889" s="13">
        <f t="shared" si="228"/>
        <v>45070.102908229164</v>
      </c>
      <c r="O2889" s="13">
        <f t="shared" si="229"/>
        <v>45070.102922164348</v>
      </c>
      <c r="P2889">
        <v>484.3</v>
      </c>
    </row>
    <row r="2890" spans="1:16" x14ac:dyDescent="0.2">
      <c r="A2890">
        <v>3869685</v>
      </c>
      <c r="B2890">
        <v>3</v>
      </c>
      <c r="C2890" t="str">
        <f t="shared" si="225"/>
        <v>3869685-3</v>
      </c>
      <c r="D2890" s="13">
        <v>45070.010760833327</v>
      </c>
      <c r="E2890" s="10">
        <f>VLOOKUP(C2890,match_start_times!$E$1:$F$19,2,0)</f>
        <v>9.2152777777777806E-2</v>
      </c>
      <c r="F2890">
        <v>0.55737300000000001</v>
      </c>
      <c r="G2890" s="15" t="str">
        <f t="shared" si="226"/>
        <v>12:00:0.557373 AM</v>
      </c>
      <c r="H2890" t="s">
        <v>21</v>
      </c>
      <c r="I2890" t="s">
        <v>15</v>
      </c>
      <c r="J2890" t="s">
        <v>17</v>
      </c>
      <c r="K2890">
        <v>83.3</v>
      </c>
      <c r="L2890">
        <v>44.4</v>
      </c>
      <c r="M2890" t="str">
        <f t="shared" si="227"/>
        <v>Pressure</v>
      </c>
      <c r="N2890" s="13">
        <f t="shared" si="228"/>
        <v>45070.102913611103</v>
      </c>
      <c r="O2890" s="13">
        <f t="shared" si="229"/>
        <v>45070.102920057863</v>
      </c>
      <c r="P2890">
        <v>484.3</v>
      </c>
    </row>
    <row r="2891" spans="1:16" x14ac:dyDescent="0.2">
      <c r="A2891">
        <v>3869685</v>
      </c>
      <c r="B2891">
        <v>3</v>
      </c>
      <c r="C2891" t="str">
        <f t="shared" si="225"/>
        <v>3869685-3</v>
      </c>
      <c r="D2891" s="13">
        <v>45070.010769386572</v>
      </c>
      <c r="E2891" s="10">
        <f>VLOOKUP(C2891,match_start_times!$E$1:$F$19,2,0)</f>
        <v>9.2152777777777806E-2</v>
      </c>
      <c r="F2891">
        <v>2.9212039999999999</v>
      </c>
      <c r="G2891" s="15" t="str">
        <f t="shared" si="226"/>
        <v>12:00:2.921204 AM</v>
      </c>
      <c r="H2891" t="s">
        <v>58</v>
      </c>
      <c r="I2891" t="s">
        <v>10</v>
      </c>
      <c r="J2891" t="s">
        <v>11</v>
      </c>
      <c r="K2891">
        <v>35.1</v>
      </c>
      <c r="L2891">
        <v>41</v>
      </c>
      <c r="M2891" t="str">
        <f t="shared" si="227"/>
        <v>Pass</v>
      </c>
      <c r="N2891" s="13">
        <f t="shared" si="228"/>
        <v>45070.102922164348</v>
      </c>
      <c r="O2891" s="13">
        <f t="shared" si="229"/>
        <v>45070.102955972216</v>
      </c>
      <c r="P2891">
        <v>470.2</v>
      </c>
    </row>
    <row r="2892" spans="1:16" x14ac:dyDescent="0.2">
      <c r="A2892">
        <v>3869685</v>
      </c>
      <c r="B2892">
        <v>3</v>
      </c>
      <c r="C2892" t="str">
        <f t="shared" si="225"/>
        <v>3869685-3</v>
      </c>
      <c r="D2892" s="13">
        <v>45070.010803194447</v>
      </c>
      <c r="E2892" s="10">
        <f>VLOOKUP(C2892,match_start_times!$E$1:$F$19,2,0)</f>
        <v>9.2152777777777806E-2</v>
      </c>
      <c r="F2892">
        <v>6.7860009999999998E-3</v>
      </c>
      <c r="G2892" s="15" t="str">
        <f t="shared" si="226"/>
        <v>12:00:0.006786001 AM</v>
      </c>
      <c r="H2892" t="s">
        <v>31</v>
      </c>
      <c r="I2892" t="s">
        <v>10</v>
      </c>
      <c r="J2892" t="s">
        <v>13</v>
      </c>
      <c r="K2892">
        <v>39</v>
      </c>
      <c r="L2892">
        <v>66.5</v>
      </c>
      <c r="M2892" t="str">
        <f t="shared" si="227"/>
        <v>Carry</v>
      </c>
      <c r="N2892" s="13">
        <f t="shared" si="228"/>
        <v>45070.102955972223</v>
      </c>
      <c r="O2892" s="13">
        <f t="shared" si="229"/>
        <v>45070.102956053241</v>
      </c>
      <c r="P2892">
        <v>459.66</v>
      </c>
    </row>
    <row r="2893" spans="1:16" x14ac:dyDescent="0.2">
      <c r="A2893">
        <v>3869685</v>
      </c>
      <c r="B2893">
        <v>3</v>
      </c>
      <c r="C2893" t="str">
        <f t="shared" si="225"/>
        <v>3869685-3</v>
      </c>
      <c r="D2893" s="13">
        <v>45070.010803275472</v>
      </c>
      <c r="E2893" s="10">
        <f>VLOOKUP(C2893,match_start_times!$E$1:$F$19,2,0)</f>
        <v>9.2152777777777806E-2</v>
      </c>
      <c r="F2893">
        <v>2.1504919999999998</v>
      </c>
      <c r="G2893" s="15" t="str">
        <f t="shared" si="226"/>
        <v>12:00:2.150492 AM</v>
      </c>
      <c r="H2893" t="s">
        <v>31</v>
      </c>
      <c r="I2893" t="s">
        <v>10</v>
      </c>
      <c r="J2893" t="s">
        <v>11</v>
      </c>
      <c r="K2893">
        <v>41.1</v>
      </c>
      <c r="L2893">
        <v>77.8</v>
      </c>
      <c r="M2893" t="str">
        <f t="shared" si="227"/>
        <v>Pass</v>
      </c>
      <c r="N2893" s="13">
        <f t="shared" si="228"/>
        <v>45070.102956053248</v>
      </c>
      <c r="O2893" s="13">
        <f t="shared" si="229"/>
        <v>45070.10298093751</v>
      </c>
      <c r="P2893">
        <v>459.66</v>
      </c>
    </row>
    <row r="2894" spans="1:16" x14ac:dyDescent="0.2">
      <c r="A2894">
        <v>3869685</v>
      </c>
      <c r="B2894">
        <v>3</v>
      </c>
      <c r="C2894" t="str">
        <f t="shared" si="225"/>
        <v>3869685-3</v>
      </c>
      <c r="D2894" s="13">
        <v>45070.010804953701</v>
      </c>
      <c r="E2894" s="10">
        <f>VLOOKUP(C2894,match_start_times!$E$1:$F$19,2,0)</f>
        <v>9.2152777777777806E-2</v>
      </c>
      <c r="F2894">
        <v>2.2892229999999998</v>
      </c>
      <c r="G2894" s="15" t="str">
        <f t="shared" si="226"/>
        <v>12:00:2.289223 AM</v>
      </c>
      <c r="H2894" t="s">
        <v>55</v>
      </c>
      <c r="I2894" t="s">
        <v>10</v>
      </c>
      <c r="J2894" t="s">
        <v>13</v>
      </c>
      <c r="K2894">
        <v>54.8</v>
      </c>
      <c r="L2894">
        <v>76.099999999999994</v>
      </c>
      <c r="M2894" t="str">
        <f t="shared" si="227"/>
        <v>Carry</v>
      </c>
      <c r="N2894" s="13">
        <f t="shared" si="228"/>
        <v>45070.102957731477</v>
      </c>
      <c r="O2894" s="13">
        <f t="shared" si="229"/>
        <v>45070.102984224533</v>
      </c>
      <c r="P2894">
        <v>464.79</v>
      </c>
    </row>
    <row r="2895" spans="1:16" x14ac:dyDescent="0.2">
      <c r="A2895">
        <v>3869685</v>
      </c>
      <c r="B2895">
        <v>3</v>
      </c>
      <c r="C2895" t="str">
        <f t="shared" si="225"/>
        <v>3869685-3</v>
      </c>
      <c r="D2895" s="13">
        <v>45070.010804953701</v>
      </c>
      <c r="E2895" s="10">
        <f>VLOOKUP(C2895,match_start_times!$E$1:$F$19,2,0)</f>
        <v>9.2152777777777806E-2</v>
      </c>
      <c r="F2895">
        <v>0</v>
      </c>
      <c r="G2895" s="15" t="str">
        <f t="shared" si="226"/>
        <v>12:00:0 AM</v>
      </c>
      <c r="H2895" t="s">
        <v>54</v>
      </c>
      <c r="I2895" t="s">
        <v>15</v>
      </c>
      <c r="J2895" t="s">
        <v>29</v>
      </c>
      <c r="K2895">
        <v>71.099999999999994</v>
      </c>
      <c r="L2895">
        <v>2.5</v>
      </c>
      <c r="M2895" t="str">
        <f t="shared" si="227"/>
        <v>Block</v>
      </c>
      <c r="N2895" s="13">
        <f t="shared" si="228"/>
        <v>45070.102957731477</v>
      </c>
      <c r="O2895" s="13">
        <f t="shared" si="229"/>
        <v>45070.102957731477</v>
      </c>
      <c r="P2895">
        <v>464.79</v>
      </c>
    </row>
    <row r="2896" spans="1:16" x14ac:dyDescent="0.2">
      <c r="A2896">
        <v>3869685</v>
      </c>
      <c r="B2896">
        <v>3</v>
      </c>
      <c r="C2896" t="str">
        <f t="shared" si="225"/>
        <v>3869685-3</v>
      </c>
      <c r="D2896" s="13">
        <v>45070.010824386583</v>
      </c>
      <c r="E2896" s="10">
        <f>VLOOKUP(C2896,match_start_times!$E$1:$F$19,2,0)</f>
        <v>9.2152777777777806E-2</v>
      </c>
      <c r="F2896">
        <v>0.60969099999999998</v>
      </c>
      <c r="G2896" s="15" t="str">
        <f t="shared" si="226"/>
        <v>12:00:0.609691 AM</v>
      </c>
      <c r="H2896" t="s">
        <v>24</v>
      </c>
      <c r="I2896" t="s">
        <v>15</v>
      </c>
      <c r="J2896" t="s">
        <v>17</v>
      </c>
      <c r="K2896">
        <v>63.2</v>
      </c>
      <c r="L2896">
        <v>4</v>
      </c>
      <c r="M2896" t="str">
        <f t="shared" si="227"/>
        <v>Pressure</v>
      </c>
      <c r="N2896" s="13">
        <f t="shared" si="228"/>
        <v>45070.102977164359</v>
      </c>
      <c r="O2896" s="13">
        <f t="shared" si="229"/>
        <v>45070.102984224541</v>
      </c>
      <c r="P2896">
        <v>466.05</v>
      </c>
    </row>
    <row r="2897" spans="1:16" x14ac:dyDescent="0.2">
      <c r="A2897">
        <v>3869685</v>
      </c>
      <c r="B2897">
        <v>3</v>
      </c>
      <c r="C2897" t="str">
        <f t="shared" si="225"/>
        <v>3869685-3</v>
      </c>
      <c r="D2897" s="13">
        <v>45070.010831446758</v>
      </c>
      <c r="E2897" s="10">
        <f>VLOOKUP(C2897,match_start_times!$E$1:$F$19,2,0)</f>
        <v>9.2152777777777806E-2</v>
      </c>
      <c r="F2897">
        <v>0</v>
      </c>
      <c r="G2897" s="15" t="str">
        <f t="shared" si="226"/>
        <v>12:00:0 AM</v>
      </c>
      <c r="H2897" t="s">
        <v>55</v>
      </c>
      <c r="I2897" t="s">
        <v>10</v>
      </c>
      <c r="J2897" t="s">
        <v>47</v>
      </c>
      <c r="K2897">
        <v>54.8</v>
      </c>
      <c r="L2897">
        <v>76.5</v>
      </c>
      <c r="M2897" t="str">
        <f t="shared" si="227"/>
        <v>Dispossessed</v>
      </c>
      <c r="N2897" s="13">
        <f t="shared" si="228"/>
        <v>45070.102984224533</v>
      </c>
      <c r="O2897" s="13">
        <f t="shared" si="229"/>
        <v>45070.102984224533</v>
      </c>
      <c r="P2897">
        <v>466.05</v>
      </c>
    </row>
    <row r="2898" spans="1:16" x14ac:dyDescent="0.2">
      <c r="A2898">
        <v>3869685</v>
      </c>
      <c r="B2898">
        <v>3</v>
      </c>
      <c r="C2898" t="str">
        <f t="shared" si="225"/>
        <v>3869685-3</v>
      </c>
      <c r="D2898" s="13">
        <v>45070.010831446758</v>
      </c>
      <c r="E2898" s="10">
        <f>VLOOKUP(C2898,match_start_times!$E$1:$F$19,2,0)</f>
        <v>9.2152777777777806E-2</v>
      </c>
      <c r="F2898">
        <v>0</v>
      </c>
      <c r="G2898" s="15" t="str">
        <f t="shared" si="226"/>
        <v>12:00:0 AM</v>
      </c>
      <c r="H2898" t="s">
        <v>24</v>
      </c>
      <c r="I2898" t="s">
        <v>15</v>
      </c>
      <c r="J2898" t="s">
        <v>37</v>
      </c>
      <c r="K2898">
        <v>65.3</v>
      </c>
      <c r="L2898">
        <v>3.6</v>
      </c>
      <c r="M2898" t="str">
        <f t="shared" si="227"/>
        <v>Duel</v>
      </c>
      <c r="N2898" s="13">
        <f t="shared" si="228"/>
        <v>45070.102984224533</v>
      </c>
      <c r="O2898" s="13">
        <f t="shared" si="229"/>
        <v>45070.102984224533</v>
      </c>
      <c r="P2898">
        <v>466.05</v>
      </c>
    </row>
    <row r="2899" spans="1:16" x14ac:dyDescent="0.2">
      <c r="A2899">
        <v>3869685</v>
      </c>
      <c r="B2899">
        <v>3</v>
      </c>
      <c r="C2899" t="str">
        <f t="shared" si="225"/>
        <v>3869685-3</v>
      </c>
      <c r="D2899" s="13">
        <v>45070.010844849538</v>
      </c>
      <c r="E2899" s="10">
        <f>VLOOKUP(C2899,match_start_times!$E$1:$F$19,2,0)</f>
        <v>9.2152777777777806E-2</v>
      </c>
      <c r="F2899">
        <v>0</v>
      </c>
      <c r="G2899" s="15" t="str">
        <f t="shared" si="226"/>
        <v>12:00:0 AM</v>
      </c>
      <c r="H2899" t="s">
        <v>54</v>
      </c>
      <c r="I2899" t="s">
        <v>15</v>
      </c>
      <c r="J2899" t="s">
        <v>28</v>
      </c>
      <c r="K2899">
        <v>67.2</v>
      </c>
      <c r="L2899">
        <v>3.8</v>
      </c>
      <c r="M2899" t="str">
        <f t="shared" si="227"/>
        <v>Ball Recovery</v>
      </c>
      <c r="N2899" s="13">
        <f t="shared" si="228"/>
        <v>45070.102997627313</v>
      </c>
      <c r="O2899" s="13">
        <f t="shared" si="229"/>
        <v>45070.102997627313</v>
      </c>
      <c r="P2899">
        <v>470.22</v>
      </c>
    </row>
    <row r="2900" spans="1:16" x14ac:dyDescent="0.2">
      <c r="A2900">
        <v>3869685</v>
      </c>
      <c r="B2900">
        <v>3</v>
      </c>
      <c r="C2900" t="str">
        <f t="shared" si="225"/>
        <v>3869685-3</v>
      </c>
      <c r="D2900" s="13">
        <v>45070.010844849538</v>
      </c>
      <c r="E2900" s="10">
        <f>VLOOKUP(C2900,match_start_times!$E$1:$F$19,2,0)</f>
        <v>9.2152777777777806E-2</v>
      </c>
      <c r="F2900">
        <v>1.170218</v>
      </c>
      <c r="G2900" s="15" t="str">
        <f t="shared" si="226"/>
        <v>12:00:1.170218 AM</v>
      </c>
      <c r="H2900" t="s">
        <v>54</v>
      </c>
      <c r="I2900" t="s">
        <v>15</v>
      </c>
      <c r="J2900" t="s">
        <v>13</v>
      </c>
      <c r="K2900">
        <v>67.2</v>
      </c>
      <c r="L2900">
        <v>3.8</v>
      </c>
      <c r="M2900" t="str">
        <f t="shared" si="227"/>
        <v>Carry</v>
      </c>
      <c r="N2900" s="13">
        <f t="shared" si="228"/>
        <v>45070.102997627313</v>
      </c>
      <c r="O2900" s="13">
        <f t="shared" si="229"/>
        <v>45070.103011168976</v>
      </c>
      <c r="P2900">
        <v>500.89</v>
      </c>
    </row>
    <row r="2901" spans="1:16" x14ac:dyDescent="0.2">
      <c r="A2901">
        <v>3869685</v>
      </c>
      <c r="B2901">
        <v>3</v>
      </c>
      <c r="C2901" t="str">
        <f t="shared" si="225"/>
        <v>3869685-3</v>
      </c>
      <c r="D2901" s="13">
        <v>45070.010858402777</v>
      </c>
      <c r="E2901" s="10">
        <f>VLOOKUP(C2901,match_start_times!$E$1:$F$19,2,0)</f>
        <v>9.2152777777777806E-2</v>
      </c>
      <c r="F2901">
        <v>2.2532049999999999</v>
      </c>
      <c r="G2901" s="15" t="str">
        <f t="shared" si="226"/>
        <v>12:00:2.253205 AM</v>
      </c>
      <c r="H2901" t="s">
        <v>54</v>
      </c>
      <c r="I2901" t="s">
        <v>15</v>
      </c>
      <c r="J2901" t="s">
        <v>11</v>
      </c>
      <c r="K2901">
        <v>71.5</v>
      </c>
      <c r="L2901">
        <v>8.3000000000000007</v>
      </c>
      <c r="M2901" t="str">
        <f t="shared" si="227"/>
        <v>Pass</v>
      </c>
      <c r="N2901" s="13">
        <f t="shared" si="228"/>
        <v>45070.103011180552</v>
      </c>
      <c r="O2901" s="13">
        <f t="shared" si="229"/>
        <v>45070.103037256944</v>
      </c>
      <c r="P2901">
        <v>613.46</v>
      </c>
    </row>
    <row r="2902" spans="1:16" x14ac:dyDescent="0.2">
      <c r="A2902">
        <v>3869685</v>
      </c>
      <c r="B2902">
        <v>3</v>
      </c>
      <c r="C2902" t="str">
        <f t="shared" si="225"/>
        <v>3869685-3</v>
      </c>
      <c r="D2902" s="13">
        <v>45070.010884479168</v>
      </c>
      <c r="E2902" s="10">
        <f>VLOOKUP(C2902,match_start_times!$E$1:$F$19,2,0)</f>
        <v>9.2152777777777806E-2</v>
      </c>
      <c r="F2902">
        <v>0.80387000000000008</v>
      </c>
      <c r="G2902" s="15" t="str">
        <f t="shared" si="226"/>
        <v>12:00:0.80387 AM</v>
      </c>
      <c r="H2902" t="s">
        <v>59</v>
      </c>
      <c r="I2902" t="s">
        <v>15</v>
      </c>
      <c r="J2902" t="s">
        <v>13</v>
      </c>
      <c r="K2902">
        <v>98.5</v>
      </c>
      <c r="L2902">
        <v>32.4</v>
      </c>
      <c r="M2902" t="str">
        <f t="shared" si="227"/>
        <v>Carry</v>
      </c>
      <c r="N2902" s="13">
        <f t="shared" si="228"/>
        <v>45070.103037256944</v>
      </c>
      <c r="O2902" s="13">
        <f t="shared" si="229"/>
        <v>45070.103046562501</v>
      </c>
      <c r="P2902">
        <v>755.43</v>
      </c>
    </row>
    <row r="2903" spans="1:16" x14ac:dyDescent="0.2">
      <c r="A2903">
        <v>3869685</v>
      </c>
      <c r="B2903">
        <v>3</v>
      </c>
      <c r="C2903" t="str">
        <f t="shared" si="225"/>
        <v>3869685-3</v>
      </c>
      <c r="D2903" s="13">
        <v>45070.010885763892</v>
      </c>
      <c r="E2903" s="10">
        <f>VLOOKUP(C2903,match_start_times!$E$1:$F$19,2,0)</f>
        <v>9.2152777777777806E-2</v>
      </c>
      <c r="F2903">
        <v>0.45578299999999999</v>
      </c>
      <c r="G2903" s="15" t="str">
        <f t="shared" si="226"/>
        <v>12:00:0.455783 AM</v>
      </c>
      <c r="H2903" t="s">
        <v>39</v>
      </c>
      <c r="I2903" t="s">
        <v>10</v>
      </c>
      <c r="J2903" t="s">
        <v>17</v>
      </c>
      <c r="K2903">
        <v>18.2</v>
      </c>
      <c r="L2903">
        <v>44.9</v>
      </c>
      <c r="M2903" t="str">
        <f t="shared" si="227"/>
        <v>Pressure</v>
      </c>
      <c r="N2903" s="13">
        <f t="shared" si="228"/>
        <v>45070.103038541667</v>
      </c>
      <c r="O2903" s="13">
        <f t="shared" si="229"/>
        <v>45070.103043819443</v>
      </c>
      <c r="P2903">
        <v>755.43</v>
      </c>
    </row>
    <row r="2904" spans="1:16" x14ac:dyDescent="0.2">
      <c r="A2904">
        <v>3869685</v>
      </c>
      <c r="B2904">
        <v>3</v>
      </c>
      <c r="C2904" t="str">
        <f t="shared" si="225"/>
        <v>3869685-3</v>
      </c>
      <c r="D2904" s="13">
        <v>45070.010893784733</v>
      </c>
      <c r="E2904" s="10">
        <f>VLOOKUP(C2904,match_start_times!$E$1:$F$19,2,0)</f>
        <v>9.2152777777777806E-2</v>
      </c>
      <c r="F2904">
        <v>1.0609189999999999</v>
      </c>
      <c r="G2904" s="15" t="str">
        <f t="shared" si="226"/>
        <v>12:00:1.060919 AM</v>
      </c>
      <c r="H2904" t="s">
        <v>59</v>
      </c>
      <c r="I2904" t="s">
        <v>15</v>
      </c>
      <c r="J2904" t="s">
        <v>45</v>
      </c>
      <c r="K2904">
        <v>105.1</v>
      </c>
      <c r="L2904">
        <v>33.5</v>
      </c>
      <c r="M2904" t="str">
        <f t="shared" si="227"/>
        <v>Shot</v>
      </c>
      <c r="N2904" s="13">
        <f t="shared" si="228"/>
        <v>45070.103046562508</v>
      </c>
      <c r="O2904" s="13">
        <f t="shared" si="229"/>
        <v>45070.1030588426</v>
      </c>
      <c r="P2904">
        <v>913.43</v>
      </c>
    </row>
    <row r="2905" spans="1:16" x14ac:dyDescent="0.2">
      <c r="A2905">
        <v>3869685</v>
      </c>
      <c r="B2905">
        <v>3</v>
      </c>
      <c r="C2905" t="str">
        <f t="shared" si="225"/>
        <v>3869685-3</v>
      </c>
      <c r="D2905" s="13">
        <v>45070.010906064817</v>
      </c>
      <c r="E2905" s="10">
        <f>VLOOKUP(C2905,match_start_times!$E$1:$F$19,2,0)</f>
        <v>9.2152777777777806E-2</v>
      </c>
      <c r="F2905">
        <v>0</v>
      </c>
      <c r="G2905" s="15" t="str">
        <f t="shared" si="226"/>
        <v>12:00:0 AM</v>
      </c>
      <c r="H2905" t="s">
        <v>36</v>
      </c>
      <c r="I2905" t="s">
        <v>10</v>
      </c>
      <c r="J2905" t="s">
        <v>46</v>
      </c>
      <c r="K2905">
        <v>11.1</v>
      </c>
      <c r="L2905">
        <v>45</v>
      </c>
      <c r="M2905" t="str">
        <f t="shared" si="227"/>
        <v>Goal Keeper</v>
      </c>
      <c r="N2905" s="13">
        <f t="shared" si="228"/>
        <v>45070.103058842593</v>
      </c>
      <c r="O2905" s="13">
        <f t="shared" si="229"/>
        <v>45070.103058842593</v>
      </c>
      <c r="P2905">
        <v>987.95</v>
      </c>
    </row>
    <row r="2906" spans="1:16" x14ac:dyDescent="0.2">
      <c r="A2906">
        <v>3869685</v>
      </c>
      <c r="B2906">
        <v>3</v>
      </c>
      <c r="C2906" t="str">
        <f t="shared" si="225"/>
        <v>3869685-3</v>
      </c>
      <c r="D2906" s="13">
        <v>45070.011111921303</v>
      </c>
      <c r="E2906" s="10">
        <f>VLOOKUP(C2906,match_start_times!$E$1:$F$19,2,0)</f>
        <v>9.2152777777777806E-2</v>
      </c>
      <c r="F2906">
        <v>1.0578529999999999</v>
      </c>
      <c r="G2906" s="15" t="str">
        <f t="shared" si="226"/>
        <v>12:00:1.057853 AM</v>
      </c>
      <c r="H2906" t="s">
        <v>36</v>
      </c>
      <c r="I2906" t="s">
        <v>10</v>
      </c>
      <c r="J2906" t="s">
        <v>11</v>
      </c>
      <c r="K2906">
        <v>7</v>
      </c>
      <c r="L2906">
        <v>36.1</v>
      </c>
      <c r="M2906" t="str">
        <f t="shared" si="227"/>
        <v>Pass</v>
      </c>
      <c r="N2906" s="13">
        <f t="shared" si="228"/>
        <v>45070.103264699079</v>
      </c>
      <c r="O2906" s="13">
        <f t="shared" si="229"/>
        <v>45070.10327694445</v>
      </c>
      <c r="P2906">
        <v>363.31</v>
      </c>
    </row>
    <row r="2907" spans="1:16" x14ac:dyDescent="0.2">
      <c r="A2907">
        <v>3869685</v>
      </c>
      <c r="B2907">
        <v>3</v>
      </c>
      <c r="C2907" t="str">
        <f t="shared" si="225"/>
        <v>3869685-3</v>
      </c>
      <c r="D2907" s="13">
        <v>45070.011140219911</v>
      </c>
      <c r="E2907" s="10">
        <f>VLOOKUP(C2907,match_start_times!$E$1:$F$19,2,0)</f>
        <v>9.2152777777777806E-2</v>
      </c>
      <c r="F2907">
        <v>1.292886</v>
      </c>
      <c r="G2907" s="15" t="str">
        <f t="shared" si="226"/>
        <v>12:00:1.292886 AM</v>
      </c>
      <c r="H2907" t="s">
        <v>58</v>
      </c>
      <c r="I2907" t="s">
        <v>10</v>
      </c>
      <c r="J2907" t="s">
        <v>11</v>
      </c>
      <c r="K2907">
        <v>40.5</v>
      </c>
      <c r="L2907">
        <v>25</v>
      </c>
      <c r="M2907" t="str">
        <f t="shared" si="227"/>
        <v>Pass</v>
      </c>
      <c r="N2907" s="13">
        <f t="shared" si="228"/>
        <v>45070.103292997686</v>
      </c>
      <c r="O2907" s="13">
        <f t="shared" si="229"/>
        <v>45070.103307962963</v>
      </c>
      <c r="P2907">
        <v>310.56</v>
      </c>
    </row>
    <row r="2908" spans="1:16" x14ac:dyDescent="0.2">
      <c r="A2908">
        <v>3869685</v>
      </c>
      <c r="B2908">
        <v>4</v>
      </c>
      <c r="C2908" t="str">
        <f t="shared" si="225"/>
        <v>3869685-4</v>
      </c>
      <c r="D2908" s="13">
        <v>45070.000007175928</v>
      </c>
      <c r="E2908" s="10">
        <f>VLOOKUP(C2908,match_start_times!$E$1:$F$19,2,0)</f>
        <v>0.104930555555556</v>
      </c>
      <c r="F2908">
        <v>1.0779380000000001</v>
      </c>
      <c r="G2908" s="15" t="str">
        <f t="shared" si="226"/>
        <v>12:00:1.077938 AM</v>
      </c>
      <c r="H2908" t="s">
        <v>59</v>
      </c>
      <c r="I2908" t="s">
        <v>15</v>
      </c>
      <c r="J2908" t="s">
        <v>11</v>
      </c>
      <c r="K2908">
        <v>61</v>
      </c>
      <c r="L2908">
        <v>40.1</v>
      </c>
      <c r="M2908" t="str">
        <f t="shared" si="227"/>
        <v>Pass</v>
      </c>
      <c r="N2908" s="13">
        <f t="shared" si="228"/>
        <v>45070.104937731485</v>
      </c>
      <c r="O2908" s="13">
        <f t="shared" si="229"/>
        <v>45070.104950208333</v>
      </c>
      <c r="P2908">
        <v>373.49</v>
      </c>
    </row>
    <row r="2909" spans="1:16" x14ac:dyDescent="0.2">
      <c r="A2909">
        <v>3869685</v>
      </c>
      <c r="B2909">
        <v>4</v>
      </c>
      <c r="C2909" t="str">
        <f t="shared" si="225"/>
        <v>3869685-4</v>
      </c>
      <c r="D2909" s="13">
        <v>45070.000019652784</v>
      </c>
      <c r="E2909" s="10">
        <f>VLOOKUP(C2909,match_start_times!$E$1:$F$19,2,0)</f>
        <v>0.104930555555556</v>
      </c>
      <c r="F2909">
        <v>0.90402099999999996</v>
      </c>
      <c r="G2909" s="15" t="str">
        <f t="shared" si="226"/>
        <v>12:00:0.904021 AM</v>
      </c>
      <c r="H2909" t="s">
        <v>60</v>
      </c>
      <c r="I2909" t="s">
        <v>15</v>
      </c>
      <c r="J2909" t="s">
        <v>13</v>
      </c>
      <c r="K2909">
        <v>49.5</v>
      </c>
      <c r="L2909">
        <v>39.299999999999997</v>
      </c>
      <c r="M2909" t="str">
        <f t="shared" si="227"/>
        <v>Carry</v>
      </c>
      <c r="N2909" s="13">
        <f t="shared" si="228"/>
        <v>45070.104950208341</v>
      </c>
      <c r="O2909" s="13">
        <f t="shared" si="229"/>
        <v>45070.104960671306</v>
      </c>
      <c r="P2909">
        <v>386.82</v>
      </c>
    </row>
    <row r="2910" spans="1:16" x14ac:dyDescent="0.2">
      <c r="A2910">
        <v>3869685</v>
      </c>
      <c r="B2910">
        <v>4</v>
      </c>
      <c r="C2910" t="str">
        <f t="shared" si="225"/>
        <v>3869685-4</v>
      </c>
      <c r="D2910" s="13">
        <v>45070.000030115742</v>
      </c>
      <c r="E2910" s="10">
        <f>VLOOKUP(C2910,match_start_times!$E$1:$F$19,2,0)</f>
        <v>0.104930555555556</v>
      </c>
      <c r="F2910">
        <v>1.820262</v>
      </c>
      <c r="G2910" s="15" t="str">
        <f t="shared" si="226"/>
        <v>12:00:1.820262 AM</v>
      </c>
      <c r="H2910" t="s">
        <v>60</v>
      </c>
      <c r="I2910" t="s">
        <v>15</v>
      </c>
      <c r="J2910" t="s">
        <v>11</v>
      </c>
      <c r="K2910">
        <v>51.8</v>
      </c>
      <c r="L2910">
        <v>42.7</v>
      </c>
      <c r="M2910" t="str">
        <f t="shared" si="227"/>
        <v>Pass</v>
      </c>
      <c r="N2910" s="13">
        <f t="shared" si="228"/>
        <v>45070.104960671299</v>
      </c>
      <c r="O2910" s="13">
        <f t="shared" si="229"/>
        <v>45070.104981736113</v>
      </c>
      <c r="P2910">
        <v>415.22</v>
      </c>
    </row>
    <row r="2911" spans="1:16" x14ac:dyDescent="0.2">
      <c r="A2911">
        <v>3869685</v>
      </c>
      <c r="B2911">
        <v>4</v>
      </c>
      <c r="C2911" t="str">
        <f t="shared" si="225"/>
        <v>3869685-4</v>
      </c>
      <c r="D2911" s="13">
        <v>45070.000051180563</v>
      </c>
      <c r="E2911" s="10">
        <f>VLOOKUP(C2911,match_start_times!$E$1:$F$19,2,0)</f>
        <v>0.104930555555556</v>
      </c>
      <c r="F2911">
        <v>2.2170610000000002</v>
      </c>
      <c r="G2911" s="15" t="str">
        <f t="shared" si="226"/>
        <v>12:00:2.217061 AM</v>
      </c>
      <c r="H2911" t="s">
        <v>57</v>
      </c>
      <c r="I2911" t="s">
        <v>15</v>
      </c>
      <c r="J2911" t="s">
        <v>13</v>
      </c>
      <c r="K2911">
        <v>45.4</v>
      </c>
      <c r="L2911">
        <v>68.8</v>
      </c>
      <c r="M2911" t="str">
        <f t="shared" si="227"/>
        <v>Carry</v>
      </c>
      <c r="N2911" s="13">
        <f t="shared" si="228"/>
        <v>45070.10498173612</v>
      </c>
      <c r="O2911" s="13">
        <f t="shared" si="229"/>
        <v>45070.105007395839</v>
      </c>
      <c r="P2911">
        <v>427.21</v>
      </c>
    </row>
    <row r="2912" spans="1:16" x14ac:dyDescent="0.2">
      <c r="A2912">
        <v>3869685</v>
      </c>
      <c r="B2912">
        <v>4</v>
      </c>
      <c r="C2912" t="str">
        <f t="shared" si="225"/>
        <v>3869685-4</v>
      </c>
      <c r="D2912" s="13">
        <v>45070.000076840282</v>
      </c>
      <c r="E2912" s="10">
        <f>VLOOKUP(C2912,match_start_times!$E$1:$F$19,2,0)</f>
        <v>0.104930555555556</v>
      </c>
      <c r="F2912">
        <v>1.237241</v>
      </c>
      <c r="G2912" s="15" t="str">
        <f t="shared" si="226"/>
        <v>12:00:1.237241 AM</v>
      </c>
      <c r="H2912" t="s">
        <v>57</v>
      </c>
      <c r="I2912" t="s">
        <v>15</v>
      </c>
      <c r="J2912" t="s">
        <v>11</v>
      </c>
      <c r="K2912">
        <v>50.3</v>
      </c>
      <c r="L2912">
        <v>64.599999999999994</v>
      </c>
      <c r="M2912" t="str">
        <f t="shared" si="227"/>
        <v>Pass</v>
      </c>
      <c r="N2912" s="13">
        <f t="shared" si="228"/>
        <v>45070.105007395839</v>
      </c>
      <c r="O2912" s="13">
        <f t="shared" si="229"/>
        <v>45070.105021712967</v>
      </c>
      <c r="P2912">
        <v>432.43</v>
      </c>
    </row>
    <row r="2913" spans="1:16" x14ac:dyDescent="0.2">
      <c r="A2913">
        <v>3869685</v>
      </c>
      <c r="B2913">
        <v>4</v>
      </c>
      <c r="C2913" t="str">
        <f t="shared" si="225"/>
        <v>3869685-4</v>
      </c>
      <c r="D2913" s="13">
        <v>45070.00009115741</v>
      </c>
      <c r="E2913" s="10">
        <f>VLOOKUP(C2913,match_start_times!$E$1:$F$19,2,0)</f>
        <v>0.104930555555556</v>
      </c>
      <c r="F2913">
        <v>9.6781609999999993</v>
      </c>
      <c r="G2913" s="15" t="str">
        <f t="shared" si="226"/>
        <v>12:00:9.678161 AM</v>
      </c>
      <c r="H2913" t="s">
        <v>60</v>
      </c>
      <c r="I2913" t="s">
        <v>15</v>
      </c>
      <c r="J2913" t="s">
        <v>13</v>
      </c>
      <c r="K2913">
        <v>42.4</v>
      </c>
      <c r="L2913">
        <v>50</v>
      </c>
      <c r="M2913" t="str">
        <f t="shared" si="227"/>
        <v>Carry</v>
      </c>
      <c r="N2913" s="13">
        <f t="shared" si="228"/>
        <v>45070.105021712967</v>
      </c>
      <c r="O2913" s="13">
        <f t="shared" si="229"/>
        <v>45070.105133726858</v>
      </c>
      <c r="P2913">
        <v>491.76</v>
      </c>
    </row>
    <row r="2914" spans="1:16" x14ac:dyDescent="0.2">
      <c r="A2914">
        <v>3869685</v>
      </c>
      <c r="B2914">
        <v>4</v>
      </c>
      <c r="C2914" t="str">
        <f t="shared" si="225"/>
        <v>3869685-4</v>
      </c>
      <c r="D2914" s="13">
        <v>45070.000203171287</v>
      </c>
      <c r="E2914" s="10">
        <f>VLOOKUP(C2914,match_start_times!$E$1:$F$19,2,0)</f>
        <v>0.104930555555556</v>
      </c>
      <c r="F2914">
        <v>1.4574860000000001</v>
      </c>
      <c r="G2914" s="15" t="str">
        <f t="shared" si="226"/>
        <v>12:00:1.457486 AM</v>
      </c>
      <c r="H2914" t="s">
        <v>60</v>
      </c>
      <c r="I2914" t="s">
        <v>15</v>
      </c>
      <c r="J2914" t="s">
        <v>11</v>
      </c>
      <c r="K2914">
        <v>44.7</v>
      </c>
      <c r="L2914">
        <v>30.8</v>
      </c>
      <c r="M2914" t="str">
        <f t="shared" si="227"/>
        <v>Pass</v>
      </c>
      <c r="N2914" s="13">
        <f t="shared" si="228"/>
        <v>45070.105133726844</v>
      </c>
      <c r="O2914" s="13">
        <f t="shared" si="229"/>
        <v>45070.105150590272</v>
      </c>
      <c r="P2914">
        <v>594.30999999999995</v>
      </c>
    </row>
    <row r="2915" spans="1:16" x14ac:dyDescent="0.2">
      <c r="A2915">
        <v>3869685</v>
      </c>
      <c r="B2915">
        <v>4</v>
      </c>
      <c r="C2915" t="str">
        <f t="shared" si="225"/>
        <v>3869685-4</v>
      </c>
      <c r="D2915" s="13">
        <v>45070.000220046299</v>
      </c>
      <c r="E2915" s="10">
        <f>VLOOKUP(C2915,match_start_times!$E$1:$F$19,2,0)</f>
        <v>0.104930555555556</v>
      </c>
      <c r="F2915">
        <v>0.83098000000000005</v>
      </c>
      <c r="G2915" s="15" t="str">
        <f t="shared" si="226"/>
        <v>12:00:0.83098 AM</v>
      </c>
      <c r="H2915" t="s">
        <v>22</v>
      </c>
      <c r="I2915" t="s">
        <v>15</v>
      </c>
      <c r="J2915" t="s">
        <v>13</v>
      </c>
      <c r="K2915">
        <v>50.9</v>
      </c>
      <c r="L2915">
        <v>21.6</v>
      </c>
      <c r="M2915" t="str">
        <f t="shared" si="227"/>
        <v>Carry</v>
      </c>
      <c r="N2915" s="13">
        <f t="shared" si="228"/>
        <v>45070.105150601856</v>
      </c>
      <c r="O2915" s="13">
        <f t="shared" si="229"/>
        <v>45070.105160219908</v>
      </c>
      <c r="P2915">
        <v>605.62</v>
      </c>
    </row>
    <row r="2916" spans="1:16" x14ac:dyDescent="0.2">
      <c r="A2916">
        <v>3869685</v>
      </c>
      <c r="B2916">
        <v>4</v>
      </c>
      <c r="C2916" t="str">
        <f t="shared" si="225"/>
        <v>3869685-4</v>
      </c>
      <c r="D2916" s="13">
        <v>45070.000229664351</v>
      </c>
      <c r="E2916" s="10">
        <f>VLOOKUP(C2916,match_start_times!$E$1:$F$19,2,0)</f>
        <v>0.104930555555556</v>
      </c>
      <c r="F2916">
        <v>1.1112409999999999</v>
      </c>
      <c r="G2916" s="15" t="str">
        <f t="shared" si="226"/>
        <v>12:00:1.111241 AM</v>
      </c>
      <c r="H2916" t="s">
        <v>22</v>
      </c>
      <c r="I2916" t="s">
        <v>15</v>
      </c>
      <c r="J2916" t="s">
        <v>11</v>
      </c>
      <c r="K2916">
        <v>55.7</v>
      </c>
      <c r="L2916">
        <v>18.100000000000001</v>
      </c>
      <c r="M2916" t="str">
        <f t="shared" si="227"/>
        <v>Pass</v>
      </c>
      <c r="N2916" s="13">
        <f t="shared" si="228"/>
        <v>45070.105160219908</v>
      </c>
      <c r="O2916" s="13">
        <f t="shared" si="229"/>
        <v>45070.105173078708</v>
      </c>
      <c r="P2916">
        <v>627.63</v>
      </c>
    </row>
    <row r="2917" spans="1:16" x14ac:dyDescent="0.2">
      <c r="A2917">
        <v>3869685</v>
      </c>
      <c r="B2917">
        <v>4</v>
      </c>
      <c r="C2917" t="str">
        <f t="shared" si="225"/>
        <v>3869685-4</v>
      </c>
      <c r="D2917" s="13">
        <v>45070.000242523151</v>
      </c>
      <c r="E2917" s="10">
        <f>VLOOKUP(C2917,match_start_times!$E$1:$F$19,2,0)</f>
        <v>0.104930555555556</v>
      </c>
      <c r="F2917">
        <v>0.86412199999999995</v>
      </c>
      <c r="G2917" s="15" t="str">
        <f t="shared" si="226"/>
        <v>12:00:0.864122 AM</v>
      </c>
      <c r="H2917" t="s">
        <v>24</v>
      </c>
      <c r="I2917" t="s">
        <v>15</v>
      </c>
      <c r="J2917" t="s">
        <v>13</v>
      </c>
      <c r="K2917">
        <v>77.7</v>
      </c>
      <c r="L2917">
        <v>4.9000000000000004</v>
      </c>
      <c r="M2917" t="str">
        <f t="shared" si="227"/>
        <v>Carry</v>
      </c>
      <c r="N2917" s="13">
        <f t="shared" si="228"/>
        <v>45070.105173078708</v>
      </c>
      <c r="O2917" s="13">
        <f t="shared" si="229"/>
        <v>45070.105183078711</v>
      </c>
      <c r="P2917">
        <v>640.77</v>
      </c>
    </row>
    <row r="2918" spans="1:16" x14ac:dyDescent="0.2">
      <c r="A2918">
        <v>3869685</v>
      </c>
      <c r="B2918">
        <v>4</v>
      </c>
      <c r="C2918" t="str">
        <f t="shared" si="225"/>
        <v>3869685-4</v>
      </c>
      <c r="D2918" s="13">
        <v>45070.000245601848</v>
      </c>
      <c r="E2918" s="10">
        <f>VLOOKUP(C2918,match_start_times!$E$1:$F$19,2,0)</f>
        <v>0.104930555555556</v>
      </c>
      <c r="F2918">
        <v>0.34120400000000001</v>
      </c>
      <c r="G2918" s="15" t="str">
        <f t="shared" si="226"/>
        <v>12:00:0.341204 AM</v>
      </c>
      <c r="H2918" t="s">
        <v>55</v>
      </c>
      <c r="I2918" t="s">
        <v>10</v>
      </c>
      <c r="J2918" t="s">
        <v>17</v>
      </c>
      <c r="K2918">
        <v>42.4</v>
      </c>
      <c r="L2918">
        <v>72.2</v>
      </c>
      <c r="M2918" t="str">
        <f t="shared" si="227"/>
        <v>Pressure</v>
      </c>
      <c r="N2918" s="13">
        <f t="shared" si="228"/>
        <v>45070.105176157405</v>
      </c>
      <c r="O2918" s="13">
        <f t="shared" si="229"/>
        <v>45070.105180104161</v>
      </c>
      <c r="P2918">
        <v>640.77</v>
      </c>
    </row>
    <row r="2919" spans="1:16" x14ac:dyDescent="0.2">
      <c r="A2919">
        <v>3869685</v>
      </c>
      <c r="B2919">
        <v>4</v>
      </c>
      <c r="C2919" t="str">
        <f t="shared" si="225"/>
        <v>3869685-4</v>
      </c>
      <c r="D2919" s="13">
        <v>45070.000252523147</v>
      </c>
      <c r="E2919" s="10">
        <f>VLOOKUP(C2919,match_start_times!$E$1:$F$19,2,0)</f>
        <v>0.104930555555556</v>
      </c>
      <c r="F2919">
        <v>0.80837300000000001</v>
      </c>
      <c r="G2919" s="15" t="str">
        <f t="shared" si="226"/>
        <v>12:00:0.808373 AM</v>
      </c>
      <c r="H2919" t="s">
        <v>24</v>
      </c>
      <c r="I2919" t="s">
        <v>15</v>
      </c>
      <c r="J2919" t="s">
        <v>11</v>
      </c>
      <c r="K2919">
        <v>81.8</v>
      </c>
      <c r="L2919">
        <v>3.6</v>
      </c>
      <c r="M2919" t="str">
        <f t="shared" si="227"/>
        <v>Pass</v>
      </c>
      <c r="N2919" s="13">
        <f t="shared" si="228"/>
        <v>45070.105183078704</v>
      </c>
      <c r="O2919" s="13">
        <f t="shared" si="229"/>
        <v>45070.105192430558</v>
      </c>
      <c r="P2919">
        <v>645.21</v>
      </c>
    </row>
    <row r="2920" spans="1:16" x14ac:dyDescent="0.2">
      <c r="A2920">
        <v>3869685</v>
      </c>
      <c r="B2920">
        <v>4</v>
      </c>
      <c r="C2920" t="str">
        <f t="shared" si="225"/>
        <v>3869685-4</v>
      </c>
      <c r="D2920" s="13">
        <v>45070.000261886576</v>
      </c>
      <c r="E2920" s="10">
        <f>VLOOKUP(C2920,match_start_times!$E$1:$F$19,2,0)</f>
        <v>0.104930555555556</v>
      </c>
      <c r="F2920">
        <v>3.8724919999999998</v>
      </c>
      <c r="G2920" s="15" t="str">
        <f t="shared" si="226"/>
        <v>12:00:3.872492 AM</v>
      </c>
      <c r="H2920" t="s">
        <v>54</v>
      </c>
      <c r="I2920" t="s">
        <v>15</v>
      </c>
      <c r="J2920" t="s">
        <v>13</v>
      </c>
      <c r="K2920">
        <v>89.2</v>
      </c>
      <c r="L2920">
        <v>7</v>
      </c>
      <c r="M2920" t="str">
        <f t="shared" si="227"/>
        <v>Carry</v>
      </c>
      <c r="N2920" s="13">
        <f t="shared" si="228"/>
        <v>45070.105192442134</v>
      </c>
      <c r="O2920" s="13">
        <f t="shared" si="229"/>
        <v>45070.105237256947</v>
      </c>
      <c r="P2920">
        <v>669.36</v>
      </c>
    </row>
    <row r="2921" spans="1:16" x14ac:dyDescent="0.2">
      <c r="A2921">
        <v>3869685</v>
      </c>
      <c r="B2921">
        <v>4</v>
      </c>
      <c r="C2921" t="str">
        <f t="shared" si="225"/>
        <v>3869685-4</v>
      </c>
      <c r="D2921" s="13">
        <v>45070.000263703703</v>
      </c>
      <c r="E2921" s="10">
        <f>VLOOKUP(C2921,match_start_times!$E$1:$F$19,2,0)</f>
        <v>0.104930555555556</v>
      </c>
      <c r="F2921">
        <v>1.238812</v>
      </c>
      <c r="G2921" s="15" t="str">
        <f t="shared" si="226"/>
        <v>12:00:1.238812 AM</v>
      </c>
      <c r="H2921" t="s">
        <v>31</v>
      </c>
      <c r="I2921" t="s">
        <v>10</v>
      </c>
      <c r="J2921" t="s">
        <v>17</v>
      </c>
      <c r="K2921">
        <v>29.6</v>
      </c>
      <c r="L2921">
        <v>72.7</v>
      </c>
      <c r="M2921" t="str">
        <f t="shared" si="227"/>
        <v>Pressure</v>
      </c>
      <c r="N2921" s="13">
        <f t="shared" si="228"/>
        <v>45070.10519425926</v>
      </c>
      <c r="O2921" s="13">
        <f t="shared" si="229"/>
        <v>45070.10520859954</v>
      </c>
      <c r="P2921">
        <v>664.61</v>
      </c>
    </row>
    <row r="2922" spans="1:16" x14ac:dyDescent="0.2">
      <c r="A2922">
        <v>3869685</v>
      </c>
      <c r="B2922">
        <v>4</v>
      </c>
      <c r="C2922" t="str">
        <f t="shared" si="225"/>
        <v>3869685-4</v>
      </c>
      <c r="D2922" s="13">
        <v>45070.000306701389</v>
      </c>
      <c r="E2922" s="10">
        <f>VLOOKUP(C2922,match_start_times!$E$1:$F$19,2,0)</f>
        <v>0.104930555555556</v>
      </c>
      <c r="F2922">
        <v>0</v>
      </c>
      <c r="G2922" s="15" t="str">
        <f t="shared" si="226"/>
        <v>12:00:0 AM</v>
      </c>
      <c r="H2922" t="s">
        <v>54</v>
      </c>
      <c r="I2922" t="s">
        <v>15</v>
      </c>
      <c r="J2922" t="s">
        <v>42</v>
      </c>
      <c r="K2922">
        <v>110.2</v>
      </c>
      <c r="L2922">
        <v>7.9</v>
      </c>
      <c r="M2922" t="str">
        <f t="shared" si="227"/>
        <v>Dribble</v>
      </c>
      <c r="N2922" s="13">
        <f t="shared" si="228"/>
        <v>45070.105237256947</v>
      </c>
      <c r="O2922" s="13">
        <f t="shared" si="229"/>
        <v>45070.105237256947</v>
      </c>
      <c r="P2922">
        <v>665.18</v>
      </c>
    </row>
    <row r="2923" spans="1:16" x14ac:dyDescent="0.2">
      <c r="A2923">
        <v>3869685</v>
      </c>
      <c r="B2923">
        <v>4</v>
      </c>
      <c r="C2923" t="str">
        <f t="shared" si="225"/>
        <v>3869685-4</v>
      </c>
      <c r="D2923" s="13">
        <v>45070.000306701389</v>
      </c>
      <c r="E2923" s="10">
        <f>VLOOKUP(C2923,match_start_times!$E$1:$F$19,2,0)</f>
        <v>0.104930555555556</v>
      </c>
      <c r="F2923">
        <v>0</v>
      </c>
      <c r="G2923" s="15" t="str">
        <f t="shared" si="226"/>
        <v>12:00:0 AM</v>
      </c>
      <c r="H2923" t="s">
        <v>31</v>
      </c>
      <c r="I2923" t="s">
        <v>10</v>
      </c>
      <c r="J2923" t="s">
        <v>37</v>
      </c>
      <c r="K2923">
        <v>9.9</v>
      </c>
      <c r="L2923">
        <v>72.2</v>
      </c>
      <c r="M2923" t="str">
        <f t="shared" si="227"/>
        <v>Duel</v>
      </c>
      <c r="N2923" s="13">
        <f t="shared" si="228"/>
        <v>45070.105237256947</v>
      </c>
      <c r="O2923" s="13">
        <f t="shared" si="229"/>
        <v>45070.105237256947</v>
      </c>
      <c r="P2923">
        <v>665.18</v>
      </c>
    </row>
    <row r="2924" spans="1:16" x14ac:dyDescent="0.2">
      <c r="A2924">
        <v>3869685</v>
      </c>
      <c r="B2924">
        <v>4</v>
      </c>
      <c r="C2924" t="str">
        <f t="shared" si="225"/>
        <v>3869685-4</v>
      </c>
      <c r="D2924" s="13">
        <v>45070.000323668981</v>
      </c>
      <c r="E2924" s="10">
        <f>VLOOKUP(C2924,match_start_times!$E$1:$F$19,2,0)</f>
        <v>0.104930555555556</v>
      </c>
      <c r="F2924">
        <v>0.4461409999999999</v>
      </c>
      <c r="G2924" s="15" t="str">
        <f t="shared" si="226"/>
        <v>12:00:0.446141 AM</v>
      </c>
      <c r="H2924" t="s">
        <v>54</v>
      </c>
      <c r="I2924" t="s">
        <v>15</v>
      </c>
      <c r="J2924" t="s">
        <v>17</v>
      </c>
      <c r="K2924">
        <v>111.7</v>
      </c>
      <c r="L2924">
        <v>6.8</v>
      </c>
      <c r="M2924" t="str">
        <f t="shared" si="227"/>
        <v>Pressure</v>
      </c>
      <c r="N2924" s="13">
        <f t="shared" si="228"/>
        <v>45070.105254224538</v>
      </c>
      <c r="O2924" s="13">
        <f t="shared" si="229"/>
        <v>45070.105259386575</v>
      </c>
      <c r="P2924">
        <v>661.35</v>
      </c>
    </row>
    <row r="2925" spans="1:16" x14ac:dyDescent="0.2">
      <c r="A2925">
        <v>3869685</v>
      </c>
      <c r="B2925">
        <v>4</v>
      </c>
      <c r="C2925" t="str">
        <f t="shared" si="225"/>
        <v>3869685-4</v>
      </c>
      <c r="D2925" s="13">
        <v>45070.000330115741</v>
      </c>
      <c r="E2925" s="10">
        <f>VLOOKUP(C2925,match_start_times!$E$1:$F$19,2,0)</f>
        <v>0.104930555555556</v>
      </c>
      <c r="F2925">
        <v>0.84388199999999991</v>
      </c>
      <c r="G2925" s="15" t="str">
        <f t="shared" si="226"/>
        <v>12:00:0.843882 AM</v>
      </c>
      <c r="H2925" t="s">
        <v>55</v>
      </c>
      <c r="I2925" t="s">
        <v>10</v>
      </c>
      <c r="J2925" t="s">
        <v>11</v>
      </c>
      <c r="K2925">
        <v>7.3</v>
      </c>
      <c r="L2925">
        <v>75</v>
      </c>
      <c r="M2925" t="str">
        <f t="shared" si="227"/>
        <v>Pass</v>
      </c>
      <c r="N2925" s="13">
        <f t="shared" si="228"/>
        <v>45070.105260671298</v>
      </c>
      <c r="O2925" s="13">
        <f t="shared" si="229"/>
        <v>45070.105270439817</v>
      </c>
      <c r="P2925">
        <v>641.20000000000005</v>
      </c>
    </row>
    <row r="2926" spans="1:16" x14ac:dyDescent="0.2">
      <c r="A2926">
        <v>3869685</v>
      </c>
      <c r="B2926">
        <v>4</v>
      </c>
      <c r="C2926" t="str">
        <f t="shared" si="225"/>
        <v>3869685-4</v>
      </c>
      <c r="D2926" s="13">
        <v>45070.00033988426</v>
      </c>
      <c r="E2926" s="10">
        <f>VLOOKUP(C2926,match_start_times!$E$1:$F$19,2,0)</f>
        <v>0.104930555555556</v>
      </c>
      <c r="F2926">
        <v>0</v>
      </c>
      <c r="G2926" s="15" t="str">
        <f t="shared" si="226"/>
        <v>12:00:0 AM</v>
      </c>
      <c r="H2926" t="s">
        <v>24</v>
      </c>
      <c r="I2926" t="s">
        <v>15</v>
      </c>
      <c r="J2926" t="s">
        <v>28</v>
      </c>
      <c r="K2926">
        <v>102.5</v>
      </c>
      <c r="L2926">
        <v>5.0999999999999996</v>
      </c>
      <c r="M2926" t="str">
        <f t="shared" si="227"/>
        <v>Ball Recovery</v>
      </c>
      <c r="N2926" s="13">
        <f t="shared" si="228"/>
        <v>45070.105270439817</v>
      </c>
      <c r="O2926" s="13">
        <f t="shared" si="229"/>
        <v>45070.105270439817</v>
      </c>
      <c r="P2926">
        <v>633.5</v>
      </c>
    </row>
    <row r="2927" spans="1:16" x14ac:dyDescent="0.2">
      <c r="A2927">
        <v>3869685</v>
      </c>
      <c r="B2927">
        <v>4</v>
      </c>
      <c r="C2927" t="str">
        <f t="shared" si="225"/>
        <v>3869685-4</v>
      </c>
      <c r="D2927" s="13">
        <v>45070.00033988426</v>
      </c>
      <c r="E2927" s="10">
        <f>VLOOKUP(C2927,match_start_times!$E$1:$F$19,2,0)</f>
        <v>0.104930555555556</v>
      </c>
      <c r="F2927">
        <v>0.69372499999999993</v>
      </c>
      <c r="G2927" s="15" t="str">
        <f t="shared" si="226"/>
        <v>12:00:0.693725 AM</v>
      </c>
      <c r="H2927" t="s">
        <v>24</v>
      </c>
      <c r="I2927" t="s">
        <v>15</v>
      </c>
      <c r="J2927" t="s">
        <v>13</v>
      </c>
      <c r="K2927">
        <v>102.5</v>
      </c>
      <c r="L2927">
        <v>5.0999999999999996</v>
      </c>
      <c r="M2927" t="str">
        <f t="shared" si="227"/>
        <v>Carry</v>
      </c>
      <c r="N2927" s="13">
        <f t="shared" si="228"/>
        <v>45070.105270439817</v>
      </c>
      <c r="O2927" s="13">
        <f t="shared" si="229"/>
        <v>45070.105278472227</v>
      </c>
      <c r="P2927">
        <v>608.35</v>
      </c>
    </row>
    <row r="2928" spans="1:16" x14ac:dyDescent="0.2">
      <c r="A2928">
        <v>3869685</v>
      </c>
      <c r="B2928">
        <v>4</v>
      </c>
      <c r="C2928" t="str">
        <f t="shared" si="225"/>
        <v>3869685-4</v>
      </c>
      <c r="D2928" s="13">
        <v>45070.000347905087</v>
      </c>
      <c r="E2928" s="10">
        <f>VLOOKUP(C2928,match_start_times!$E$1:$F$19,2,0)</f>
        <v>0.104930555555556</v>
      </c>
      <c r="F2928">
        <v>0.99608200000000002</v>
      </c>
      <c r="G2928" s="15" t="str">
        <f t="shared" si="226"/>
        <v>12:00:0.996082 AM</v>
      </c>
      <c r="H2928" t="s">
        <v>24</v>
      </c>
      <c r="I2928" t="s">
        <v>15</v>
      </c>
      <c r="J2928" t="s">
        <v>11</v>
      </c>
      <c r="K2928">
        <v>102.1</v>
      </c>
      <c r="L2928">
        <v>4.7</v>
      </c>
      <c r="M2928" t="str">
        <f t="shared" si="227"/>
        <v>Pass</v>
      </c>
      <c r="N2928" s="13">
        <f t="shared" si="228"/>
        <v>45070.105278460644</v>
      </c>
      <c r="O2928" s="13">
        <f t="shared" si="229"/>
        <v>45070.105289988423</v>
      </c>
      <c r="P2928">
        <v>592.52</v>
      </c>
    </row>
    <row r="2929" spans="1:16" x14ac:dyDescent="0.2">
      <c r="A2929">
        <v>3869685</v>
      </c>
      <c r="B2929">
        <v>4</v>
      </c>
      <c r="C2929" t="str">
        <f t="shared" si="225"/>
        <v>3869685-4</v>
      </c>
      <c r="D2929" s="13">
        <v>45070.000359432866</v>
      </c>
      <c r="E2929" s="10">
        <f>VLOOKUP(C2929,match_start_times!$E$1:$F$19,2,0)</f>
        <v>0.104930555555556</v>
      </c>
      <c r="F2929">
        <v>1.3787229999999999</v>
      </c>
      <c r="G2929" s="15" t="str">
        <f t="shared" si="226"/>
        <v>12:00:1.378723 AM</v>
      </c>
      <c r="H2929" t="s">
        <v>25</v>
      </c>
      <c r="I2929" t="s">
        <v>15</v>
      </c>
      <c r="J2929" t="s">
        <v>13</v>
      </c>
      <c r="K2929">
        <v>93.3</v>
      </c>
      <c r="L2929">
        <v>18.600000000000001</v>
      </c>
      <c r="M2929" t="str">
        <f t="shared" si="227"/>
        <v>Carry</v>
      </c>
      <c r="N2929" s="13">
        <f t="shared" si="228"/>
        <v>45070.105289988423</v>
      </c>
      <c r="O2929" s="13">
        <f t="shared" si="229"/>
        <v>45070.105305949073</v>
      </c>
      <c r="P2929">
        <v>560.33000000000004</v>
      </c>
    </row>
    <row r="2930" spans="1:16" x14ac:dyDescent="0.2">
      <c r="A2930">
        <v>3869685</v>
      </c>
      <c r="B2930">
        <v>4</v>
      </c>
      <c r="C2930" t="str">
        <f t="shared" si="225"/>
        <v>3869685-4</v>
      </c>
      <c r="D2930" s="13">
        <v>45070.000375393523</v>
      </c>
      <c r="E2930" s="10">
        <f>VLOOKUP(C2930,match_start_times!$E$1:$F$19,2,0)</f>
        <v>0.104930555555556</v>
      </c>
      <c r="F2930">
        <v>1.2081770000000001</v>
      </c>
      <c r="G2930" s="15" t="str">
        <f t="shared" si="226"/>
        <v>12:00:1.208177 AM</v>
      </c>
      <c r="H2930" t="s">
        <v>25</v>
      </c>
      <c r="I2930" t="s">
        <v>15</v>
      </c>
      <c r="J2930" t="s">
        <v>11</v>
      </c>
      <c r="K2930">
        <v>93.5</v>
      </c>
      <c r="L2930">
        <v>18.600000000000001</v>
      </c>
      <c r="M2930" t="str">
        <f t="shared" si="227"/>
        <v>Pass</v>
      </c>
      <c r="N2930" s="13">
        <f t="shared" si="228"/>
        <v>45070.105305949081</v>
      </c>
      <c r="O2930" s="13">
        <f t="shared" si="229"/>
        <v>45070.105319930561</v>
      </c>
      <c r="P2930">
        <v>509.65</v>
      </c>
    </row>
    <row r="2931" spans="1:16" x14ac:dyDescent="0.2">
      <c r="A2931">
        <v>3869685</v>
      </c>
      <c r="B2931">
        <v>4</v>
      </c>
      <c r="C2931" t="str">
        <f t="shared" si="225"/>
        <v>3869685-4</v>
      </c>
      <c r="D2931" s="13">
        <v>45070.000389375004</v>
      </c>
      <c r="E2931" s="10">
        <f>VLOOKUP(C2931,match_start_times!$E$1:$F$19,2,0)</f>
        <v>0.104930555555556</v>
      </c>
      <c r="F2931">
        <v>0.76926299999999992</v>
      </c>
      <c r="G2931" s="15" t="str">
        <f t="shared" si="226"/>
        <v>12:00:0.769263 AM</v>
      </c>
      <c r="H2931" t="s">
        <v>60</v>
      </c>
      <c r="I2931" t="s">
        <v>15</v>
      </c>
      <c r="J2931" t="s">
        <v>13</v>
      </c>
      <c r="K2931">
        <v>83</v>
      </c>
      <c r="L2931">
        <v>26.5</v>
      </c>
      <c r="M2931" t="str">
        <f t="shared" si="227"/>
        <v>Carry</v>
      </c>
      <c r="N2931" s="13">
        <f t="shared" si="228"/>
        <v>45070.105319930561</v>
      </c>
      <c r="O2931" s="13">
        <f t="shared" si="229"/>
        <v>45070.105328831021</v>
      </c>
      <c r="P2931">
        <v>473.48</v>
      </c>
    </row>
    <row r="2932" spans="1:16" x14ac:dyDescent="0.2">
      <c r="A2932">
        <v>3869685</v>
      </c>
      <c r="B2932">
        <v>4</v>
      </c>
      <c r="C2932" t="str">
        <f t="shared" si="225"/>
        <v>3869685-4</v>
      </c>
      <c r="D2932" s="13">
        <v>45070.00039828704</v>
      </c>
      <c r="E2932" s="10">
        <f>VLOOKUP(C2932,match_start_times!$E$1:$F$19,2,0)</f>
        <v>0.104930555555556</v>
      </c>
      <c r="F2932">
        <v>1.249004</v>
      </c>
      <c r="G2932" s="15" t="str">
        <f t="shared" si="226"/>
        <v>12:00:1.249004 AM</v>
      </c>
      <c r="H2932" t="s">
        <v>60</v>
      </c>
      <c r="I2932" t="s">
        <v>15</v>
      </c>
      <c r="J2932" t="s">
        <v>11</v>
      </c>
      <c r="K2932">
        <v>82.8</v>
      </c>
      <c r="L2932">
        <v>26.5</v>
      </c>
      <c r="M2932" t="str">
        <f t="shared" si="227"/>
        <v>Pass</v>
      </c>
      <c r="N2932" s="13">
        <f t="shared" si="228"/>
        <v>45070.105328842597</v>
      </c>
      <c r="O2932" s="13">
        <f t="shared" si="229"/>
        <v>45070.105343298615</v>
      </c>
      <c r="P2932">
        <v>448.12</v>
      </c>
    </row>
    <row r="2933" spans="1:16" x14ac:dyDescent="0.2">
      <c r="A2933">
        <v>3869685</v>
      </c>
      <c r="B2933">
        <v>4</v>
      </c>
      <c r="C2933" t="str">
        <f t="shared" si="225"/>
        <v>3869685-4</v>
      </c>
      <c r="D2933" s="13">
        <v>45070.000412743058</v>
      </c>
      <c r="E2933" s="10">
        <f>VLOOKUP(C2933,match_start_times!$E$1:$F$19,2,0)</f>
        <v>0.104930555555556</v>
      </c>
      <c r="F2933">
        <v>2.1687439999999998</v>
      </c>
      <c r="G2933" s="15" t="str">
        <f t="shared" si="226"/>
        <v>12:00:2.168744 AM</v>
      </c>
      <c r="H2933" t="s">
        <v>33</v>
      </c>
      <c r="I2933" t="s">
        <v>15</v>
      </c>
      <c r="J2933" t="s">
        <v>13</v>
      </c>
      <c r="K2933">
        <v>90.7</v>
      </c>
      <c r="L2933">
        <v>57.7</v>
      </c>
      <c r="M2933" t="str">
        <f t="shared" si="227"/>
        <v>Carry</v>
      </c>
      <c r="N2933" s="13">
        <f t="shared" si="228"/>
        <v>45070.105343298615</v>
      </c>
      <c r="O2933" s="13">
        <f t="shared" si="229"/>
        <v>45070.105368402779</v>
      </c>
      <c r="P2933">
        <v>425.82</v>
      </c>
    </row>
    <row r="2934" spans="1:16" x14ac:dyDescent="0.2">
      <c r="A2934">
        <v>3869685</v>
      </c>
      <c r="B2934">
        <v>4</v>
      </c>
      <c r="C2934" t="str">
        <f t="shared" si="225"/>
        <v>3869685-4</v>
      </c>
      <c r="D2934" s="13">
        <v>45070.000437835653</v>
      </c>
      <c r="E2934" s="10">
        <f>VLOOKUP(C2934,match_start_times!$E$1:$F$19,2,0)</f>
        <v>0.104930555555556</v>
      </c>
      <c r="F2934">
        <v>1.4445669999999999</v>
      </c>
      <c r="G2934" s="15" t="str">
        <f t="shared" si="226"/>
        <v>12:00:1.444567 AM</v>
      </c>
      <c r="H2934" t="s">
        <v>33</v>
      </c>
      <c r="I2934" t="s">
        <v>15</v>
      </c>
      <c r="J2934" t="s">
        <v>11</v>
      </c>
      <c r="K2934">
        <v>92.9</v>
      </c>
      <c r="L2934">
        <v>60.1</v>
      </c>
      <c r="M2934" t="str">
        <f t="shared" si="227"/>
        <v>Pass</v>
      </c>
      <c r="N2934" s="13">
        <f t="shared" si="228"/>
        <v>45070.105368391211</v>
      </c>
      <c r="O2934" s="13">
        <f t="shared" si="229"/>
        <v>45070.105385115749</v>
      </c>
      <c r="P2934">
        <v>400.53</v>
      </c>
    </row>
    <row r="2935" spans="1:16" x14ac:dyDescent="0.2">
      <c r="A2935">
        <v>3869685</v>
      </c>
      <c r="B2935">
        <v>4</v>
      </c>
      <c r="C2935" t="str">
        <f t="shared" si="225"/>
        <v>3869685-4</v>
      </c>
      <c r="D2935" s="13">
        <v>45070.000454560177</v>
      </c>
      <c r="E2935" s="10">
        <f>VLOOKUP(C2935,match_start_times!$E$1:$F$19,2,0)</f>
        <v>0.104930555555556</v>
      </c>
      <c r="F2935">
        <v>2.1081780000000001</v>
      </c>
      <c r="G2935" s="15" t="str">
        <f t="shared" si="226"/>
        <v>12:00:2.108178 AM</v>
      </c>
      <c r="H2935" t="s">
        <v>57</v>
      </c>
      <c r="I2935" t="s">
        <v>15</v>
      </c>
      <c r="J2935" t="s">
        <v>11</v>
      </c>
      <c r="K2935">
        <v>111.5</v>
      </c>
      <c r="L2935">
        <v>66.3</v>
      </c>
      <c r="M2935" t="str">
        <f t="shared" si="227"/>
        <v>Pass</v>
      </c>
      <c r="N2935" s="13">
        <f t="shared" si="228"/>
        <v>45070.105385115734</v>
      </c>
      <c r="O2935" s="13">
        <f t="shared" si="229"/>
        <v>45070.105409513882</v>
      </c>
      <c r="P2935">
        <v>414.92</v>
      </c>
    </row>
    <row r="2936" spans="1:16" x14ac:dyDescent="0.2">
      <c r="A2936">
        <v>3869685</v>
      </c>
      <c r="B2936">
        <v>4</v>
      </c>
      <c r="C2936" t="str">
        <f t="shared" si="225"/>
        <v>3869685-4</v>
      </c>
      <c r="D2936" s="13">
        <v>45070.000751458327</v>
      </c>
      <c r="E2936" s="10">
        <f>VLOOKUP(C2936,match_start_times!$E$1:$F$19,2,0)</f>
        <v>0.104930555555556</v>
      </c>
      <c r="F2936">
        <v>3.635891</v>
      </c>
      <c r="G2936" s="15" t="str">
        <f t="shared" si="226"/>
        <v>12:00:3.635891 AM</v>
      </c>
      <c r="H2936" t="s">
        <v>36</v>
      </c>
      <c r="I2936" t="s">
        <v>10</v>
      </c>
      <c r="J2936" t="s">
        <v>11</v>
      </c>
      <c r="K2936">
        <v>6</v>
      </c>
      <c r="L2936">
        <v>44</v>
      </c>
      <c r="M2936" t="str">
        <f t="shared" si="227"/>
        <v>Pass</v>
      </c>
      <c r="N2936" s="13">
        <f t="shared" si="228"/>
        <v>45070.105682013884</v>
      </c>
      <c r="O2936" s="13">
        <f t="shared" si="229"/>
        <v>45070.105724097215</v>
      </c>
      <c r="P2936">
        <v>418.14</v>
      </c>
    </row>
    <row r="2937" spans="1:16" x14ac:dyDescent="0.2">
      <c r="A2937">
        <v>3869685</v>
      </c>
      <c r="B2937">
        <v>4</v>
      </c>
      <c r="C2937" t="str">
        <f t="shared" si="225"/>
        <v>3869685-4</v>
      </c>
      <c r="D2937" s="13">
        <v>45070.000793541672</v>
      </c>
      <c r="E2937" s="10">
        <f>VLOOKUP(C2937,match_start_times!$E$1:$F$19,2,0)</f>
        <v>0.104930555555556</v>
      </c>
      <c r="F2937">
        <v>2.0446140000000002</v>
      </c>
      <c r="G2937" s="15" t="str">
        <f t="shared" si="226"/>
        <v>12:00:2.044614 AM</v>
      </c>
      <c r="H2937" t="s">
        <v>21</v>
      </c>
      <c r="I2937" t="s">
        <v>15</v>
      </c>
      <c r="J2937" t="s">
        <v>11</v>
      </c>
      <c r="K2937">
        <v>36.6</v>
      </c>
      <c r="L2937">
        <v>54.9</v>
      </c>
      <c r="M2937" t="str">
        <f t="shared" si="227"/>
        <v>Pass</v>
      </c>
      <c r="N2937" s="13">
        <f t="shared" si="228"/>
        <v>45070.10572409723</v>
      </c>
      <c r="O2937" s="13">
        <f t="shared" si="229"/>
        <v>45070.105747766211</v>
      </c>
      <c r="P2937">
        <v>472.88</v>
      </c>
    </row>
    <row r="2938" spans="1:16" x14ac:dyDescent="0.2">
      <c r="A2938">
        <v>3869685</v>
      </c>
      <c r="B2938">
        <v>4</v>
      </c>
      <c r="C2938" t="str">
        <f t="shared" si="225"/>
        <v>3869685-4</v>
      </c>
      <c r="D2938" s="13">
        <v>45070.000817210654</v>
      </c>
      <c r="E2938" s="10">
        <f>VLOOKUP(C2938,match_start_times!$E$1:$F$19,2,0)</f>
        <v>0.104930555555556</v>
      </c>
      <c r="F2938">
        <v>2.1128119999999999</v>
      </c>
      <c r="G2938" s="15" t="str">
        <f t="shared" si="226"/>
        <v>12:00:2.112812 AM</v>
      </c>
      <c r="H2938" t="s">
        <v>57</v>
      </c>
      <c r="I2938" t="s">
        <v>15</v>
      </c>
      <c r="J2938" t="s">
        <v>13</v>
      </c>
      <c r="K2938">
        <v>42.8</v>
      </c>
      <c r="L2938">
        <v>72.5</v>
      </c>
      <c r="M2938" t="str">
        <f t="shared" si="227"/>
        <v>Carry</v>
      </c>
      <c r="N2938" s="13">
        <f t="shared" si="228"/>
        <v>45070.105747766211</v>
      </c>
      <c r="O2938" s="13">
        <f t="shared" si="229"/>
        <v>45070.105772222232</v>
      </c>
      <c r="P2938">
        <v>494.9</v>
      </c>
    </row>
    <row r="2939" spans="1:16" x14ac:dyDescent="0.2">
      <c r="A2939">
        <v>3869685</v>
      </c>
      <c r="B2939">
        <v>4</v>
      </c>
      <c r="C2939" t="str">
        <f t="shared" si="225"/>
        <v>3869685-4</v>
      </c>
      <c r="D2939" s="13">
        <v>45070.000841666668</v>
      </c>
      <c r="E2939" s="10">
        <f>VLOOKUP(C2939,match_start_times!$E$1:$F$19,2,0)</f>
        <v>0.104930555555556</v>
      </c>
      <c r="F2939">
        <v>0.870394</v>
      </c>
      <c r="G2939" s="15" t="str">
        <f t="shared" si="226"/>
        <v>12:00:0.870394 AM</v>
      </c>
      <c r="H2939" t="s">
        <v>57</v>
      </c>
      <c r="I2939" t="s">
        <v>15</v>
      </c>
      <c r="J2939" t="s">
        <v>11</v>
      </c>
      <c r="K2939">
        <v>43.2</v>
      </c>
      <c r="L2939">
        <v>74.400000000000006</v>
      </c>
      <c r="M2939" t="str">
        <f t="shared" si="227"/>
        <v>Pass</v>
      </c>
      <c r="N2939" s="13">
        <f t="shared" si="228"/>
        <v>45070.105772222225</v>
      </c>
      <c r="O2939" s="13">
        <f t="shared" si="229"/>
        <v>45070.10578229167</v>
      </c>
      <c r="P2939">
        <v>485.65</v>
      </c>
    </row>
    <row r="2940" spans="1:16" x14ac:dyDescent="0.2">
      <c r="A2940">
        <v>3869685</v>
      </c>
      <c r="B2940">
        <v>4</v>
      </c>
      <c r="C2940" t="str">
        <f t="shared" si="225"/>
        <v>3869685-4</v>
      </c>
      <c r="D2940" s="13">
        <v>45070.000851736113</v>
      </c>
      <c r="E2940" s="10">
        <f>VLOOKUP(C2940,match_start_times!$E$1:$F$19,2,0)</f>
        <v>0.104930555555556</v>
      </c>
      <c r="F2940">
        <v>3.7185220000000001</v>
      </c>
      <c r="G2940" s="15" t="str">
        <f t="shared" si="226"/>
        <v>12:00:3.718522 AM</v>
      </c>
      <c r="H2940" t="s">
        <v>60</v>
      </c>
      <c r="I2940" t="s">
        <v>15</v>
      </c>
      <c r="J2940" t="s">
        <v>13</v>
      </c>
      <c r="K2940">
        <v>43.9</v>
      </c>
      <c r="L2940">
        <v>63.5</v>
      </c>
      <c r="M2940" t="str">
        <f t="shared" si="227"/>
        <v>Carry</v>
      </c>
      <c r="N2940" s="13">
        <f t="shared" si="228"/>
        <v>45070.10578229167</v>
      </c>
      <c r="O2940" s="13">
        <f t="shared" si="229"/>
        <v>45070.105825335653</v>
      </c>
      <c r="P2940">
        <v>498.39</v>
      </c>
    </row>
    <row r="2941" spans="1:16" x14ac:dyDescent="0.2">
      <c r="A2941">
        <v>3869685</v>
      </c>
      <c r="B2941">
        <v>4</v>
      </c>
      <c r="C2941" t="str">
        <f t="shared" si="225"/>
        <v>3869685-4</v>
      </c>
      <c r="D2941" s="13">
        <v>45070.000894780103</v>
      </c>
      <c r="E2941" s="10">
        <f>VLOOKUP(C2941,match_start_times!$E$1:$F$19,2,0)</f>
        <v>0.104930555555556</v>
      </c>
      <c r="F2941">
        <v>1.7117039999999999</v>
      </c>
      <c r="G2941" s="15" t="str">
        <f t="shared" si="226"/>
        <v>12:00:1.711704 AM</v>
      </c>
      <c r="H2941" t="s">
        <v>60</v>
      </c>
      <c r="I2941" t="s">
        <v>15</v>
      </c>
      <c r="J2941" t="s">
        <v>11</v>
      </c>
      <c r="K2941">
        <v>44.1</v>
      </c>
      <c r="L2941">
        <v>56</v>
      </c>
      <c r="M2941" t="str">
        <f t="shared" si="227"/>
        <v>Pass</v>
      </c>
      <c r="N2941" s="13">
        <f t="shared" si="228"/>
        <v>45070.10582533566</v>
      </c>
      <c r="O2941" s="13">
        <f t="shared" si="229"/>
        <v>45070.105845150472</v>
      </c>
      <c r="P2941">
        <v>509.4</v>
      </c>
    </row>
    <row r="2942" spans="1:16" x14ac:dyDescent="0.2">
      <c r="A2942">
        <v>3869685</v>
      </c>
      <c r="B2942">
        <v>4</v>
      </c>
      <c r="C2942" t="str">
        <f t="shared" si="225"/>
        <v>3869685-4</v>
      </c>
      <c r="D2942" s="13">
        <v>45070.000914583332</v>
      </c>
      <c r="E2942" s="10">
        <f>VLOOKUP(C2942,match_start_times!$E$1:$F$19,2,0)</f>
        <v>0.104930555555556</v>
      </c>
      <c r="F2942">
        <v>1.439702</v>
      </c>
      <c r="G2942" s="15" t="str">
        <f t="shared" si="226"/>
        <v>12:00:1.439702 AM</v>
      </c>
      <c r="H2942" t="s">
        <v>24</v>
      </c>
      <c r="I2942" t="s">
        <v>15</v>
      </c>
      <c r="J2942" t="s">
        <v>13</v>
      </c>
      <c r="K2942">
        <v>46</v>
      </c>
      <c r="L2942">
        <v>22</v>
      </c>
      <c r="M2942" t="str">
        <f t="shared" si="227"/>
        <v>Carry</v>
      </c>
      <c r="N2942" s="13">
        <f t="shared" si="228"/>
        <v>45070.105845138889</v>
      </c>
      <c r="O2942" s="13">
        <f t="shared" si="229"/>
        <v>45070.105861805554</v>
      </c>
      <c r="P2942">
        <v>530.74</v>
      </c>
    </row>
    <row r="2943" spans="1:16" x14ac:dyDescent="0.2">
      <c r="A2943">
        <v>3869685</v>
      </c>
      <c r="B2943">
        <v>4</v>
      </c>
      <c r="C2943" t="str">
        <f t="shared" si="225"/>
        <v>3869685-4</v>
      </c>
      <c r="D2943" s="13">
        <v>45070.000931249997</v>
      </c>
      <c r="E2943" s="10">
        <f>VLOOKUP(C2943,match_start_times!$E$1:$F$19,2,0)</f>
        <v>0.104930555555556</v>
      </c>
      <c r="F2943">
        <v>1.0740799999999999</v>
      </c>
      <c r="G2943" s="15" t="str">
        <f t="shared" si="226"/>
        <v>12:00:1.07408 AM</v>
      </c>
      <c r="H2943" t="s">
        <v>24</v>
      </c>
      <c r="I2943" t="s">
        <v>15</v>
      </c>
      <c r="J2943" t="s">
        <v>11</v>
      </c>
      <c r="K2943">
        <v>42.6</v>
      </c>
      <c r="L2943">
        <v>15.1</v>
      </c>
      <c r="M2943" t="str">
        <f t="shared" si="227"/>
        <v>Pass</v>
      </c>
      <c r="N2943" s="13">
        <f t="shared" si="228"/>
        <v>45070.105861805554</v>
      </c>
      <c r="O2943" s="13">
        <f t="shared" si="229"/>
        <v>45070.105874236113</v>
      </c>
      <c r="P2943">
        <v>541.62</v>
      </c>
    </row>
    <row r="2944" spans="1:16" x14ac:dyDescent="0.2">
      <c r="A2944">
        <v>3869685</v>
      </c>
      <c r="B2944">
        <v>4</v>
      </c>
      <c r="C2944" t="str">
        <f t="shared" si="225"/>
        <v>3869685-4</v>
      </c>
      <c r="D2944" s="13">
        <v>45070.000943680563</v>
      </c>
      <c r="E2944" s="10">
        <f>VLOOKUP(C2944,match_start_times!$E$1:$F$19,2,0)</f>
        <v>0.104930555555556</v>
      </c>
      <c r="F2944">
        <v>1.058265</v>
      </c>
      <c r="G2944" s="15" t="str">
        <f t="shared" si="226"/>
        <v>12:00:1.058265 AM</v>
      </c>
      <c r="H2944" t="s">
        <v>22</v>
      </c>
      <c r="I2944" t="s">
        <v>15</v>
      </c>
      <c r="J2944" t="s">
        <v>13</v>
      </c>
      <c r="K2944">
        <v>34.299999999999997</v>
      </c>
      <c r="L2944">
        <v>18.100000000000001</v>
      </c>
      <c r="M2944" t="str">
        <f t="shared" si="227"/>
        <v>Carry</v>
      </c>
      <c r="N2944" s="13">
        <f t="shared" si="228"/>
        <v>45070.10587423612</v>
      </c>
      <c r="O2944" s="13">
        <f t="shared" si="229"/>
        <v>45070.105886481491</v>
      </c>
      <c r="P2944">
        <v>557.41</v>
      </c>
    </row>
    <row r="2945" spans="1:16" x14ac:dyDescent="0.2">
      <c r="A2945">
        <v>3869685</v>
      </c>
      <c r="B2945">
        <v>4</v>
      </c>
      <c r="C2945" t="str">
        <f t="shared" si="225"/>
        <v>3869685-4</v>
      </c>
      <c r="D2945" s="13">
        <v>45070.000955925927</v>
      </c>
      <c r="E2945" s="10">
        <f>VLOOKUP(C2945,match_start_times!$E$1:$F$19,2,0)</f>
        <v>0.104930555555556</v>
      </c>
      <c r="F2945">
        <v>1.69401</v>
      </c>
      <c r="G2945" s="15" t="str">
        <f t="shared" si="226"/>
        <v>12:00:1.69401 AM</v>
      </c>
      <c r="H2945" t="s">
        <v>22</v>
      </c>
      <c r="I2945" t="s">
        <v>15</v>
      </c>
      <c r="J2945" t="s">
        <v>11</v>
      </c>
      <c r="K2945">
        <v>33.200000000000003</v>
      </c>
      <c r="L2945">
        <v>23.9</v>
      </c>
      <c r="M2945" t="str">
        <f t="shared" si="227"/>
        <v>Pass</v>
      </c>
      <c r="N2945" s="13">
        <f t="shared" si="228"/>
        <v>45070.105886481484</v>
      </c>
      <c r="O2945" s="13">
        <f t="shared" si="229"/>
        <v>45070.105906087963</v>
      </c>
      <c r="P2945">
        <v>556.15</v>
      </c>
    </row>
    <row r="2946" spans="1:16" x14ac:dyDescent="0.2">
      <c r="A2946">
        <v>3869685</v>
      </c>
      <c r="B2946">
        <v>4</v>
      </c>
      <c r="C2946" t="str">
        <f t="shared" si="225"/>
        <v>3869685-4</v>
      </c>
      <c r="D2946" s="13">
        <v>45070.000975532414</v>
      </c>
      <c r="E2946" s="10">
        <f>VLOOKUP(C2946,match_start_times!$E$1:$F$19,2,0)</f>
        <v>0.104930555555556</v>
      </c>
      <c r="F2946">
        <v>1.1382110000000001</v>
      </c>
      <c r="G2946" s="15" t="str">
        <f t="shared" si="226"/>
        <v>12:00:1.138211 AM</v>
      </c>
      <c r="H2946" t="s">
        <v>21</v>
      </c>
      <c r="I2946" t="s">
        <v>15</v>
      </c>
      <c r="J2946" t="s">
        <v>13</v>
      </c>
      <c r="K2946">
        <v>32.799999999999997</v>
      </c>
      <c r="L2946">
        <v>56.9</v>
      </c>
      <c r="M2946" t="str">
        <f t="shared" si="227"/>
        <v>Carry</v>
      </c>
      <c r="N2946" s="13">
        <f t="shared" si="228"/>
        <v>45070.105906087971</v>
      </c>
      <c r="O2946" s="13">
        <f t="shared" si="229"/>
        <v>45070.105919259266</v>
      </c>
      <c r="P2946">
        <v>554.63</v>
      </c>
    </row>
    <row r="2947" spans="1:16" x14ac:dyDescent="0.2">
      <c r="A2947">
        <v>3869685</v>
      </c>
      <c r="B2947">
        <v>4</v>
      </c>
      <c r="C2947" t="str">
        <f t="shared" ref="C2947:C3010" si="230">A2947&amp;"-"&amp;B2947</f>
        <v>3869685-4</v>
      </c>
      <c r="D2947" s="13">
        <v>45070.000988703701</v>
      </c>
      <c r="E2947" s="10">
        <f>VLOOKUP(C2947,match_start_times!$E$1:$F$19,2,0)</f>
        <v>0.104930555555556</v>
      </c>
      <c r="F2947">
        <v>0.99032699999999996</v>
      </c>
      <c r="G2947" s="15" t="str">
        <f t="shared" ref="G2947:G3010" si="231">"12:00:"&amp;F2947&amp;" AM"</f>
        <v>12:00:0.990327 AM</v>
      </c>
      <c r="H2947" t="s">
        <v>21</v>
      </c>
      <c r="I2947" t="s">
        <v>15</v>
      </c>
      <c r="J2947" t="s">
        <v>11</v>
      </c>
      <c r="K2947">
        <v>32.299999999999997</v>
      </c>
      <c r="L2947">
        <v>61.8</v>
      </c>
      <c r="M2947" t="str">
        <f t="shared" ref="M2947:M3010" si="232">J2947</f>
        <v>Pass</v>
      </c>
      <c r="N2947" s="13">
        <f t="shared" ref="N2947:N3010" si="233">D2947+E2947</f>
        <v>45070.105919259258</v>
      </c>
      <c r="O2947" s="13">
        <f t="shared" ref="O2947:O3010" si="234">N2947+G2947</f>
        <v>45070.105930717589</v>
      </c>
      <c r="P2947">
        <v>530.29</v>
      </c>
    </row>
    <row r="2948" spans="1:16" x14ac:dyDescent="0.2">
      <c r="A2948">
        <v>3869685</v>
      </c>
      <c r="B2948">
        <v>4</v>
      </c>
      <c r="C2948" t="str">
        <f t="shared" si="230"/>
        <v>3869685-4</v>
      </c>
      <c r="D2948" s="13">
        <v>45070.001000173608</v>
      </c>
      <c r="E2948" s="10">
        <f>VLOOKUP(C2948,match_start_times!$E$1:$F$19,2,0)</f>
        <v>0.104930555555556</v>
      </c>
      <c r="F2948">
        <v>4.0044000000000004</v>
      </c>
      <c r="G2948" s="15" t="str">
        <f t="shared" si="231"/>
        <v>12:00:4.0044 AM</v>
      </c>
      <c r="H2948" t="s">
        <v>40</v>
      </c>
      <c r="I2948" t="s">
        <v>15</v>
      </c>
      <c r="J2948" t="s">
        <v>13</v>
      </c>
      <c r="K2948">
        <v>45.6</v>
      </c>
      <c r="L2948">
        <v>76.099999999999994</v>
      </c>
      <c r="M2948" t="str">
        <f t="shared" si="232"/>
        <v>Carry</v>
      </c>
      <c r="N2948" s="13">
        <f t="shared" si="233"/>
        <v>45070.105930729165</v>
      </c>
      <c r="O2948" s="13">
        <f t="shared" si="234"/>
        <v>45070.105977071755</v>
      </c>
      <c r="P2948">
        <v>518.26</v>
      </c>
    </row>
    <row r="2949" spans="1:16" x14ac:dyDescent="0.2">
      <c r="A2949">
        <v>3869685</v>
      </c>
      <c r="B2949">
        <v>4</v>
      </c>
      <c r="C2949" t="str">
        <f t="shared" si="230"/>
        <v>3869685-4</v>
      </c>
      <c r="D2949" s="13">
        <v>45070.001046516198</v>
      </c>
      <c r="E2949" s="10">
        <f>VLOOKUP(C2949,match_start_times!$E$1:$F$19,2,0)</f>
        <v>0.104930555555556</v>
      </c>
      <c r="F2949">
        <v>3.4386429999999999</v>
      </c>
      <c r="G2949" s="15" t="str">
        <f t="shared" si="231"/>
        <v>12:00:3.438643 AM</v>
      </c>
      <c r="H2949" t="s">
        <v>40</v>
      </c>
      <c r="I2949" t="s">
        <v>15</v>
      </c>
      <c r="J2949" t="s">
        <v>11</v>
      </c>
      <c r="K2949">
        <v>50.1</v>
      </c>
      <c r="L2949">
        <v>73.5</v>
      </c>
      <c r="M2949" t="str">
        <f t="shared" si="232"/>
        <v>Pass</v>
      </c>
      <c r="N2949" s="13">
        <f t="shared" si="233"/>
        <v>45070.105977071755</v>
      </c>
      <c r="O2949" s="13">
        <f t="shared" si="234"/>
        <v>45070.106016874997</v>
      </c>
      <c r="P2949">
        <v>661.14</v>
      </c>
    </row>
    <row r="2950" spans="1:16" x14ac:dyDescent="0.2">
      <c r="A2950">
        <v>3869685</v>
      </c>
      <c r="B2950">
        <v>4</v>
      </c>
      <c r="C2950" t="str">
        <f t="shared" si="230"/>
        <v>3869685-4</v>
      </c>
      <c r="D2950" s="13">
        <v>45070.001086319447</v>
      </c>
      <c r="E2950" s="10">
        <f>VLOOKUP(C2950,match_start_times!$E$1:$F$19,2,0)</f>
        <v>0.104930555555556</v>
      </c>
      <c r="F2950">
        <v>0</v>
      </c>
      <c r="G2950" s="15" t="str">
        <f t="shared" si="231"/>
        <v>12:00:0 AM</v>
      </c>
      <c r="H2950" t="s">
        <v>36</v>
      </c>
      <c r="I2950" t="s">
        <v>10</v>
      </c>
      <c r="J2950" t="s">
        <v>46</v>
      </c>
      <c r="K2950">
        <v>10.1</v>
      </c>
      <c r="L2950">
        <v>19.8</v>
      </c>
      <c r="M2950" t="str">
        <f t="shared" si="232"/>
        <v>Goal Keeper</v>
      </c>
      <c r="N2950" s="13">
        <f t="shared" si="233"/>
        <v>45070.106016875005</v>
      </c>
      <c r="O2950" s="13">
        <f t="shared" si="234"/>
        <v>45070.106016875005</v>
      </c>
      <c r="P2950">
        <v>801.82</v>
      </c>
    </row>
    <row r="2951" spans="1:16" x14ac:dyDescent="0.2">
      <c r="A2951">
        <v>3869685</v>
      </c>
      <c r="B2951">
        <v>4</v>
      </c>
      <c r="C2951" t="str">
        <f t="shared" si="230"/>
        <v>3869685-4</v>
      </c>
      <c r="D2951" s="13">
        <v>45070.001306111109</v>
      </c>
      <c r="E2951" s="10">
        <f>VLOOKUP(C2951,match_start_times!$E$1:$F$19,2,0)</f>
        <v>0.104930555555556</v>
      </c>
      <c r="F2951">
        <v>1.790068</v>
      </c>
      <c r="G2951" s="15" t="str">
        <f t="shared" si="231"/>
        <v>12:00:1.790068 AM</v>
      </c>
      <c r="H2951" t="s">
        <v>57</v>
      </c>
      <c r="I2951" t="s">
        <v>15</v>
      </c>
      <c r="J2951" t="s">
        <v>11</v>
      </c>
      <c r="K2951">
        <v>111.7</v>
      </c>
      <c r="L2951">
        <v>80</v>
      </c>
      <c r="M2951" t="str">
        <f t="shared" si="232"/>
        <v>Pass</v>
      </c>
      <c r="N2951" s="13">
        <f t="shared" si="233"/>
        <v>45070.106236666667</v>
      </c>
      <c r="O2951" s="13">
        <f t="shared" si="234"/>
        <v>45070.106257384257</v>
      </c>
      <c r="P2951">
        <v>619.5</v>
      </c>
    </row>
    <row r="2952" spans="1:16" x14ac:dyDescent="0.2">
      <c r="A2952">
        <v>3869685</v>
      </c>
      <c r="B2952">
        <v>4</v>
      </c>
      <c r="C2952" t="str">
        <f t="shared" si="230"/>
        <v>3869685-4</v>
      </c>
      <c r="D2952" s="13">
        <v>45070.001339386567</v>
      </c>
      <c r="E2952" s="10">
        <f>VLOOKUP(C2952,match_start_times!$E$1:$F$19,2,0)</f>
        <v>0.104930555555556</v>
      </c>
      <c r="F2952">
        <v>0.93473499999999998</v>
      </c>
      <c r="G2952" s="15" t="str">
        <f t="shared" si="231"/>
        <v>12:00:0.934735 AM</v>
      </c>
      <c r="H2952" t="s">
        <v>33</v>
      </c>
      <c r="I2952" t="s">
        <v>15</v>
      </c>
      <c r="J2952" t="s">
        <v>45</v>
      </c>
      <c r="K2952">
        <v>103.6</v>
      </c>
      <c r="L2952">
        <v>55.8</v>
      </c>
      <c r="M2952" t="str">
        <f t="shared" si="232"/>
        <v>Shot</v>
      </c>
      <c r="N2952" s="13">
        <f t="shared" si="233"/>
        <v>45070.106269942124</v>
      </c>
      <c r="O2952" s="13">
        <f t="shared" si="234"/>
        <v>45070.106280763881</v>
      </c>
      <c r="P2952">
        <v>762.84</v>
      </c>
    </row>
    <row r="2953" spans="1:16" x14ac:dyDescent="0.2">
      <c r="A2953">
        <v>3869685</v>
      </c>
      <c r="B2953">
        <v>4</v>
      </c>
      <c r="C2953" t="str">
        <f t="shared" si="230"/>
        <v>3869685-4</v>
      </c>
      <c r="D2953" s="13">
        <v>45070.001350196762</v>
      </c>
      <c r="E2953" s="10">
        <f>VLOOKUP(C2953,match_start_times!$E$1:$F$19,2,0)</f>
        <v>0.104930555555556</v>
      </c>
      <c r="F2953">
        <v>0</v>
      </c>
      <c r="G2953" s="15" t="str">
        <f t="shared" si="231"/>
        <v>12:00:0 AM</v>
      </c>
      <c r="H2953" t="s">
        <v>36</v>
      </c>
      <c r="I2953" t="s">
        <v>10</v>
      </c>
      <c r="J2953" t="s">
        <v>46</v>
      </c>
      <c r="K2953">
        <v>1.6</v>
      </c>
      <c r="L2953">
        <v>37.700000000000003</v>
      </c>
      <c r="M2953" t="str">
        <f t="shared" si="232"/>
        <v>Goal Keeper</v>
      </c>
      <c r="N2953" s="13">
        <f t="shared" si="233"/>
        <v>45070.106280752319</v>
      </c>
      <c r="O2953" s="13">
        <f t="shared" si="234"/>
        <v>45070.106280752319</v>
      </c>
      <c r="P2953">
        <v>805.61</v>
      </c>
    </row>
    <row r="2954" spans="1:16" x14ac:dyDescent="0.2">
      <c r="A2954">
        <v>3869685</v>
      </c>
      <c r="B2954">
        <v>4</v>
      </c>
      <c r="C2954" t="str">
        <f t="shared" si="230"/>
        <v>3869685-4</v>
      </c>
      <c r="D2954" s="13">
        <v>45070.00137528935</v>
      </c>
      <c r="E2954" s="10">
        <f>VLOOKUP(C2954,match_start_times!$E$1:$F$19,2,0)</f>
        <v>0.104930555555556</v>
      </c>
      <c r="F2954">
        <v>0.57347499999999996</v>
      </c>
      <c r="G2954" s="15" t="str">
        <f t="shared" si="231"/>
        <v>12:00:0.573475 AM</v>
      </c>
      <c r="H2954" t="s">
        <v>39</v>
      </c>
      <c r="I2954" t="s">
        <v>10</v>
      </c>
      <c r="J2954" t="s">
        <v>17</v>
      </c>
      <c r="K2954">
        <v>2</v>
      </c>
      <c r="L2954">
        <v>24.3</v>
      </c>
      <c r="M2954" t="str">
        <f t="shared" si="232"/>
        <v>Pressure</v>
      </c>
      <c r="N2954" s="13">
        <f t="shared" si="233"/>
        <v>45070.106305844907</v>
      </c>
      <c r="O2954" s="13">
        <f t="shared" si="234"/>
        <v>45070.106312476855</v>
      </c>
      <c r="P2954">
        <v>960.55</v>
      </c>
    </row>
    <row r="2955" spans="1:16" x14ac:dyDescent="0.2">
      <c r="A2955">
        <v>3869685</v>
      </c>
      <c r="B2955">
        <v>4</v>
      </c>
      <c r="C2955" t="str">
        <f t="shared" si="230"/>
        <v>3869685-4</v>
      </c>
      <c r="D2955" s="13">
        <v>45070.001381643517</v>
      </c>
      <c r="E2955" s="10">
        <f>VLOOKUP(C2955,match_start_times!$E$1:$F$19,2,0)</f>
        <v>0.104930555555556</v>
      </c>
      <c r="F2955">
        <v>0</v>
      </c>
      <c r="G2955" s="15" t="str">
        <f t="shared" si="231"/>
        <v>12:00:0 AM</v>
      </c>
      <c r="H2955" t="s">
        <v>40</v>
      </c>
      <c r="I2955" t="s">
        <v>15</v>
      </c>
      <c r="J2955" t="s">
        <v>28</v>
      </c>
      <c r="K2955">
        <v>117.5</v>
      </c>
      <c r="L2955">
        <v>57.1</v>
      </c>
      <c r="M2955" t="str">
        <f t="shared" si="232"/>
        <v>Ball Recovery</v>
      </c>
      <c r="N2955" s="13">
        <f t="shared" si="233"/>
        <v>45070.106312199074</v>
      </c>
      <c r="O2955" s="13">
        <f t="shared" si="234"/>
        <v>45070.106312199074</v>
      </c>
      <c r="P2955">
        <v>993.35</v>
      </c>
    </row>
    <row r="2956" spans="1:16" x14ac:dyDescent="0.2">
      <c r="A2956">
        <v>3869685</v>
      </c>
      <c r="B2956">
        <v>4</v>
      </c>
      <c r="C2956" t="str">
        <f t="shared" si="230"/>
        <v>3869685-4</v>
      </c>
      <c r="D2956" s="13">
        <v>45070.001822708327</v>
      </c>
      <c r="E2956" s="10">
        <f>VLOOKUP(C2956,match_start_times!$E$1:$F$19,2,0)</f>
        <v>0.104930555555556</v>
      </c>
      <c r="F2956">
        <v>3.5646779999999998</v>
      </c>
      <c r="G2956" s="15" t="str">
        <f t="shared" si="231"/>
        <v>12:00:3.564678 AM</v>
      </c>
      <c r="H2956" t="s">
        <v>36</v>
      </c>
      <c r="I2956" t="s">
        <v>10</v>
      </c>
      <c r="J2956" t="s">
        <v>11</v>
      </c>
      <c r="K2956">
        <v>6</v>
      </c>
      <c r="L2956">
        <v>44</v>
      </c>
      <c r="M2956" t="str">
        <f t="shared" si="232"/>
        <v>Pass</v>
      </c>
      <c r="N2956" s="13">
        <f t="shared" si="233"/>
        <v>45070.106753263884</v>
      </c>
      <c r="O2956" s="13">
        <f t="shared" si="234"/>
        <v>45070.106794525462</v>
      </c>
      <c r="P2956">
        <v>711.4</v>
      </c>
    </row>
    <row r="2957" spans="1:16" x14ac:dyDescent="0.2">
      <c r="A2957">
        <v>3869685</v>
      </c>
      <c r="B2957">
        <v>4</v>
      </c>
      <c r="C2957" t="str">
        <f t="shared" si="230"/>
        <v>3869685-4</v>
      </c>
      <c r="D2957" s="13">
        <v>45070.001863969897</v>
      </c>
      <c r="E2957" s="10">
        <f>VLOOKUP(C2957,match_start_times!$E$1:$F$19,2,0)</f>
        <v>0.104930555555556</v>
      </c>
      <c r="F2957">
        <v>2.6339929999999998</v>
      </c>
      <c r="G2957" s="15" t="str">
        <f t="shared" si="231"/>
        <v>12:00:2.633993 AM</v>
      </c>
      <c r="H2957" t="s">
        <v>59</v>
      </c>
      <c r="I2957" t="s">
        <v>15</v>
      </c>
      <c r="J2957" t="s">
        <v>11</v>
      </c>
      <c r="K2957">
        <v>51.8</v>
      </c>
      <c r="L2957">
        <v>32.299999999999997</v>
      </c>
      <c r="M2957" t="str">
        <f t="shared" si="232"/>
        <v>Pass</v>
      </c>
      <c r="N2957" s="13">
        <f t="shared" si="233"/>
        <v>45070.106794525454</v>
      </c>
      <c r="O2957" s="13">
        <f t="shared" si="234"/>
        <v>45070.106825011564</v>
      </c>
      <c r="P2957">
        <v>759.11</v>
      </c>
    </row>
    <row r="2958" spans="1:16" x14ac:dyDescent="0.2">
      <c r="A2958">
        <v>3869685</v>
      </c>
      <c r="B2958">
        <v>4</v>
      </c>
      <c r="C2958" t="str">
        <f t="shared" si="230"/>
        <v>3869685-4</v>
      </c>
      <c r="D2958" s="13">
        <v>45070.001894456022</v>
      </c>
      <c r="E2958" s="10">
        <f>VLOOKUP(C2958,match_start_times!$E$1:$F$19,2,0)</f>
        <v>0.104930555555556</v>
      </c>
      <c r="F2958">
        <v>0.82802000000000009</v>
      </c>
      <c r="G2958" s="15" t="str">
        <f t="shared" si="231"/>
        <v>12:00:0.82802 AM</v>
      </c>
      <c r="H2958" t="s">
        <v>39</v>
      </c>
      <c r="I2958" t="s">
        <v>10</v>
      </c>
      <c r="J2958" t="s">
        <v>11</v>
      </c>
      <c r="K2958">
        <v>55.7</v>
      </c>
      <c r="L2958">
        <v>38.4</v>
      </c>
      <c r="M2958" t="str">
        <f t="shared" si="232"/>
        <v>Pass</v>
      </c>
      <c r="N2958" s="13">
        <f t="shared" si="233"/>
        <v>45070.106825011579</v>
      </c>
      <c r="O2958" s="13">
        <f t="shared" si="234"/>
        <v>45070.10683459491</v>
      </c>
      <c r="P2958">
        <v>754.68</v>
      </c>
    </row>
    <row r="2959" spans="1:16" x14ac:dyDescent="0.2">
      <c r="A2959">
        <v>3869685</v>
      </c>
      <c r="B2959">
        <v>4</v>
      </c>
      <c r="C2959" t="str">
        <f t="shared" si="230"/>
        <v>3869685-4</v>
      </c>
      <c r="D2959" s="13">
        <v>45070.001904039353</v>
      </c>
      <c r="E2959" s="10">
        <f>VLOOKUP(C2959,match_start_times!$E$1:$F$19,2,0)</f>
        <v>0.104930555555556</v>
      </c>
      <c r="F2959">
        <v>1.2004090000000001</v>
      </c>
      <c r="G2959" s="15" t="str">
        <f t="shared" si="231"/>
        <v>12:00:1.200409 AM</v>
      </c>
      <c r="H2959" t="s">
        <v>12</v>
      </c>
      <c r="I2959" t="s">
        <v>10</v>
      </c>
      <c r="J2959" t="s">
        <v>11</v>
      </c>
      <c r="K2959">
        <v>66.400000000000006</v>
      </c>
      <c r="L2959">
        <v>38.200000000000003</v>
      </c>
      <c r="M2959" t="str">
        <f t="shared" si="232"/>
        <v>Pass</v>
      </c>
      <c r="N2959" s="13">
        <f t="shared" si="233"/>
        <v>45070.10683459491</v>
      </c>
      <c r="O2959" s="13">
        <f t="shared" si="234"/>
        <v>45070.106848483796</v>
      </c>
      <c r="P2959">
        <v>741.36</v>
      </c>
    </row>
    <row r="2960" spans="1:16" x14ac:dyDescent="0.2">
      <c r="A2960">
        <v>3869685</v>
      </c>
      <c r="B2960">
        <v>4</v>
      </c>
      <c r="C2960" t="str">
        <f t="shared" si="230"/>
        <v>3869685-4</v>
      </c>
      <c r="D2960" s="13">
        <v>45070.001917939822</v>
      </c>
      <c r="E2960" s="10">
        <f>VLOOKUP(C2960,match_start_times!$E$1:$F$19,2,0)</f>
        <v>0.104930555555556</v>
      </c>
      <c r="F2960">
        <v>0</v>
      </c>
      <c r="G2960" s="15" t="str">
        <f t="shared" si="231"/>
        <v>12:00:0 AM</v>
      </c>
      <c r="H2960" t="s">
        <v>60</v>
      </c>
      <c r="I2960" t="s">
        <v>15</v>
      </c>
      <c r="J2960" t="s">
        <v>28</v>
      </c>
      <c r="K2960">
        <v>42.8</v>
      </c>
      <c r="L2960">
        <v>43.4</v>
      </c>
      <c r="M2960" t="str">
        <f t="shared" si="232"/>
        <v>Ball Recovery</v>
      </c>
      <c r="N2960" s="13">
        <f t="shared" si="233"/>
        <v>45070.106848495379</v>
      </c>
      <c r="O2960" s="13">
        <f t="shared" si="234"/>
        <v>45070.106848495379</v>
      </c>
      <c r="P2960">
        <v>734.25</v>
      </c>
    </row>
    <row r="2961" spans="1:16" x14ac:dyDescent="0.2">
      <c r="A2961">
        <v>3869685</v>
      </c>
      <c r="B2961">
        <v>4</v>
      </c>
      <c r="C2961" t="str">
        <f t="shared" si="230"/>
        <v>3869685-4</v>
      </c>
      <c r="D2961" s="13">
        <v>45070.001917939822</v>
      </c>
      <c r="E2961" s="10">
        <f>VLOOKUP(C2961,match_start_times!$E$1:$F$19,2,0)</f>
        <v>0.104930555555556</v>
      </c>
      <c r="F2961">
        <v>0.79149499999999995</v>
      </c>
      <c r="G2961" s="15" t="str">
        <f t="shared" si="231"/>
        <v>12:00:0.791495 AM</v>
      </c>
      <c r="H2961" t="s">
        <v>60</v>
      </c>
      <c r="I2961" t="s">
        <v>15</v>
      </c>
      <c r="J2961" t="s">
        <v>13</v>
      </c>
      <c r="K2961">
        <v>42.8</v>
      </c>
      <c r="L2961">
        <v>43.4</v>
      </c>
      <c r="M2961" t="str">
        <f t="shared" si="232"/>
        <v>Carry</v>
      </c>
      <c r="N2961" s="13">
        <f t="shared" si="233"/>
        <v>45070.106848495379</v>
      </c>
      <c r="O2961" s="13">
        <f t="shared" si="234"/>
        <v>45070.106857650469</v>
      </c>
      <c r="P2961">
        <v>729.33</v>
      </c>
    </row>
    <row r="2962" spans="1:16" x14ac:dyDescent="0.2">
      <c r="A2962">
        <v>3869685</v>
      </c>
      <c r="B2962">
        <v>4</v>
      </c>
      <c r="C2962" t="str">
        <f t="shared" si="230"/>
        <v>3869685-4</v>
      </c>
      <c r="D2962" s="13">
        <v>45070.001927094912</v>
      </c>
      <c r="E2962" s="10">
        <f>VLOOKUP(C2962,match_start_times!$E$1:$F$19,2,0)</f>
        <v>0.104930555555556</v>
      </c>
      <c r="F2962">
        <v>2.6910880000000001</v>
      </c>
      <c r="G2962" s="15" t="str">
        <f t="shared" si="231"/>
        <v>12:00:2.691088 AM</v>
      </c>
      <c r="H2962" t="s">
        <v>60</v>
      </c>
      <c r="I2962" t="s">
        <v>15</v>
      </c>
      <c r="J2962" t="s">
        <v>11</v>
      </c>
      <c r="K2962">
        <v>43.2</v>
      </c>
      <c r="L2962">
        <v>46.2</v>
      </c>
      <c r="M2962" t="str">
        <f t="shared" si="232"/>
        <v>Pass</v>
      </c>
      <c r="N2962" s="13">
        <f t="shared" si="233"/>
        <v>45070.106857650469</v>
      </c>
      <c r="O2962" s="13">
        <f t="shared" si="234"/>
        <v>45070.106888796305</v>
      </c>
      <c r="P2962">
        <v>718.92</v>
      </c>
    </row>
    <row r="2963" spans="1:16" x14ac:dyDescent="0.2">
      <c r="A2963">
        <v>3869685</v>
      </c>
      <c r="B2963">
        <v>4</v>
      </c>
      <c r="C2963" t="str">
        <f t="shared" si="230"/>
        <v>3869685-4</v>
      </c>
      <c r="D2963" s="13">
        <v>45070.00195824074</v>
      </c>
      <c r="E2963" s="10">
        <f>VLOOKUP(C2963,match_start_times!$E$1:$F$19,2,0)</f>
        <v>0.104930555555556</v>
      </c>
      <c r="F2963">
        <v>0.99216899999999997</v>
      </c>
      <c r="G2963" s="15" t="str">
        <f t="shared" si="231"/>
        <v>12:00:0.992169 AM</v>
      </c>
      <c r="H2963" t="s">
        <v>57</v>
      </c>
      <c r="I2963" t="s">
        <v>15</v>
      </c>
      <c r="J2963" t="s">
        <v>13</v>
      </c>
      <c r="K2963">
        <v>63.1</v>
      </c>
      <c r="L2963">
        <v>70.8</v>
      </c>
      <c r="M2963" t="str">
        <f t="shared" si="232"/>
        <v>Carry</v>
      </c>
      <c r="N2963" s="13">
        <f t="shared" si="233"/>
        <v>45070.106888796297</v>
      </c>
      <c r="O2963" s="13">
        <f t="shared" si="234"/>
        <v>45070.10690027778</v>
      </c>
      <c r="P2963">
        <v>706.49</v>
      </c>
    </row>
    <row r="2964" spans="1:16" x14ac:dyDescent="0.2">
      <c r="A2964">
        <v>3869685</v>
      </c>
      <c r="B2964">
        <v>4</v>
      </c>
      <c r="C2964" t="str">
        <f t="shared" si="230"/>
        <v>3869685-4</v>
      </c>
      <c r="D2964" s="13">
        <v>45070.001969722223</v>
      </c>
      <c r="E2964" s="10">
        <f>VLOOKUP(C2964,match_start_times!$E$1:$F$19,2,0)</f>
        <v>0.104930555555556</v>
      </c>
      <c r="F2964">
        <v>2.8401589999999999</v>
      </c>
      <c r="G2964" s="15" t="str">
        <f t="shared" si="231"/>
        <v>12:00:2.840159 AM</v>
      </c>
      <c r="H2964" t="s">
        <v>57</v>
      </c>
      <c r="I2964" t="s">
        <v>15</v>
      </c>
      <c r="J2964" t="s">
        <v>11</v>
      </c>
      <c r="K2964">
        <v>64.2</v>
      </c>
      <c r="L2964">
        <v>74</v>
      </c>
      <c r="M2964" t="str">
        <f t="shared" si="232"/>
        <v>Pass</v>
      </c>
      <c r="N2964" s="13">
        <f t="shared" si="233"/>
        <v>45070.10690027778</v>
      </c>
      <c r="O2964" s="13">
        <f t="shared" si="234"/>
        <v>45070.106933148149</v>
      </c>
      <c r="P2964">
        <v>683.19</v>
      </c>
    </row>
    <row r="2965" spans="1:16" x14ac:dyDescent="0.2">
      <c r="A2965">
        <v>3869685</v>
      </c>
      <c r="B2965">
        <v>4</v>
      </c>
      <c r="C2965" t="str">
        <f t="shared" si="230"/>
        <v>3869685-4</v>
      </c>
      <c r="D2965" s="13">
        <v>45070.002002592591</v>
      </c>
      <c r="E2965" s="10">
        <f>VLOOKUP(C2965,match_start_times!$E$1:$F$19,2,0)</f>
        <v>0.104930555555556</v>
      </c>
      <c r="F2965">
        <v>0.87995000000000012</v>
      </c>
      <c r="G2965" s="15" t="str">
        <f t="shared" si="231"/>
        <v>12:00:0.87995 AM</v>
      </c>
      <c r="H2965" t="s">
        <v>59</v>
      </c>
      <c r="I2965" t="s">
        <v>15</v>
      </c>
      <c r="J2965" t="s">
        <v>11</v>
      </c>
      <c r="K2965">
        <v>94.2</v>
      </c>
      <c r="L2965">
        <v>56.4</v>
      </c>
      <c r="M2965" t="str">
        <f t="shared" si="232"/>
        <v>Pass</v>
      </c>
      <c r="N2965" s="13">
        <f t="shared" si="233"/>
        <v>45070.106933148149</v>
      </c>
      <c r="O2965" s="13">
        <f t="shared" si="234"/>
        <v>45070.106943333332</v>
      </c>
      <c r="P2965">
        <v>650.63</v>
      </c>
    </row>
    <row r="2966" spans="1:16" x14ac:dyDescent="0.2">
      <c r="A2966">
        <v>3869685</v>
      </c>
      <c r="B2966">
        <v>4</v>
      </c>
      <c r="C2966" t="str">
        <f t="shared" si="230"/>
        <v>3869685-4</v>
      </c>
      <c r="D2966" s="13">
        <v>45070.002012777783</v>
      </c>
      <c r="E2966" s="10">
        <f>VLOOKUP(C2966,match_start_times!$E$1:$F$19,2,0)</f>
        <v>0.104930555555556</v>
      </c>
      <c r="F2966">
        <v>2.7567001000000001E-2</v>
      </c>
      <c r="G2966" s="15" t="str">
        <f t="shared" si="231"/>
        <v>12:00:0.027567001 AM</v>
      </c>
      <c r="H2966" t="s">
        <v>33</v>
      </c>
      <c r="I2966" t="s">
        <v>15</v>
      </c>
      <c r="J2966" t="s">
        <v>13</v>
      </c>
      <c r="K2966">
        <v>91.2</v>
      </c>
      <c r="L2966">
        <v>58.8</v>
      </c>
      <c r="M2966" t="str">
        <f t="shared" si="232"/>
        <v>Carry</v>
      </c>
      <c r="N2966" s="13">
        <f t="shared" si="233"/>
        <v>45070.10694333334</v>
      </c>
      <c r="O2966" s="13">
        <f t="shared" si="234"/>
        <v>45070.106943657411</v>
      </c>
      <c r="P2966">
        <v>650.63</v>
      </c>
    </row>
    <row r="2967" spans="1:16" x14ac:dyDescent="0.2">
      <c r="A2967">
        <v>3869685</v>
      </c>
      <c r="B2967">
        <v>4</v>
      </c>
      <c r="C2967" t="str">
        <f t="shared" si="230"/>
        <v>3869685-4</v>
      </c>
      <c r="D2967" s="13">
        <v>45070.002013101846</v>
      </c>
      <c r="E2967" s="10">
        <f>VLOOKUP(C2967,match_start_times!$E$1:$F$19,2,0)</f>
        <v>0.104930555555556</v>
      </c>
      <c r="F2967">
        <v>0.86289000000000005</v>
      </c>
      <c r="G2967" s="15" t="str">
        <f t="shared" si="231"/>
        <v>12:00:0.86289 AM</v>
      </c>
      <c r="H2967" t="s">
        <v>33</v>
      </c>
      <c r="I2967" t="s">
        <v>15</v>
      </c>
      <c r="J2967" t="s">
        <v>11</v>
      </c>
      <c r="K2967">
        <v>91.2</v>
      </c>
      <c r="L2967">
        <v>58.8</v>
      </c>
      <c r="M2967" t="str">
        <f t="shared" si="232"/>
        <v>Pass</v>
      </c>
      <c r="N2967" s="13">
        <f t="shared" si="233"/>
        <v>45070.106943657403</v>
      </c>
      <c r="O2967" s="13">
        <f t="shared" si="234"/>
        <v>45070.106953645831</v>
      </c>
      <c r="P2967">
        <v>671.55</v>
      </c>
    </row>
    <row r="2968" spans="1:16" x14ac:dyDescent="0.2">
      <c r="A2968">
        <v>3869685</v>
      </c>
      <c r="B2968">
        <v>4</v>
      </c>
      <c r="C2968" t="str">
        <f t="shared" si="230"/>
        <v>3869685-4</v>
      </c>
      <c r="D2968" s="13">
        <v>45070.002023090281</v>
      </c>
      <c r="E2968" s="10">
        <f>VLOOKUP(C2968,match_start_times!$E$1:$F$19,2,0)</f>
        <v>0.104930555555556</v>
      </c>
      <c r="F2968">
        <v>4.1207000000000001E-2</v>
      </c>
      <c r="G2968" s="15" t="str">
        <f t="shared" si="231"/>
        <v>12:00:0.041207 AM</v>
      </c>
      <c r="H2968" t="s">
        <v>40</v>
      </c>
      <c r="I2968" t="s">
        <v>15</v>
      </c>
      <c r="J2968" t="s">
        <v>13</v>
      </c>
      <c r="K2968">
        <v>95.4</v>
      </c>
      <c r="L2968">
        <v>49.4</v>
      </c>
      <c r="M2968" t="str">
        <f t="shared" si="232"/>
        <v>Carry</v>
      </c>
      <c r="N2968" s="13">
        <f t="shared" si="233"/>
        <v>45070.106953645838</v>
      </c>
      <c r="O2968" s="13">
        <f t="shared" si="234"/>
        <v>45070.106954120376</v>
      </c>
      <c r="P2968">
        <v>668.57</v>
      </c>
    </row>
    <row r="2969" spans="1:16" x14ac:dyDescent="0.2">
      <c r="A2969">
        <v>3869685</v>
      </c>
      <c r="B2969">
        <v>4</v>
      </c>
      <c r="C2969" t="str">
        <f t="shared" si="230"/>
        <v>3869685-4</v>
      </c>
      <c r="D2969" s="13">
        <v>45070.002023564812</v>
      </c>
      <c r="E2969" s="10">
        <f>VLOOKUP(C2969,match_start_times!$E$1:$F$19,2,0)</f>
        <v>0.104930555555556</v>
      </c>
      <c r="F2969">
        <v>1.1859459999999999</v>
      </c>
      <c r="G2969" s="15" t="str">
        <f t="shared" si="231"/>
        <v>12:00:1.185946 AM</v>
      </c>
      <c r="H2969" t="s">
        <v>40</v>
      </c>
      <c r="I2969" t="s">
        <v>15</v>
      </c>
      <c r="J2969" t="s">
        <v>11</v>
      </c>
      <c r="K2969">
        <v>95.4</v>
      </c>
      <c r="L2969">
        <v>49.4</v>
      </c>
      <c r="M2969" t="str">
        <f t="shared" si="232"/>
        <v>Pass</v>
      </c>
      <c r="N2969" s="13">
        <f t="shared" si="233"/>
        <v>45070.106954120369</v>
      </c>
      <c r="O2969" s="13">
        <f t="shared" si="234"/>
        <v>45070.106967847219</v>
      </c>
      <c r="P2969">
        <v>771.1</v>
      </c>
    </row>
    <row r="2970" spans="1:16" x14ac:dyDescent="0.2">
      <c r="A2970">
        <v>3869685</v>
      </c>
      <c r="B2970">
        <v>4</v>
      </c>
      <c r="C2970" t="str">
        <f t="shared" si="230"/>
        <v>3869685-4</v>
      </c>
      <c r="D2970" s="13">
        <v>45070.00203729167</v>
      </c>
      <c r="E2970" s="10">
        <f>VLOOKUP(C2970,match_start_times!$E$1:$F$19,2,0)</f>
        <v>0.104930555555556</v>
      </c>
      <c r="F2970">
        <v>0.99604300000000001</v>
      </c>
      <c r="G2970" s="15" t="str">
        <f t="shared" si="231"/>
        <v>12:00:0.996043 AM</v>
      </c>
      <c r="H2970" t="s">
        <v>59</v>
      </c>
      <c r="I2970" t="s">
        <v>15</v>
      </c>
      <c r="J2970" t="s">
        <v>13</v>
      </c>
      <c r="K2970">
        <v>109.3</v>
      </c>
      <c r="L2970">
        <v>56.9</v>
      </c>
      <c r="M2970" t="str">
        <f t="shared" si="232"/>
        <v>Carry</v>
      </c>
      <c r="N2970" s="13">
        <f t="shared" si="233"/>
        <v>45070.106967847227</v>
      </c>
      <c r="O2970" s="13">
        <f t="shared" si="234"/>
        <v>45070.106979375007</v>
      </c>
      <c r="P2970">
        <v>906.67</v>
      </c>
    </row>
    <row r="2971" spans="1:16" x14ac:dyDescent="0.2">
      <c r="A2971">
        <v>3869685</v>
      </c>
      <c r="B2971">
        <v>4</v>
      </c>
      <c r="C2971" t="str">
        <f t="shared" si="230"/>
        <v>3869685-4</v>
      </c>
      <c r="D2971" s="13">
        <v>45070.002048819442</v>
      </c>
      <c r="E2971" s="10">
        <f>VLOOKUP(C2971,match_start_times!$E$1:$F$19,2,0)</f>
        <v>0.104930555555556</v>
      </c>
      <c r="F2971">
        <v>0.27573300000000001</v>
      </c>
      <c r="G2971" s="15" t="str">
        <f t="shared" si="231"/>
        <v>12:00:0.275733 AM</v>
      </c>
      <c r="H2971" t="s">
        <v>59</v>
      </c>
      <c r="I2971" t="s">
        <v>15</v>
      </c>
      <c r="J2971" t="s">
        <v>45</v>
      </c>
      <c r="K2971">
        <v>114.4</v>
      </c>
      <c r="L2971">
        <v>52</v>
      </c>
      <c r="M2971" t="str">
        <f t="shared" si="232"/>
        <v>Shot</v>
      </c>
      <c r="N2971" s="13">
        <f t="shared" si="233"/>
        <v>45070.106979374999</v>
      </c>
      <c r="O2971" s="13">
        <f t="shared" si="234"/>
        <v>45070.106982569443</v>
      </c>
      <c r="P2971">
        <v>963.49</v>
      </c>
    </row>
    <row r="2972" spans="1:16" x14ac:dyDescent="0.2">
      <c r="A2972">
        <v>3869685</v>
      </c>
      <c r="B2972">
        <v>4</v>
      </c>
      <c r="C2972" t="str">
        <f t="shared" si="230"/>
        <v>3869685-4</v>
      </c>
      <c r="D2972" s="13">
        <v>45070.002052013893</v>
      </c>
      <c r="E2972" s="10">
        <f>VLOOKUP(C2972,match_start_times!$E$1:$F$19,2,0)</f>
        <v>0.104930555555556</v>
      </c>
      <c r="F2972">
        <v>0</v>
      </c>
      <c r="G2972" s="15" t="str">
        <f t="shared" si="231"/>
        <v>12:00:0 AM</v>
      </c>
      <c r="H2972" t="s">
        <v>36</v>
      </c>
      <c r="I2972" t="s">
        <v>10</v>
      </c>
      <c r="J2972" t="s">
        <v>46</v>
      </c>
      <c r="K2972">
        <v>1.4</v>
      </c>
      <c r="L2972">
        <v>36.200000000000003</v>
      </c>
      <c r="M2972" t="str">
        <f t="shared" si="232"/>
        <v>Goal Keeper</v>
      </c>
      <c r="N2972" s="13">
        <f t="shared" si="233"/>
        <v>45070.10698256945</v>
      </c>
      <c r="O2972" s="13">
        <f t="shared" si="234"/>
        <v>45070.10698256945</v>
      </c>
      <c r="P2972">
        <v>963.49</v>
      </c>
    </row>
    <row r="2973" spans="1:16" x14ac:dyDescent="0.2">
      <c r="A2973">
        <v>3869685</v>
      </c>
      <c r="B2973">
        <v>4</v>
      </c>
      <c r="C2973" t="str">
        <f t="shared" si="230"/>
        <v>3869685-4</v>
      </c>
      <c r="D2973" s="13">
        <v>45070.002058611113</v>
      </c>
      <c r="E2973" s="10">
        <f>VLOOKUP(C2973,match_start_times!$E$1:$F$19,2,0)</f>
        <v>0.104930555555556</v>
      </c>
      <c r="F2973">
        <v>0</v>
      </c>
      <c r="G2973" s="15" t="str">
        <f t="shared" si="231"/>
        <v>12:00:0 AM</v>
      </c>
      <c r="H2973" t="s">
        <v>33</v>
      </c>
      <c r="I2973" t="s">
        <v>15</v>
      </c>
      <c r="J2973" t="s">
        <v>28</v>
      </c>
      <c r="K2973">
        <v>116.8</v>
      </c>
      <c r="L2973">
        <v>44</v>
      </c>
      <c r="M2973" t="str">
        <f t="shared" si="232"/>
        <v>Ball Recovery</v>
      </c>
      <c r="N2973" s="13">
        <f t="shared" si="233"/>
        <v>45070.10698916667</v>
      </c>
      <c r="O2973" s="13">
        <f t="shared" si="234"/>
        <v>45070.10698916667</v>
      </c>
      <c r="P2973">
        <v>963.49</v>
      </c>
    </row>
    <row r="2974" spans="1:16" x14ac:dyDescent="0.2">
      <c r="A2974">
        <v>3869685</v>
      </c>
      <c r="B2974">
        <v>4</v>
      </c>
      <c r="C2974" t="str">
        <f t="shared" si="230"/>
        <v>3869685-4</v>
      </c>
      <c r="D2974" s="13">
        <v>45070.002061099527</v>
      </c>
      <c r="E2974" s="10">
        <f>VLOOKUP(C2974,match_start_times!$E$1:$F$19,2,0)</f>
        <v>0.104930555555556</v>
      </c>
      <c r="F2974">
        <v>0.3305809999999999</v>
      </c>
      <c r="G2974" s="15" t="str">
        <f t="shared" si="231"/>
        <v>12:00:0.330581 AM</v>
      </c>
      <c r="H2974" t="s">
        <v>33</v>
      </c>
      <c r="I2974" t="s">
        <v>15</v>
      </c>
      <c r="J2974" t="s">
        <v>45</v>
      </c>
      <c r="K2974">
        <v>116.6</v>
      </c>
      <c r="L2974">
        <v>43</v>
      </c>
      <c r="M2974" t="str">
        <f t="shared" si="232"/>
        <v>Shot</v>
      </c>
      <c r="N2974" s="13">
        <f t="shared" si="233"/>
        <v>45070.106991655084</v>
      </c>
      <c r="O2974" s="13">
        <f t="shared" si="234"/>
        <v>45070.106995486101</v>
      </c>
      <c r="P2974">
        <v>1123.56</v>
      </c>
    </row>
    <row r="2975" spans="1:16" x14ac:dyDescent="0.2">
      <c r="A2975">
        <v>3869685</v>
      </c>
      <c r="B2975">
        <v>4</v>
      </c>
      <c r="C2975" t="str">
        <f t="shared" si="230"/>
        <v>3869685-4</v>
      </c>
      <c r="D2975" s="13">
        <v>45070.002064918983</v>
      </c>
      <c r="E2975" s="10">
        <f>VLOOKUP(C2975,match_start_times!$E$1:$F$19,2,0)</f>
        <v>0.104930555555556</v>
      </c>
      <c r="F2975">
        <v>0</v>
      </c>
      <c r="G2975" s="15" t="str">
        <f t="shared" si="231"/>
        <v>12:00:0 AM</v>
      </c>
      <c r="H2975" t="s">
        <v>36</v>
      </c>
      <c r="I2975" t="s">
        <v>10</v>
      </c>
      <c r="J2975" t="s">
        <v>46</v>
      </c>
      <c r="K2975">
        <v>1.8</v>
      </c>
      <c r="L2975">
        <v>36.4</v>
      </c>
      <c r="M2975" t="str">
        <f t="shared" si="232"/>
        <v>Goal Keeper</v>
      </c>
      <c r="N2975" s="13">
        <f t="shared" si="233"/>
        <v>45070.10699547454</v>
      </c>
      <c r="O2975" s="13">
        <f t="shared" si="234"/>
        <v>45070.10699547454</v>
      </c>
      <c r="P2975">
        <v>1123.56</v>
      </c>
    </row>
    <row r="2976" spans="1:16" x14ac:dyDescent="0.2">
      <c r="A2976">
        <v>3869685</v>
      </c>
      <c r="B2976">
        <v>4</v>
      </c>
      <c r="C2976" t="str">
        <f t="shared" si="230"/>
        <v>3869685-4</v>
      </c>
      <c r="D2976" s="13">
        <v>45070.003459537038</v>
      </c>
      <c r="E2976" s="10">
        <f>VLOOKUP(C2976,match_start_times!$E$1:$F$19,2,0)</f>
        <v>0.104930555555556</v>
      </c>
      <c r="F2976">
        <v>1.7698590000000001</v>
      </c>
      <c r="G2976" s="15" t="str">
        <f t="shared" si="231"/>
        <v>12:00:1.769859 AM</v>
      </c>
      <c r="H2976" t="s">
        <v>12</v>
      </c>
      <c r="I2976" t="s">
        <v>10</v>
      </c>
      <c r="J2976" t="s">
        <v>11</v>
      </c>
      <c r="K2976">
        <v>60</v>
      </c>
      <c r="L2976">
        <v>40</v>
      </c>
      <c r="M2976" t="str">
        <f t="shared" si="232"/>
        <v>Pass</v>
      </c>
      <c r="N2976" s="13">
        <f t="shared" si="233"/>
        <v>45070.108390092595</v>
      </c>
      <c r="O2976" s="13">
        <f t="shared" si="234"/>
        <v>45070.108410578709</v>
      </c>
      <c r="P2976">
        <v>541.29</v>
      </c>
    </row>
    <row r="2977" spans="1:16" x14ac:dyDescent="0.2">
      <c r="A2977">
        <v>3869685</v>
      </c>
      <c r="B2977">
        <v>4</v>
      </c>
      <c r="C2977" t="str">
        <f t="shared" si="230"/>
        <v>3869685-4</v>
      </c>
      <c r="D2977" s="13">
        <v>45070.003480671287</v>
      </c>
      <c r="E2977" s="10">
        <f>VLOOKUP(C2977,match_start_times!$E$1:$F$19,2,0)</f>
        <v>0.104930555555556</v>
      </c>
      <c r="F2977">
        <v>1.5737669999999999</v>
      </c>
      <c r="G2977" s="15" t="str">
        <f t="shared" si="231"/>
        <v>12:00:1.573767 AM</v>
      </c>
      <c r="H2977" t="s">
        <v>31</v>
      </c>
      <c r="I2977" t="s">
        <v>10</v>
      </c>
      <c r="J2977" t="s">
        <v>11</v>
      </c>
      <c r="K2977">
        <v>54.4</v>
      </c>
      <c r="L2977">
        <v>71.599999999999994</v>
      </c>
      <c r="M2977" t="str">
        <f t="shared" si="232"/>
        <v>Pass</v>
      </c>
      <c r="N2977" s="13">
        <f t="shared" si="233"/>
        <v>45070.108411226844</v>
      </c>
      <c r="O2977" s="13">
        <f t="shared" si="234"/>
        <v>45070.108429444437</v>
      </c>
      <c r="P2977">
        <v>530.41</v>
      </c>
    </row>
    <row r="2978" spans="1:16" x14ac:dyDescent="0.2">
      <c r="A2978">
        <v>3869685</v>
      </c>
      <c r="B2978">
        <v>4</v>
      </c>
      <c r="C2978" t="str">
        <f t="shared" si="230"/>
        <v>3869685-4</v>
      </c>
      <c r="D2978" s="13">
        <v>45070.003498877311</v>
      </c>
      <c r="E2978" s="10">
        <f>VLOOKUP(C2978,match_start_times!$E$1:$F$19,2,0)</f>
        <v>0.104930555555556</v>
      </c>
      <c r="F2978">
        <v>0.79447599999999996</v>
      </c>
      <c r="G2978" s="15" t="str">
        <f t="shared" si="231"/>
        <v>12:00:0.794476 AM</v>
      </c>
      <c r="H2978" t="s">
        <v>30</v>
      </c>
      <c r="I2978" t="s">
        <v>10</v>
      </c>
      <c r="J2978" t="s">
        <v>13</v>
      </c>
      <c r="K2978">
        <v>45.4</v>
      </c>
      <c r="L2978">
        <v>54.9</v>
      </c>
      <c r="M2978" t="str">
        <f t="shared" si="232"/>
        <v>Carry</v>
      </c>
      <c r="N2978" s="13">
        <f t="shared" si="233"/>
        <v>45070.108429432868</v>
      </c>
      <c r="O2978" s="13">
        <f t="shared" si="234"/>
        <v>45070.108438622687</v>
      </c>
      <c r="P2978">
        <v>512.54999999999995</v>
      </c>
    </row>
    <row r="2979" spans="1:16" x14ac:dyDescent="0.2">
      <c r="A2979">
        <v>3869685</v>
      </c>
      <c r="B2979">
        <v>4</v>
      </c>
      <c r="C2979" t="str">
        <f t="shared" si="230"/>
        <v>3869685-4</v>
      </c>
      <c r="D2979" s="13">
        <v>45070.003504131942</v>
      </c>
      <c r="E2979" s="10">
        <f>VLOOKUP(C2979,match_start_times!$E$1:$F$19,2,0)</f>
        <v>0.104930555555556</v>
      </c>
      <c r="F2979">
        <v>0.31517000000000001</v>
      </c>
      <c r="G2979" s="15" t="str">
        <f t="shared" si="231"/>
        <v>12:00:0.31517 AM</v>
      </c>
      <c r="H2979" t="s">
        <v>33</v>
      </c>
      <c r="I2979" t="s">
        <v>15</v>
      </c>
      <c r="J2979" t="s">
        <v>17</v>
      </c>
      <c r="K2979">
        <v>70.599999999999994</v>
      </c>
      <c r="L2979">
        <v>27.5</v>
      </c>
      <c r="M2979" t="str">
        <f t="shared" si="232"/>
        <v>Pressure</v>
      </c>
      <c r="N2979" s="13">
        <f t="shared" si="233"/>
        <v>45070.1084346875</v>
      </c>
      <c r="O2979" s="13">
        <f t="shared" si="234"/>
        <v>45070.108438333336</v>
      </c>
      <c r="P2979">
        <v>512.54999999999995</v>
      </c>
    </row>
    <row r="2980" spans="1:16" x14ac:dyDescent="0.2">
      <c r="A2980">
        <v>3869685</v>
      </c>
      <c r="B2980">
        <v>4</v>
      </c>
      <c r="C2980" t="str">
        <f t="shared" si="230"/>
        <v>3869685-4</v>
      </c>
      <c r="D2980" s="13">
        <v>45070.003508078713</v>
      </c>
      <c r="E2980" s="10">
        <f>VLOOKUP(C2980,match_start_times!$E$1:$F$19,2,0)</f>
        <v>0.104930555555556</v>
      </c>
      <c r="F2980">
        <v>2.9167019999999999</v>
      </c>
      <c r="G2980" s="15" t="str">
        <f t="shared" si="231"/>
        <v>12:00:2.916702 AM</v>
      </c>
      <c r="H2980" t="s">
        <v>30</v>
      </c>
      <c r="I2980" t="s">
        <v>10</v>
      </c>
      <c r="J2980" t="s">
        <v>11</v>
      </c>
      <c r="K2980">
        <v>43.7</v>
      </c>
      <c r="L2980">
        <v>53.2</v>
      </c>
      <c r="M2980" t="str">
        <f t="shared" si="232"/>
        <v>Pass</v>
      </c>
      <c r="N2980" s="13">
        <f t="shared" si="233"/>
        <v>45070.10843863427</v>
      </c>
      <c r="O2980" s="13">
        <f t="shared" si="234"/>
        <v>45070.108472395841</v>
      </c>
      <c r="P2980">
        <v>483.61</v>
      </c>
    </row>
    <row r="2981" spans="1:16" x14ac:dyDescent="0.2">
      <c r="A2981">
        <v>3869685</v>
      </c>
      <c r="B2981">
        <v>4</v>
      </c>
      <c r="C2981" t="str">
        <f t="shared" si="230"/>
        <v>3869685-4</v>
      </c>
      <c r="D2981" s="13">
        <v>45070.003541840277</v>
      </c>
      <c r="E2981" s="10">
        <f>VLOOKUP(C2981,match_start_times!$E$1:$F$19,2,0)</f>
        <v>0.104930555555556</v>
      </c>
      <c r="F2981">
        <v>3.1997360000000001</v>
      </c>
      <c r="G2981" s="15" t="str">
        <f t="shared" si="231"/>
        <v>12:00:3.199736 AM</v>
      </c>
      <c r="H2981" t="s">
        <v>36</v>
      </c>
      <c r="I2981" t="s">
        <v>10</v>
      </c>
      <c r="J2981" t="s">
        <v>13</v>
      </c>
      <c r="K2981">
        <v>15.9</v>
      </c>
      <c r="L2981">
        <v>42.7</v>
      </c>
      <c r="M2981" t="str">
        <f t="shared" si="232"/>
        <v>Carry</v>
      </c>
      <c r="N2981" s="13">
        <f t="shared" si="233"/>
        <v>45070.108472395834</v>
      </c>
      <c r="O2981" s="13">
        <f t="shared" si="234"/>
        <v>45070.108509432874</v>
      </c>
      <c r="P2981">
        <v>446.84</v>
      </c>
    </row>
    <row r="2982" spans="1:16" x14ac:dyDescent="0.2">
      <c r="A2982">
        <v>3869685</v>
      </c>
      <c r="B2982">
        <v>4</v>
      </c>
      <c r="C2982" t="str">
        <f t="shared" si="230"/>
        <v>3869685-4</v>
      </c>
      <c r="D2982" s="13">
        <v>45070.003578865741</v>
      </c>
      <c r="E2982" s="10">
        <f>VLOOKUP(C2982,match_start_times!$E$1:$F$19,2,0)</f>
        <v>0.104930555555556</v>
      </c>
      <c r="F2982">
        <v>7.2677829999999997</v>
      </c>
      <c r="G2982" s="15" t="str">
        <f t="shared" si="231"/>
        <v>12:00:7.267783 AM</v>
      </c>
      <c r="H2982" t="s">
        <v>36</v>
      </c>
      <c r="I2982" t="s">
        <v>10</v>
      </c>
      <c r="J2982" t="s">
        <v>11</v>
      </c>
      <c r="K2982">
        <v>21</v>
      </c>
      <c r="L2982">
        <v>27.7</v>
      </c>
      <c r="M2982" t="str">
        <f t="shared" si="232"/>
        <v>Pass</v>
      </c>
      <c r="N2982" s="13">
        <f t="shared" si="233"/>
        <v>45070.108509421298</v>
      </c>
      <c r="O2982" s="13">
        <f t="shared" si="234"/>
        <v>45070.10859354167</v>
      </c>
      <c r="P2982">
        <v>494.17</v>
      </c>
    </row>
    <row r="2983" spans="1:16" x14ac:dyDescent="0.2">
      <c r="A2983">
        <v>3869685</v>
      </c>
      <c r="B2983">
        <v>4</v>
      </c>
      <c r="C2983" t="str">
        <f t="shared" si="230"/>
        <v>3869685-4</v>
      </c>
      <c r="D2983" s="13">
        <v>45070.004062291657</v>
      </c>
      <c r="E2983" s="10">
        <f>VLOOKUP(C2983,match_start_times!$E$1:$F$19,2,0)</f>
        <v>0.104930555555556</v>
      </c>
      <c r="F2983">
        <v>3.7118570000000002</v>
      </c>
      <c r="G2983" s="15" t="str">
        <f t="shared" si="231"/>
        <v>12:00:3.711857 AM</v>
      </c>
      <c r="H2983" t="s">
        <v>26</v>
      </c>
      <c r="I2983" t="s">
        <v>15</v>
      </c>
      <c r="J2983" t="s">
        <v>11</v>
      </c>
      <c r="K2983">
        <v>7</v>
      </c>
      <c r="L2983">
        <v>44.1</v>
      </c>
      <c r="M2983" t="str">
        <f t="shared" si="232"/>
        <v>Pass</v>
      </c>
      <c r="N2983" s="13">
        <f t="shared" si="233"/>
        <v>45070.108992847214</v>
      </c>
      <c r="O2983" s="13">
        <f t="shared" si="234"/>
        <v>45070.109035810179</v>
      </c>
      <c r="P2983">
        <v>359.31</v>
      </c>
    </row>
    <row r="2984" spans="1:16" x14ac:dyDescent="0.2">
      <c r="A2984">
        <v>3869685</v>
      </c>
      <c r="B2984">
        <v>4</v>
      </c>
      <c r="C2984" t="str">
        <f t="shared" si="230"/>
        <v>3869685-4</v>
      </c>
      <c r="D2984" s="13">
        <v>45070.004105243053</v>
      </c>
      <c r="E2984" s="10">
        <f>VLOOKUP(C2984,match_start_times!$E$1:$F$19,2,0)</f>
        <v>0.104930555555556</v>
      </c>
      <c r="F2984">
        <v>0</v>
      </c>
      <c r="G2984" s="15" t="str">
        <f t="shared" si="231"/>
        <v>12:00:0 AM</v>
      </c>
      <c r="H2984" t="s">
        <v>59</v>
      </c>
      <c r="I2984" t="s">
        <v>15</v>
      </c>
      <c r="J2984" t="s">
        <v>37</v>
      </c>
      <c r="K2984">
        <v>74.7</v>
      </c>
      <c r="L2984">
        <v>71.8</v>
      </c>
      <c r="M2984" t="str">
        <f t="shared" si="232"/>
        <v>Duel</v>
      </c>
      <c r="N2984" s="13">
        <f t="shared" si="233"/>
        <v>45070.10903579861</v>
      </c>
      <c r="O2984" s="13">
        <f t="shared" si="234"/>
        <v>45070.10903579861</v>
      </c>
      <c r="P2984">
        <v>371.92</v>
      </c>
    </row>
    <row r="2985" spans="1:16" x14ac:dyDescent="0.2">
      <c r="A2985">
        <v>3869685</v>
      </c>
      <c r="B2985">
        <v>4</v>
      </c>
      <c r="C2985" t="str">
        <f t="shared" si="230"/>
        <v>3869685-4</v>
      </c>
      <c r="D2985" s="13">
        <v>45070.004105243053</v>
      </c>
      <c r="E2985" s="10">
        <f>VLOOKUP(C2985,match_start_times!$E$1:$F$19,2,0)</f>
        <v>0.104930555555556</v>
      </c>
      <c r="F2985">
        <v>2.0003470000000001</v>
      </c>
      <c r="G2985" s="15" t="str">
        <f t="shared" si="231"/>
        <v>12:00:2.000347 AM</v>
      </c>
      <c r="H2985" t="s">
        <v>52</v>
      </c>
      <c r="I2985" t="s">
        <v>10</v>
      </c>
      <c r="J2985" t="s">
        <v>11</v>
      </c>
      <c r="K2985">
        <v>45.4</v>
      </c>
      <c r="L2985">
        <v>8.3000000000000007</v>
      </c>
      <c r="M2985" t="str">
        <f t="shared" si="232"/>
        <v>Pass</v>
      </c>
      <c r="N2985" s="13">
        <f t="shared" si="233"/>
        <v>45070.10903579861</v>
      </c>
      <c r="O2985" s="13">
        <f t="shared" si="234"/>
        <v>45070.109058946757</v>
      </c>
      <c r="P2985">
        <v>396.54</v>
      </c>
    </row>
    <row r="2986" spans="1:16" x14ac:dyDescent="0.2">
      <c r="A2986">
        <v>3869685</v>
      </c>
      <c r="B2986">
        <v>4</v>
      </c>
      <c r="C2986" t="str">
        <f t="shared" si="230"/>
        <v>3869685-4</v>
      </c>
      <c r="D2986" s="13">
        <v>45070.004123252307</v>
      </c>
      <c r="E2986" s="10">
        <f>VLOOKUP(C2986,match_start_times!$E$1:$F$19,2,0)</f>
        <v>0.104930555555556</v>
      </c>
      <c r="F2986">
        <v>0.32496900000000001</v>
      </c>
      <c r="G2986" s="15" t="str">
        <f t="shared" si="231"/>
        <v>12:00:0.324969 AM</v>
      </c>
      <c r="H2986" t="s">
        <v>33</v>
      </c>
      <c r="I2986" t="s">
        <v>15</v>
      </c>
      <c r="J2986" t="s">
        <v>17</v>
      </c>
      <c r="K2986">
        <v>77.7</v>
      </c>
      <c r="L2986">
        <v>61.6</v>
      </c>
      <c r="M2986" t="str">
        <f t="shared" si="232"/>
        <v>Pressure</v>
      </c>
      <c r="N2986" s="13">
        <f t="shared" si="233"/>
        <v>45070.109053807864</v>
      </c>
      <c r="O2986" s="13">
        <f t="shared" si="234"/>
        <v>45070.10905756944</v>
      </c>
      <c r="P2986">
        <v>403.05</v>
      </c>
    </row>
    <row r="2987" spans="1:16" x14ac:dyDescent="0.2">
      <c r="A2987">
        <v>3869685</v>
      </c>
      <c r="B2987">
        <v>4</v>
      </c>
      <c r="C2987" t="str">
        <f t="shared" si="230"/>
        <v>3869685-4</v>
      </c>
      <c r="D2987" s="13">
        <v>45070.004128402783</v>
      </c>
      <c r="E2987" s="10">
        <f>VLOOKUP(C2987,match_start_times!$E$1:$F$19,2,0)</f>
        <v>0.104930555555556</v>
      </c>
      <c r="F2987">
        <v>6.5078820000000004</v>
      </c>
      <c r="G2987" s="15" t="str">
        <f t="shared" si="231"/>
        <v>12:00:6.507882 AM</v>
      </c>
      <c r="H2987" t="s">
        <v>30</v>
      </c>
      <c r="I2987" t="s">
        <v>10</v>
      </c>
      <c r="J2987" t="s">
        <v>11</v>
      </c>
      <c r="K2987">
        <v>37.5</v>
      </c>
      <c r="L2987">
        <v>21.5</v>
      </c>
      <c r="M2987" t="str">
        <f t="shared" si="232"/>
        <v>Pass</v>
      </c>
      <c r="N2987" s="13">
        <f t="shared" si="233"/>
        <v>45070.10905895834</v>
      </c>
      <c r="O2987" s="13">
        <f t="shared" si="234"/>
        <v>45070.109134282415</v>
      </c>
      <c r="P2987">
        <v>468.03</v>
      </c>
    </row>
    <row r="2988" spans="1:16" x14ac:dyDescent="0.2">
      <c r="A2988">
        <v>3869685</v>
      </c>
      <c r="B2988">
        <v>4</v>
      </c>
      <c r="C2988" t="str">
        <f t="shared" si="230"/>
        <v>3869685-4</v>
      </c>
      <c r="D2988" s="13">
        <v>45070.004204189812</v>
      </c>
      <c r="E2988" s="10">
        <f>VLOOKUP(C2988,match_start_times!$E$1:$F$19,2,0)</f>
        <v>0.104930555555556</v>
      </c>
      <c r="F2988">
        <v>2.8475929999999998</v>
      </c>
      <c r="G2988" s="15" t="str">
        <f t="shared" si="231"/>
        <v>12:00:2.847593 AM</v>
      </c>
      <c r="H2988" t="s">
        <v>52</v>
      </c>
      <c r="I2988" t="s">
        <v>10</v>
      </c>
      <c r="J2988" t="s">
        <v>11</v>
      </c>
      <c r="K2988">
        <v>76.599999999999994</v>
      </c>
      <c r="L2988">
        <v>4</v>
      </c>
      <c r="M2988" t="str">
        <f t="shared" si="232"/>
        <v>Pass</v>
      </c>
      <c r="N2988" s="13">
        <f t="shared" si="233"/>
        <v>45070.109134745369</v>
      </c>
      <c r="O2988" s="13">
        <f t="shared" si="234"/>
        <v>45070.109167708331</v>
      </c>
      <c r="P2988">
        <v>520.36</v>
      </c>
    </row>
    <row r="2989" spans="1:16" x14ac:dyDescent="0.2">
      <c r="A2989">
        <v>3869685</v>
      </c>
      <c r="B2989">
        <v>4</v>
      </c>
      <c r="C2989" t="str">
        <f t="shared" si="230"/>
        <v>3869685-4</v>
      </c>
      <c r="D2989" s="13">
        <v>45070.004237141213</v>
      </c>
      <c r="E2989" s="10">
        <f>VLOOKUP(C2989,match_start_times!$E$1:$F$19,2,0)</f>
        <v>0.104930555555556</v>
      </c>
      <c r="F2989">
        <v>0</v>
      </c>
      <c r="G2989" s="15" t="str">
        <f t="shared" si="231"/>
        <v>12:00:0 AM</v>
      </c>
      <c r="H2989" t="s">
        <v>21</v>
      </c>
      <c r="I2989" t="s">
        <v>15</v>
      </c>
      <c r="J2989" t="s">
        <v>35</v>
      </c>
      <c r="K2989">
        <v>19.100000000000001</v>
      </c>
      <c r="L2989">
        <v>73.5</v>
      </c>
      <c r="M2989" t="str">
        <f t="shared" si="232"/>
        <v>Clearance</v>
      </c>
      <c r="N2989" s="13">
        <f t="shared" si="233"/>
        <v>45070.10916769677</v>
      </c>
      <c r="O2989" s="13">
        <f t="shared" si="234"/>
        <v>45070.10916769677</v>
      </c>
      <c r="P2989">
        <v>517.4</v>
      </c>
    </row>
    <row r="2990" spans="1:16" x14ac:dyDescent="0.2">
      <c r="A2990">
        <v>3869685</v>
      </c>
      <c r="B2990">
        <v>4</v>
      </c>
      <c r="C2990" t="str">
        <f t="shared" si="230"/>
        <v>3869685-4</v>
      </c>
      <c r="D2990" s="13">
        <v>45070.004285069437</v>
      </c>
      <c r="E2990" s="10">
        <f>VLOOKUP(C2990,match_start_times!$E$1:$F$19,2,0)</f>
        <v>0.104930555555556</v>
      </c>
      <c r="F2990">
        <v>0</v>
      </c>
      <c r="G2990" s="15" t="str">
        <f t="shared" si="231"/>
        <v>12:00:0 AM</v>
      </c>
      <c r="H2990" t="s">
        <v>40</v>
      </c>
      <c r="I2990" t="s">
        <v>15</v>
      </c>
      <c r="J2990" t="s">
        <v>28</v>
      </c>
      <c r="K2990">
        <v>41.5</v>
      </c>
      <c r="L2990">
        <v>63.5</v>
      </c>
      <c r="M2990" t="str">
        <f t="shared" si="232"/>
        <v>Ball Recovery</v>
      </c>
      <c r="N2990" s="13">
        <f t="shared" si="233"/>
        <v>45070.109215624994</v>
      </c>
      <c r="O2990" s="13">
        <f t="shared" si="234"/>
        <v>45070.109215624994</v>
      </c>
      <c r="P2990">
        <v>499.24</v>
      </c>
    </row>
    <row r="2991" spans="1:16" x14ac:dyDescent="0.2">
      <c r="A2991">
        <v>3869685</v>
      </c>
      <c r="B2991">
        <v>4</v>
      </c>
      <c r="C2991" t="str">
        <f t="shared" si="230"/>
        <v>3869685-4</v>
      </c>
      <c r="D2991" s="13">
        <v>45070.004295416657</v>
      </c>
      <c r="E2991" s="10">
        <f>VLOOKUP(C2991,match_start_times!$E$1:$F$19,2,0)</f>
        <v>0.104930555555556</v>
      </c>
      <c r="F2991">
        <v>0.69616800000000001</v>
      </c>
      <c r="G2991" s="15" t="str">
        <f t="shared" si="231"/>
        <v>12:00:0.696168 AM</v>
      </c>
      <c r="H2991" t="s">
        <v>50</v>
      </c>
      <c r="I2991" t="s">
        <v>10</v>
      </c>
      <c r="J2991" t="s">
        <v>11</v>
      </c>
      <c r="K2991">
        <v>90.8</v>
      </c>
      <c r="L2991">
        <v>17</v>
      </c>
      <c r="M2991" t="str">
        <f t="shared" si="232"/>
        <v>Pass</v>
      </c>
      <c r="N2991" s="13">
        <f t="shared" si="233"/>
        <v>45070.109225972214</v>
      </c>
      <c r="O2991" s="13">
        <f t="shared" si="234"/>
        <v>45070.109234027768</v>
      </c>
      <c r="P2991">
        <v>511.93</v>
      </c>
    </row>
    <row r="2992" spans="1:16" x14ac:dyDescent="0.2">
      <c r="A2992">
        <v>3869685</v>
      </c>
      <c r="B2992">
        <v>4</v>
      </c>
      <c r="C2992" t="str">
        <f t="shared" si="230"/>
        <v>3869685-4</v>
      </c>
      <c r="D2992" s="13">
        <v>45070.004303483787</v>
      </c>
      <c r="E2992" s="10">
        <f>VLOOKUP(C2992,match_start_times!$E$1:$F$19,2,0)</f>
        <v>0.104930555555556</v>
      </c>
      <c r="F2992">
        <v>1.2985139999999999</v>
      </c>
      <c r="G2992" s="15" t="str">
        <f t="shared" si="231"/>
        <v>12:00:1.298514 AM</v>
      </c>
      <c r="H2992" t="s">
        <v>52</v>
      </c>
      <c r="I2992" t="s">
        <v>10</v>
      </c>
      <c r="J2992" t="s">
        <v>13</v>
      </c>
      <c r="K2992">
        <v>86.3</v>
      </c>
      <c r="L2992">
        <v>8.6999999999999993</v>
      </c>
      <c r="M2992" t="str">
        <f t="shared" si="232"/>
        <v>Carry</v>
      </c>
      <c r="N2992" s="13">
        <f t="shared" si="233"/>
        <v>45070.109234039344</v>
      </c>
      <c r="O2992" s="13">
        <f t="shared" si="234"/>
        <v>45070.109249074063</v>
      </c>
      <c r="P2992">
        <v>531.77</v>
      </c>
    </row>
    <row r="2993" spans="1:16" x14ac:dyDescent="0.2">
      <c r="A2993">
        <v>3869685</v>
      </c>
      <c r="B2993">
        <v>4</v>
      </c>
      <c r="C2993" t="str">
        <f t="shared" si="230"/>
        <v>3869685-4</v>
      </c>
      <c r="D2993" s="13">
        <v>45070.004312083343</v>
      </c>
      <c r="E2993" s="10">
        <f>VLOOKUP(C2993,match_start_times!$E$1:$F$19,2,0)</f>
        <v>0.104930555555556</v>
      </c>
      <c r="F2993">
        <v>0.43918000000000001</v>
      </c>
      <c r="G2993" s="15" t="str">
        <f t="shared" si="231"/>
        <v>12:00:0.43918 AM</v>
      </c>
      <c r="H2993" t="s">
        <v>57</v>
      </c>
      <c r="I2993" t="s">
        <v>15</v>
      </c>
      <c r="J2993" t="s">
        <v>17</v>
      </c>
      <c r="K2993">
        <v>31.1</v>
      </c>
      <c r="L2993">
        <v>68.2</v>
      </c>
      <c r="M2993" t="str">
        <f t="shared" si="232"/>
        <v>Pressure</v>
      </c>
      <c r="N2993" s="13">
        <f t="shared" si="233"/>
        <v>45070.1092426389</v>
      </c>
      <c r="O2993" s="13">
        <f t="shared" si="234"/>
        <v>45070.10924771992</v>
      </c>
      <c r="P2993">
        <v>533.79999999999995</v>
      </c>
    </row>
    <row r="2994" spans="1:16" x14ac:dyDescent="0.2">
      <c r="A2994">
        <v>3869685</v>
      </c>
      <c r="B2994">
        <v>4</v>
      </c>
      <c r="C2994" t="str">
        <f t="shared" si="230"/>
        <v>3869685-4</v>
      </c>
      <c r="D2994" s="13">
        <v>45070.004318206018</v>
      </c>
      <c r="E2994" s="10">
        <f>VLOOKUP(C2994,match_start_times!$E$1:$F$19,2,0)</f>
        <v>0.104930555555556</v>
      </c>
      <c r="F2994">
        <v>0.32112000000000002</v>
      </c>
      <c r="G2994" s="15" t="str">
        <f t="shared" si="231"/>
        <v>12:00:0.32112 AM</v>
      </c>
      <c r="H2994" t="s">
        <v>40</v>
      </c>
      <c r="I2994" t="s">
        <v>15</v>
      </c>
      <c r="J2994" t="s">
        <v>17</v>
      </c>
      <c r="K2994">
        <v>31.1</v>
      </c>
      <c r="L2994">
        <v>68.2</v>
      </c>
      <c r="M2994" t="str">
        <f t="shared" si="232"/>
        <v>Pressure</v>
      </c>
      <c r="N2994" s="13">
        <f t="shared" si="233"/>
        <v>45070.109248761575</v>
      </c>
      <c r="O2994" s="13">
        <f t="shared" si="234"/>
        <v>45070.109252476854</v>
      </c>
      <c r="P2994">
        <v>547</v>
      </c>
    </row>
    <row r="2995" spans="1:16" x14ac:dyDescent="0.2">
      <c r="A2995">
        <v>3869685</v>
      </c>
      <c r="B2995">
        <v>4</v>
      </c>
      <c r="C2995" t="str">
        <f t="shared" si="230"/>
        <v>3869685-4</v>
      </c>
      <c r="D2995" s="13">
        <v>45070.004318506937</v>
      </c>
      <c r="E2995" s="10">
        <f>VLOOKUP(C2995,match_start_times!$E$1:$F$19,2,0)</f>
        <v>0.104930555555556</v>
      </c>
      <c r="F2995">
        <v>0</v>
      </c>
      <c r="G2995" s="15" t="str">
        <f t="shared" si="231"/>
        <v>12:00:0 AM</v>
      </c>
      <c r="H2995" t="s">
        <v>57</v>
      </c>
      <c r="I2995" t="s">
        <v>15</v>
      </c>
      <c r="J2995" t="s">
        <v>48</v>
      </c>
      <c r="K2995">
        <v>31.3</v>
      </c>
      <c r="L2995">
        <v>68</v>
      </c>
      <c r="M2995" t="str">
        <f t="shared" si="232"/>
        <v>Dribbled Past</v>
      </c>
      <c r="N2995" s="13">
        <f t="shared" si="233"/>
        <v>45070.109249062494</v>
      </c>
      <c r="O2995" s="13">
        <f t="shared" si="234"/>
        <v>45070.109249062494</v>
      </c>
      <c r="P2995">
        <v>547</v>
      </c>
    </row>
    <row r="2996" spans="1:16" x14ac:dyDescent="0.2">
      <c r="A2996">
        <v>3869685</v>
      </c>
      <c r="B2996">
        <v>4</v>
      </c>
      <c r="C2996" t="str">
        <f t="shared" si="230"/>
        <v>3869685-4</v>
      </c>
      <c r="D2996" s="13">
        <v>45070.004318506937</v>
      </c>
      <c r="E2996" s="10">
        <f>VLOOKUP(C2996,match_start_times!$E$1:$F$19,2,0)</f>
        <v>0.104930555555556</v>
      </c>
      <c r="F2996">
        <v>0</v>
      </c>
      <c r="G2996" s="15" t="str">
        <f t="shared" si="231"/>
        <v>12:00:0 AM</v>
      </c>
      <c r="H2996" t="s">
        <v>52</v>
      </c>
      <c r="I2996" t="s">
        <v>10</v>
      </c>
      <c r="J2996" t="s">
        <v>42</v>
      </c>
      <c r="K2996">
        <v>88.8</v>
      </c>
      <c r="L2996">
        <v>12.1</v>
      </c>
      <c r="M2996" t="str">
        <f t="shared" si="232"/>
        <v>Dribble</v>
      </c>
      <c r="N2996" s="13">
        <f t="shared" si="233"/>
        <v>45070.109249062494</v>
      </c>
      <c r="O2996" s="13">
        <f t="shared" si="234"/>
        <v>45070.109249062494</v>
      </c>
      <c r="P2996">
        <v>547</v>
      </c>
    </row>
    <row r="2997" spans="1:16" x14ac:dyDescent="0.2">
      <c r="A2997">
        <v>3869685</v>
      </c>
      <c r="B2997">
        <v>4</v>
      </c>
      <c r="C2997" t="str">
        <f t="shared" si="230"/>
        <v>3869685-4</v>
      </c>
      <c r="D2997" s="13">
        <v>45070.004318506937</v>
      </c>
      <c r="E2997" s="10">
        <f>VLOOKUP(C2997,match_start_times!$E$1:$F$19,2,0)</f>
        <v>0.104930555555556</v>
      </c>
      <c r="F2997">
        <v>0.86785299999999999</v>
      </c>
      <c r="G2997" s="15" t="str">
        <f t="shared" si="231"/>
        <v>12:00:0.867853 AM</v>
      </c>
      <c r="H2997" t="s">
        <v>52</v>
      </c>
      <c r="I2997" t="s">
        <v>10</v>
      </c>
      <c r="J2997" t="s">
        <v>13</v>
      </c>
      <c r="K2997">
        <v>88.8</v>
      </c>
      <c r="L2997">
        <v>12.1</v>
      </c>
      <c r="M2997" t="str">
        <f t="shared" si="232"/>
        <v>Carry</v>
      </c>
      <c r="N2997" s="13">
        <f t="shared" si="233"/>
        <v>45070.109249062494</v>
      </c>
      <c r="O2997" s="13">
        <f t="shared" si="234"/>
        <v>45070.109259108787</v>
      </c>
      <c r="P2997">
        <v>547</v>
      </c>
    </row>
    <row r="2998" spans="1:16" x14ac:dyDescent="0.2">
      <c r="A2998">
        <v>3869685</v>
      </c>
      <c r="B2998">
        <v>4</v>
      </c>
      <c r="C2998" t="str">
        <f t="shared" si="230"/>
        <v>3869685-4</v>
      </c>
      <c r="D2998" s="13">
        <v>45070.004323287038</v>
      </c>
      <c r="E2998" s="10">
        <f>VLOOKUP(C2998,match_start_times!$E$1:$F$19,2,0)</f>
        <v>0.104930555555556</v>
      </c>
      <c r="F2998">
        <v>0.27428799999999998</v>
      </c>
      <c r="G2998" s="15" t="str">
        <f t="shared" si="231"/>
        <v>12:00:0.274288 AM</v>
      </c>
      <c r="H2998" t="s">
        <v>60</v>
      </c>
      <c r="I2998" t="s">
        <v>15</v>
      </c>
      <c r="J2998" t="s">
        <v>17</v>
      </c>
      <c r="K2998">
        <v>27.2</v>
      </c>
      <c r="L2998">
        <v>62</v>
      </c>
      <c r="M2998" t="str">
        <f t="shared" si="232"/>
        <v>Pressure</v>
      </c>
      <c r="N2998" s="13">
        <f t="shared" si="233"/>
        <v>45070.109253842595</v>
      </c>
      <c r="O2998" s="13">
        <f t="shared" si="234"/>
        <v>45070.109257013894</v>
      </c>
      <c r="P2998">
        <v>546.11</v>
      </c>
    </row>
    <row r="2999" spans="1:16" x14ac:dyDescent="0.2">
      <c r="A2999">
        <v>3869685</v>
      </c>
      <c r="B2999">
        <v>4</v>
      </c>
      <c r="C2999" t="str">
        <f t="shared" si="230"/>
        <v>3869685-4</v>
      </c>
      <c r="D2999" s="13">
        <v>45070.004328553237</v>
      </c>
      <c r="E2999" s="10">
        <f>VLOOKUP(C2999,match_start_times!$E$1:$F$19,2,0)</f>
        <v>0.104930555555556</v>
      </c>
      <c r="F2999">
        <v>0</v>
      </c>
      <c r="G2999" s="15" t="str">
        <f t="shared" si="231"/>
        <v>12:00:0 AM</v>
      </c>
      <c r="H2999" t="s">
        <v>52</v>
      </c>
      <c r="I2999" t="s">
        <v>10</v>
      </c>
      <c r="J2999" t="s">
        <v>32</v>
      </c>
      <c r="K2999">
        <v>91.8</v>
      </c>
      <c r="L2999">
        <v>13.8</v>
      </c>
      <c r="M2999" t="str">
        <f t="shared" si="232"/>
        <v>Miscontrol</v>
      </c>
      <c r="N2999" s="13">
        <f t="shared" si="233"/>
        <v>45070.109259108795</v>
      </c>
      <c r="O2999" s="13">
        <f t="shared" si="234"/>
        <v>45070.109259108795</v>
      </c>
      <c r="P2999">
        <v>564.53</v>
      </c>
    </row>
    <row r="3000" spans="1:16" x14ac:dyDescent="0.2">
      <c r="A3000">
        <v>3869685</v>
      </c>
      <c r="B3000">
        <v>4</v>
      </c>
      <c r="C3000" t="str">
        <f t="shared" si="230"/>
        <v>3869685-4</v>
      </c>
      <c r="D3000" s="13">
        <v>45070.004338923609</v>
      </c>
      <c r="E3000" s="10">
        <f>VLOOKUP(C3000,match_start_times!$E$1:$F$19,2,0)</f>
        <v>0.104930555555556</v>
      </c>
      <c r="F3000">
        <v>4.3771979999999999</v>
      </c>
      <c r="G3000" s="15" t="str">
        <f t="shared" si="231"/>
        <v>12:00:4.377198 AM</v>
      </c>
      <c r="H3000" t="s">
        <v>21</v>
      </c>
      <c r="I3000" t="s">
        <v>15</v>
      </c>
      <c r="J3000" t="s">
        <v>11</v>
      </c>
      <c r="K3000">
        <v>13.3</v>
      </c>
      <c r="L3000">
        <v>64.8</v>
      </c>
      <c r="M3000" t="str">
        <f t="shared" si="232"/>
        <v>Pass</v>
      </c>
      <c r="N3000" s="13">
        <f t="shared" si="233"/>
        <v>45070.109269479166</v>
      </c>
      <c r="O3000" s="13">
        <f t="shared" si="234"/>
        <v>45070.109320138887</v>
      </c>
      <c r="P3000">
        <v>548.91999999999996</v>
      </c>
    </row>
    <row r="3001" spans="1:16" x14ac:dyDescent="0.2">
      <c r="A3001">
        <v>3869685</v>
      </c>
      <c r="B3001">
        <v>4</v>
      </c>
      <c r="C3001" t="str">
        <f t="shared" si="230"/>
        <v>3869685-4</v>
      </c>
      <c r="D3001" s="13">
        <v>45070.004389583337</v>
      </c>
      <c r="E3001" s="10">
        <f>VLOOKUP(C3001,match_start_times!$E$1:$F$19,2,0)</f>
        <v>0.104930555555556</v>
      </c>
      <c r="F3001">
        <v>2.4459209999999998</v>
      </c>
      <c r="G3001" s="15" t="str">
        <f t="shared" si="231"/>
        <v>12:00:2.445921 AM</v>
      </c>
      <c r="H3001" t="s">
        <v>30</v>
      </c>
      <c r="I3001" t="s">
        <v>10</v>
      </c>
      <c r="J3001" t="s">
        <v>11</v>
      </c>
      <c r="K3001">
        <v>34.299999999999997</v>
      </c>
      <c r="L3001">
        <v>41.2</v>
      </c>
      <c r="M3001" t="str">
        <f t="shared" si="232"/>
        <v>Pass</v>
      </c>
      <c r="N3001" s="13">
        <f t="shared" si="233"/>
        <v>45070.109320138894</v>
      </c>
      <c r="O3001" s="13">
        <f t="shared" si="234"/>
        <v>45070.109348449078</v>
      </c>
      <c r="P3001">
        <v>532.71</v>
      </c>
    </row>
    <row r="3002" spans="1:16" x14ac:dyDescent="0.2">
      <c r="A3002">
        <v>3869685</v>
      </c>
      <c r="B3002">
        <v>4</v>
      </c>
      <c r="C3002" t="str">
        <f t="shared" si="230"/>
        <v>3869685-4</v>
      </c>
      <c r="D3002" s="13">
        <v>45070.004413935188</v>
      </c>
      <c r="E3002" s="10">
        <f>VLOOKUP(C3002,match_start_times!$E$1:$F$19,2,0)</f>
        <v>0.104930555555556</v>
      </c>
      <c r="F3002">
        <v>0.4544669999999999</v>
      </c>
      <c r="G3002" s="15" t="str">
        <f t="shared" si="231"/>
        <v>12:00:0.454467 AM</v>
      </c>
      <c r="H3002" t="s">
        <v>33</v>
      </c>
      <c r="I3002" t="s">
        <v>15</v>
      </c>
      <c r="J3002" t="s">
        <v>17</v>
      </c>
      <c r="K3002">
        <v>86.9</v>
      </c>
      <c r="L3002">
        <v>49.4</v>
      </c>
      <c r="M3002" t="str">
        <f t="shared" si="232"/>
        <v>Pressure</v>
      </c>
      <c r="N3002" s="13">
        <f t="shared" si="233"/>
        <v>45070.109344490746</v>
      </c>
      <c r="O3002" s="13">
        <f t="shared" si="234"/>
        <v>45070.109349745377</v>
      </c>
      <c r="P3002">
        <v>510.37</v>
      </c>
    </row>
    <row r="3003" spans="1:16" x14ac:dyDescent="0.2">
      <c r="A3003">
        <v>3869685</v>
      </c>
      <c r="B3003">
        <v>4</v>
      </c>
      <c r="C3003" t="str">
        <f t="shared" si="230"/>
        <v>3869685-4</v>
      </c>
      <c r="D3003" s="13">
        <v>45070.00441789352</v>
      </c>
      <c r="E3003" s="10">
        <f>VLOOKUP(C3003,match_start_times!$E$1:$F$19,2,0)</f>
        <v>0.104930555555556</v>
      </c>
      <c r="F3003">
        <v>0.149585</v>
      </c>
      <c r="G3003" s="15" t="str">
        <f t="shared" si="231"/>
        <v>12:00:0.149585 AM</v>
      </c>
      <c r="H3003" t="s">
        <v>39</v>
      </c>
      <c r="I3003" t="s">
        <v>10</v>
      </c>
      <c r="J3003" t="s">
        <v>13</v>
      </c>
      <c r="K3003">
        <v>36.6</v>
      </c>
      <c r="L3003">
        <v>24.7</v>
      </c>
      <c r="M3003" t="str">
        <f t="shared" si="232"/>
        <v>Carry</v>
      </c>
      <c r="N3003" s="13">
        <f t="shared" si="233"/>
        <v>45070.109348449078</v>
      </c>
      <c r="O3003" s="13">
        <f t="shared" si="234"/>
        <v>45070.109350185186</v>
      </c>
      <c r="P3003">
        <v>510.37</v>
      </c>
    </row>
    <row r="3004" spans="1:16" x14ac:dyDescent="0.2">
      <c r="A3004">
        <v>3869685</v>
      </c>
      <c r="B3004">
        <v>4</v>
      </c>
      <c r="C3004" t="str">
        <f t="shared" si="230"/>
        <v>3869685-4</v>
      </c>
      <c r="D3004" s="13">
        <v>45070.004419629629</v>
      </c>
      <c r="E3004" s="10">
        <f>VLOOKUP(C3004,match_start_times!$E$1:$F$19,2,0)</f>
        <v>0.104930555555556</v>
      </c>
      <c r="F3004">
        <v>2.6114130000000002</v>
      </c>
      <c r="G3004" s="15" t="str">
        <f t="shared" si="231"/>
        <v>12:00:2.611413 AM</v>
      </c>
      <c r="H3004" t="s">
        <v>39</v>
      </c>
      <c r="I3004" t="s">
        <v>10</v>
      </c>
      <c r="J3004" t="s">
        <v>11</v>
      </c>
      <c r="K3004">
        <v>34.9</v>
      </c>
      <c r="L3004">
        <v>22.8</v>
      </c>
      <c r="M3004" t="str">
        <f t="shared" si="232"/>
        <v>Pass</v>
      </c>
      <c r="N3004" s="13">
        <f t="shared" si="233"/>
        <v>45070.109350185186</v>
      </c>
      <c r="O3004" s="13">
        <f t="shared" si="234"/>
        <v>45070.109380405091</v>
      </c>
      <c r="P3004">
        <v>518.44000000000005</v>
      </c>
    </row>
    <row r="3005" spans="1:16" x14ac:dyDescent="0.2">
      <c r="A3005">
        <v>3869685</v>
      </c>
      <c r="B3005">
        <v>4</v>
      </c>
      <c r="C3005" t="str">
        <f t="shared" si="230"/>
        <v>3869685-4</v>
      </c>
      <c r="D3005" s="13">
        <v>45070.004449849534</v>
      </c>
      <c r="E3005" s="10">
        <f>VLOOKUP(C3005,match_start_times!$E$1:$F$19,2,0)</f>
        <v>0.104930555555556</v>
      </c>
      <c r="F3005">
        <v>2.1976749999999998</v>
      </c>
      <c r="G3005" s="15" t="str">
        <f t="shared" si="231"/>
        <v>12:00:2.197675 AM</v>
      </c>
      <c r="H3005" t="s">
        <v>36</v>
      </c>
      <c r="I3005" t="s">
        <v>10</v>
      </c>
      <c r="J3005" t="s">
        <v>13</v>
      </c>
      <c r="K3005">
        <v>17.600000000000001</v>
      </c>
      <c r="L3005">
        <v>36.9</v>
      </c>
      <c r="M3005" t="str">
        <f t="shared" si="232"/>
        <v>Carry</v>
      </c>
      <c r="N3005" s="13">
        <f t="shared" si="233"/>
        <v>45070.109380405091</v>
      </c>
      <c r="O3005" s="13">
        <f t="shared" si="234"/>
        <v>45070.109405844909</v>
      </c>
      <c r="P3005">
        <v>517.38</v>
      </c>
    </row>
    <row r="3006" spans="1:16" x14ac:dyDescent="0.2">
      <c r="A3006">
        <v>3869685</v>
      </c>
      <c r="B3006">
        <v>4</v>
      </c>
      <c r="C3006" t="str">
        <f t="shared" si="230"/>
        <v>3869685-4</v>
      </c>
      <c r="D3006" s="13">
        <v>45070.004475289352</v>
      </c>
      <c r="E3006" s="10">
        <f>VLOOKUP(C3006,match_start_times!$E$1:$F$19,2,0)</f>
        <v>0.104930555555556</v>
      </c>
      <c r="F3006">
        <v>2.3202199999999999</v>
      </c>
      <c r="G3006" s="15" t="str">
        <f t="shared" si="231"/>
        <v>12:00:2.32022 AM</v>
      </c>
      <c r="H3006" t="s">
        <v>36</v>
      </c>
      <c r="I3006" t="s">
        <v>10</v>
      </c>
      <c r="J3006" t="s">
        <v>11</v>
      </c>
      <c r="K3006">
        <v>17.600000000000001</v>
      </c>
      <c r="L3006">
        <v>36.9</v>
      </c>
      <c r="M3006" t="str">
        <f t="shared" si="232"/>
        <v>Pass</v>
      </c>
      <c r="N3006" s="13">
        <f t="shared" si="233"/>
        <v>45070.109405844909</v>
      </c>
      <c r="O3006" s="13">
        <f t="shared" si="234"/>
        <v>45070.109432696758</v>
      </c>
      <c r="P3006">
        <v>487.66</v>
      </c>
    </row>
    <row r="3007" spans="1:16" x14ac:dyDescent="0.2">
      <c r="A3007">
        <v>3869685</v>
      </c>
      <c r="B3007">
        <v>4</v>
      </c>
      <c r="C3007" t="str">
        <f t="shared" si="230"/>
        <v>3869685-4</v>
      </c>
      <c r="D3007" s="13">
        <v>45070.004502141201</v>
      </c>
      <c r="E3007" s="10">
        <f>VLOOKUP(C3007,match_start_times!$E$1:$F$19,2,0)</f>
        <v>0.104930555555556</v>
      </c>
      <c r="F3007">
        <v>1.7076659999999999</v>
      </c>
      <c r="G3007" s="15" t="str">
        <f t="shared" si="231"/>
        <v>12:00:1.707666 AM</v>
      </c>
      <c r="H3007" t="s">
        <v>56</v>
      </c>
      <c r="I3007" t="s">
        <v>10</v>
      </c>
      <c r="J3007" t="s">
        <v>13</v>
      </c>
      <c r="K3007">
        <v>43.5</v>
      </c>
      <c r="L3007">
        <v>3.6</v>
      </c>
      <c r="M3007" t="str">
        <f t="shared" si="232"/>
        <v>Carry</v>
      </c>
      <c r="N3007" s="13">
        <f t="shared" si="233"/>
        <v>45070.109432696758</v>
      </c>
      <c r="O3007" s="13">
        <f t="shared" si="234"/>
        <v>45070.109452465273</v>
      </c>
      <c r="P3007">
        <v>469.86</v>
      </c>
    </row>
    <row r="3008" spans="1:16" x14ac:dyDescent="0.2">
      <c r="A3008">
        <v>3869685</v>
      </c>
      <c r="B3008">
        <v>4</v>
      </c>
      <c r="C3008" t="str">
        <f t="shared" si="230"/>
        <v>3869685-4</v>
      </c>
      <c r="D3008" s="13">
        <v>45070.004521909723</v>
      </c>
      <c r="E3008" s="10">
        <f>VLOOKUP(C3008,match_start_times!$E$1:$F$19,2,0)</f>
        <v>0.104930555555556</v>
      </c>
      <c r="F3008">
        <v>1.0103690000000001</v>
      </c>
      <c r="G3008" s="15" t="str">
        <f t="shared" si="231"/>
        <v>12:00:1.010369 AM</v>
      </c>
      <c r="H3008" t="s">
        <v>56</v>
      </c>
      <c r="I3008" t="s">
        <v>10</v>
      </c>
      <c r="J3008" t="s">
        <v>11</v>
      </c>
      <c r="K3008">
        <v>46.3</v>
      </c>
      <c r="L3008">
        <v>6.6</v>
      </c>
      <c r="M3008" t="str">
        <f t="shared" si="232"/>
        <v>Pass</v>
      </c>
      <c r="N3008" s="13">
        <f t="shared" si="233"/>
        <v>45070.10945246528</v>
      </c>
      <c r="O3008" s="13">
        <f t="shared" si="234"/>
        <v>45070.109464155095</v>
      </c>
      <c r="P3008">
        <v>476.67</v>
      </c>
    </row>
    <row r="3009" spans="1:16" x14ac:dyDescent="0.2">
      <c r="A3009">
        <v>3869685</v>
      </c>
      <c r="B3009">
        <v>4</v>
      </c>
      <c r="C3009" t="str">
        <f t="shared" si="230"/>
        <v>3869685-4</v>
      </c>
      <c r="D3009" s="13">
        <v>45070.004533599538</v>
      </c>
      <c r="E3009" s="10">
        <f>VLOOKUP(C3009,match_start_times!$E$1:$F$19,2,0)</f>
        <v>0.104930555555556</v>
      </c>
      <c r="F3009">
        <v>2.9100320000000002</v>
      </c>
      <c r="G3009" s="15" t="str">
        <f t="shared" si="231"/>
        <v>12:00:2.910032 AM</v>
      </c>
      <c r="H3009" t="s">
        <v>58</v>
      </c>
      <c r="I3009" t="s">
        <v>10</v>
      </c>
      <c r="J3009" t="s">
        <v>13</v>
      </c>
      <c r="K3009">
        <v>56.7</v>
      </c>
      <c r="L3009">
        <v>26.7</v>
      </c>
      <c r="M3009" t="str">
        <f t="shared" si="232"/>
        <v>Carry</v>
      </c>
      <c r="N3009" s="13">
        <f t="shared" si="233"/>
        <v>45070.109464155095</v>
      </c>
      <c r="O3009" s="13">
        <f t="shared" si="234"/>
        <v>45070.109497835649</v>
      </c>
      <c r="P3009">
        <v>526.44000000000005</v>
      </c>
    </row>
    <row r="3010" spans="1:16" x14ac:dyDescent="0.2">
      <c r="A3010">
        <v>3869685</v>
      </c>
      <c r="B3010">
        <v>4</v>
      </c>
      <c r="C3010" t="str">
        <f t="shared" si="230"/>
        <v>3869685-4</v>
      </c>
      <c r="D3010" s="13">
        <v>45070.004554375002</v>
      </c>
      <c r="E3010" s="10">
        <f>VLOOKUP(C3010,match_start_times!$E$1:$F$19,2,0)</f>
        <v>0.104930555555556</v>
      </c>
      <c r="F3010">
        <v>1.1148769999999999</v>
      </c>
      <c r="G3010" s="15" t="str">
        <f t="shared" si="231"/>
        <v>12:00:1.114877 AM</v>
      </c>
      <c r="H3010" t="s">
        <v>33</v>
      </c>
      <c r="I3010" t="s">
        <v>15</v>
      </c>
      <c r="J3010" t="s">
        <v>17</v>
      </c>
      <c r="K3010">
        <v>63.4</v>
      </c>
      <c r="L3010">
        <v>47.7</v>
      </c>
      <c r="M3010" t="str">
        <f t="shared" si="232"/>
        <v>Pressure</v>
      </c>
      <c r="N3010" s="13">
        <f t="shared" si="233"/>
        <v>45070.109484930559</v>
      </c>
      <c r="O3010" s="13">
        <f t="shared" si="234"/>
        <v>45070.109497835649</v>
      </c>
      <c r="P3010">
        <v>554.42999999999995</v>
      </c>
    </row>
    <row r="3011" spans="1:16" x14ac:dyDescent="0.2">
      <c r="A3011">
        <v>3869685</v>
      </c>
      <c r="B3011">
        <v>4</v>
      </c>
      <c r="C3011" t="str">
        <f t="shared" ref="C3011:C3074" si="235">A3011&amp;"-"&amp;B3011</f>
        <v>3869685-4</v>
      </c>
      <c r="D3011" s="13">
        <v>45070.004567280092</v>
      </c>
      <c r="E3011" s="10">
        <f>VLOOKUP(C3011,match_start_times!$E$1:$F$19,2,0)</f>
        <v>0.104930555555556</v>
      </c>
      <c r="F3011">
        <v>0</v>
      </c>
      <c r="G3011" s="15" t="str">
        <f t="shared" ref="G3011:G3074" si="236">"12:00:"&amp;F3011&amp;" AM"</f>
        <v>12:00:0 AM</v>
      </c>
      <c r="H3011" t="s">
        <v>58</v>
      </c>
      <c r="I3011" t="s">
        <v>10</v>
      </c>
      <c r="J3011" t="s">
        <v>47</v>
      </c>
      <c r="K3011">
        <v>64.2</v>
      </c>
      <c r="L3011">
        <v>35</v>
      </c>
      <c r="M3011" t="str">
        <f t="shared" ref="M3011:M3074" si="237">J3011</f>
        <v>Dispossessed</v>
      </c>
      <c r="N3011" s="13">
        <f t="shared" ref="N3011:N3074" si="238">D3011+E3011</f>
        <v>45070.109497835649</v>
      </c>
      <c r="O3011" s="13">
        <f t="shared" ref="O3011:O3074" si="239">N3011+G3011</f>
        <v>45070.109497835649</v>
      </c>
      <c r="P3011">
        <v>573.89</v>
      </c>
    </row>
    <row r="3012" spans="1:16" x14ac:dyDescent="0.2">
      <c r="A3012">
        <v>3869685</v>
      </c>
      <c r="B3012">
        <v>4</v>
      </c>
      <c r="C3012" t="str">
        <f t="shared" si="235"/>
        <v>3869685-4</v>
      </c>
      <c r="D3012" s="13">
        <v>45070.004567280092</v>
      </c>
      <c r="E3012" s="10">
        <f>VLOOKUP(C3012,match_start_times!$E$1:$F$19,2,0)</f>
        <v>0.104930555555556</v>
      </c>
      <c r="F3012">
        <v>0</v>
      </c>
      <c r="G3012" s="15" t="str">
        <f t="shared" si="236"/>
        <v>12:00:0 AM</v>
      </c>
      <c r="H3012" t="s">
        <v>33</v>
      </c>
      <c r="I3012" t="s">
        <v>15</v>
      </c>
      <c r="J3012" t="s">
        <v>37</v>
      </c>
      <c r="K3012">
        <v>55.9</v>
      </c>
      <c r="L3012">
        <v>45.1</v>
      </c>
      <c r="M3012" t="str">
        <f t="shared" si="237"/>
        <v>Duel</v>
      </c>
      <c r="N3012" s="13">
        <f t="shared" si="238"/>
        <v>45070.109497835649</v>
      </c>
      <c r="O3012" s="13">
        <f t="shared" si="239"/>
        <v>45070.109497835649</v>
      </c>
      <c r="P3012">
        <v>573.89</v>
      </c>
    </row>
    <row r="3013" spans="1:16" x14ac:dyDescent="0.2">
      <c r="A3013">
        <v>3869685</v>
      </c>
      <c r="B3013">
        <v>4</v>
      </c>
      <c r="C3013" t="str">
        <f t="shared" si="235"/>
        <v>3869685-4</v>
      </c>
      <c r="D3013" s="13">
        <v>45070.004582604168</v>
      </c>
      <c r="E3013" s="10">
        <f>VLOOKUP(C3013,match_start_times!$E$1:$F$19,2,0)</f>
        <v>0.104930555555556</v>
      </c>
      <c r="F3013">
        <v>1.4409339999999999</v>
      </c>
      <c r="G3013" s="15" t="str">
        <f t="shared" si="236"/>
        <v>12:00:1.440934 AM</v>
      </c>
      <c r="H3013" t="s">
        <v>60</v>
      </c>
      <c r="I3013" t="s">
        <v>15</v>
      </c>
      <c r="J3013" t="s">
        <v>11</v>
      </c>
      <c r="K3013">
        <v>41.8</v>
      </c>
      <c r="L3013">
        <v>48.5</v>
      </c>
      <c r="M3013" t="str">
        <f t="shared" si="237"/>
        <v>Pass</v>
      </c>
      <c r="N3013" s="13">
        <f t="shared" si="238"/>
        <v>45070.109513159725</v>
      </c>
      <c r="O3013" s="13">
        <f t="shared" si="239"/>
        <v>45070.109529837966</v>
      </c>
      <c r="P3013">
        <v>601.54999999999995</v>
      </c>
    </row>
    <row r="3014" spans="1:16" x14ac:dyDescent="0.2">
      <c r="A3014">
        <v>3869685</v>
      </c>
      <c r="B3014">
        <v>4</v>
      </c>
      <c r="C3014" t="str">
        <f t="shared" si="235"/>
        <v>3869685-4</v>
      </c>
      <c r="D3014" s="13">
        <v>45070.004599282409</v>
      </c>
      <c r="E3014" s="10">
        <f>VLOOKUP(C3014,match_start_times!$E$1:$F$19,2,0)</f>
        <v>0.104930555555556</v>
      </c>
      <c r="F3014">
        <v>0.625552</v>
      </c>
      <c r="G3014" s="15" t="str">
        <f t="shared" si="236"/>
        <v>12:00:0.625552 AM</v>
      </c>
      <c r="H3014" t="s">
        <v>22</v>
      </c>
      <c r="I3014" t="s">
        <v>15</v>
      </c>
      <c r="J3014" t="s">
        <v>11</v>
      </c>
      <c r="K3014">
        <v>34.5</v>
      </c>
      <c r="L3014">
        <v>43.2</v>
      </c>
      <c r="M3014" t="str">
        <f t="shared" si="237"/>
        <v>Pass</v>
      </c>
      <c r="N3014" s="13">
        <f t="shared" si="238"/>
        <v>45070.109529837966</v>
      </c>
      <c r="O3014" s="13">
        <f t="shared" si="239"/>
        <v>45070.109537083335</v>
      </c>
      <c r="P3014">
        <v>621.79</v>
      </c>
    </row>
    <row r="3015" spans="1:16" x14ac:dyDescent="0.2">
      <c r="A3015">
        <v>3869685</v>
      </c>
      <c r="B3015">
        <v>4</v>
      </c>
      <c r="C3015" t="str">
        <f t="shared" si="235"/>
        <v>3869685-4</v>
      </c>
      <c r="D3015" s="13">
        <v>45070.004606516202</v>
      </c>
      <c r="E3015" s="10">
        <f>VLOOKUP(C3015,match_start_times!$E$1:$F$19,2,0)</f>
        <v>0.104930555555556</v>
      </c>
      <c r="F3015">
        <v>3.6012270000000002</v>
      </c>
      <c r="G3015" s="15" t="str">
        <f t="shared" si="236"/>
        <v>12:00:3.601227 AM</v>
      </c>
      <c r="H3015" t="s">
        <v>25</v>
      </c>
      <c r="I3015" t="s">
        <v>15</v>
      </c>
      <c r="J3015" t="s">
        <v>13</v>
      </c>
      <c r="K3015">
        <v>43.9</v>
      </c>
      <c r="L3015">
        <v>43.2</v>
      </c>
      <c r="M3015" t="str">
        <f t="shared" si="237"/>
        <v>Carry</v>
      </c>
      <c r="N3015" s="13">
        <f t="shared" si="238"/>
        <v>45070.109537071759</v>
      </c>
      <c r="O3015" s="13">
        <f t="shared" si="239"/>
        <v>45070.109578750002</v>
      </c>
      <c r="P3015">
        <v>611.74</v>
      </c>
    </row>
    <row r="3016" spans="1:16" x14ac:dyDescent="0.2">
      <c r="A3016">
        <v>3869685</v>
      </c>
      <c r="B3016">
        <v>4</v>
      </c>
      <c r="C3016" t="str">
        <f t="shared" si="235"/>
        <v>3869685-4</v>
      </c>
      <c r="D3016" s="13">
        <v>45070.004648194437</v>
      </c>
      <c r="E3016" s="10">
        <f>VLOOKUP(C3016,match_start_times!$E$1:$F$19,2,0)</f>
        <v>0.104930555555556</v>
      </c>
      <c r="F3016">
        <v>0.65689799999999998</v>
      </c>
      <c r="G3016" s="15" t="str">
        <f t="shared" si="236"/>
        <v>12:00:0.656898 AM</v>
      </c>
      <c r="H3016" t="s">
        <v>25</v>
      </c>
      <c r="I3016" t="s">
        <v>15</v>
      </c>
      <c r="J3016" t="s">
        <v>11</v>
      </c>
      <c r="K3016">
        <v>53.7</v>
      </c>
      <c r="L3016">
        <v>47.2</v>
      </c>
      <c r="M3016" t="str">
        <f t="shared" si="237"/>
        <v>Pass</v>
      </c>
      <c r="N3016" s="13">
        <f t="shared" si="238"/>
        <v>45070.109578749994</v>
      </c>
      <c r="O3016" s="13">
        <f t="shared" si="239"/>
        <v>45070.109586354163</v>
      </c>
      <c r="P3016">
        <v>588.46</v>
      </c>
    </row>
    <row r="3017" spans="1:16" x14ac:dyDescent="0.2">
      <c r="A3017">
        <v>3869685</v>
      </c>
      <c r="B3017">
        <v>4</v>
      </c>
      <c r="C3017" t="str">
        <f t="shared" si="235"/>
        <v>3869685-4</v>
      </c>
      <c r="D3017" s="13">
        <v>45070.004652905103</v>
      </c>
      <c r="E3017" s="10">
        <f>VLOOKUP(C3017,match_start_times!$E$1:$F$19,2,0)</f>
        <v>0.104930555555556</v>
      </c>
      <c r="F3017">
        <v>0.31990000000000002</v>
      </c>
      <c r="G3017" s="15" t="str">
        <f t="shared" si="236"/>
        <v>12:00:0.3199 AM</v>
      </c>
      <c r="H3017" t="s">
        <v>52</v>
      </c>
      <c r="I3017" t="s">
        <v>10</v>
      </c>
      <c r="J3017" t="s">
        <v>17</v>
      </c>
      <c r="K3017">
        <v>68.3</v>
      </c>
      <c r="L3017">
        <v>16.600000000000001</v>
      </c>
      <c r="M3017" t="str">
        <f t="shared" si="237"/>
        <v>Pressure</v>
      </c>
      <c r="N3017" s="13">
        <f t="shared" si="238"/>
        <v>45070.10958346066</v>
      </c>
      <c r="O3017" s="13">
        <f t="shared" si="239"/>
        <v>45070.109587164363</v>
      </c>
      <c r="P3017">
        <v>589.08000000000004</v>
      </c>
    </row>
    <row r="3018" spans="1:16" x14ac:dyDescent="0.2">
      <c r="A3018">
        <v>3869685</v>
      </c>
      <c r="B3018">
        <v>4</v>
      </c>
      <c r="C3018" t="str">
        <f t="shared" si="235"/>
        <v>3869685-4</v>
      </c>
      <c r="D3018" s="13">
        <v>45070.004655798613</v>
      </c>
      <c r="E3018" s="10">
        <f>VLOOKUP(C3018,match_start_times!$E$1:$F$19,2,0)</f>
        <v>0.104930555555556</v>
      </c>
      <c r="F3018">
        <v>4.5569610000000003</v>
      </c>
      <c r="G3018" s="15" t="str">
        <f t="shared" si="236"/>
        <v>12:00:4.556961 AM</v>
      </c>
      <c r="H3018" t="s">
        <v>40</v>
      </c>
      <c r="I3018" t="s">
        <v>15</v>
      </c>
      <c r="J3018" t="s">
        <v>11</v>
      </c>
      <c r="K3018">
        <v>49.7</v>
      </c>
      <c r="L3018">
        <v>57.9</v>
      </c>
      <c r="M3018" t="str">
        <f t="shared" si="237"/>
        <v>Pass</v>
      </c>
      <c r="N3018" s="13">
        <f t="shared" si="238"/>
        <v>45070.10958635417</v>
      </c>
      <c r="O3018" s="13">
        <f t="shared" si="239"/>
        <v>45070.109639097223</v>
      </c>
      <c r="P3018">
        <v>608.41</v>
      </c>
    </row>
    <row r="3019" spans="1:16" x14ac:dyDescent="0.2">
      <c r="A3019">
        <v>3869685</v>
      </c>
      <c r="B3019">
        <v>4</v>
      </c>
      <c r="C3019" t="str">
        <f t="shared" si="235"/>
        <v>3869685-4</v>
      </c>
      <c r="D3019" s="13">
        <v>45070.004708541674</v>
      </c>
      <c r="E3019" s="10">
        <f>VLOOKUP(C3019,match_start_times!$E$1:$F$19,2,0)</f>
        <v>0.104930555555556</v>
      </c>
      <c r="F3019">
        <v>1.9296199999999999</v>
      </c>
      <c r="G3019" s="15" t="str">
        <f t="shared" si="236"/>
        <v>12:00:1.92962 AM</v>
      </c>
      <c r="H3019" t="s">
        <v>54</v>
      </c>
      <c r="I3019" t="s">
        <v>15</v>
      </c>
      <c r="J3019" t="s">
        <v>13</v>
      </c>
      <c r="K3019">
        <v>73.2</v>
      </c>
      <c r="L3019">
        <v>6.4</v>
      </c>
      <c r="M3019" t="str">
        <f t="shared" si="237"/>
        <v>Carry</v>
      </c>
      <c r="N3019" s="13">
        <f t="shared" si="238"/>
        <v>45070.109639097231</v>
      </c>
      <c r="O3019" s="13">
        <f t="shared" si="239"/>
        <v>45070.109661435192</v>
      </c>
      <c r="P3019">
        <v>602.99</v>
      </c>
    </row>
    <row r="3020" spans="1:16" x14ac:dyDescent="0.2">
      <c r="A3020">
        <v>3869685</v>
      </c>
      <c r="B3020">
        <v>4</v>
      </c>
      <c r="C3020" t="str">
        <f t="shared" si="235"/>
        <v>3869685-4</v>
      </c>
      <c r="D3020" s="13">
        <v>45070.004730879627</v>
      </c>
      <c r="E3020" s="10">
        <f>VLOOKUP(C3020,match_start_times!$E$1:$F$19,2,0)</f>
        <v>0.104930555555556</v>
      </c>
      <c r="F3020">
        <v>1.2908820000000001</v>
      </c>
      <c r="G3020" s="15" t="str">
        <f t="shared" si="236"/>
        <v>12:00:1.290882 AM</v>
      </c>
      <c r="H3020" t="s">
        <v>54</v>
      </c>
      <c r="I3020" t="s">
        <v>15</v>
      </c>
      <c r="J3020" t="s">
        <v>11</v>
      </c>
      <c r="K3020">
        <v>75.3</v>
      </c>
      <c r="L3020">
        <v>5.7</v>
      </c>
      <c r="M3020" t="str">
        <f t="shared" si="237"/>
        <v>Pass</v>
      </c>
      <c r="N3020" s="13">
        <f t="shared" si="238"/>
        <v>45070.109661435185</v>
      </c>
      <c r="O3020" s="13">
        <f t="shared" si="239"/>
        <v>45070.109676377317</v>
      </c>
      <c r="P3020">
        <v>569.61</v>
      </c>
    </row>
    <row r="3021" spans="1:16" x14ac:dyDescent="0.2">
      <c r="A3021">
        <v>3869685</v>
      </c>
      <c r="B3021">
        <v>4</v>
      </c>
      <c r="C3021" t="str">
        <f t="shared" si="235"/>
        <v>3869685-4</v>
      </c>
      <c r="D3021" s="13">
        <v>45070.004740358803</v>
      </c>
      <c r="E3021" s="10">
        <f>VLOOKUP(C3021,match_start_times!$E$1:$F$19,2,0)</f>
        <v>0.104930555555556</v>
      </c>
      <c r="F3021">
        <v>0.3319689999999999</v>
      </c>
      <c r="G3021" s="15" t="str">
        <f t="shared" si="236"/>
        <v>12:00:0.331969 AM</v>
      </c>
      <c r="H3021" t="s">
        <v>30</v>
      </c>
      <c r="I3021" t="s">
        <v>10</v>
      </c>
      <c r="J3021" t="s">
        <v>17</v>
      </c>
      <c r="K3021">
        <v>34.9</v>
      </c>
      <c r="L3021">
        <v>59.4</v>
      </c>
      <c r="M3021" t="str">
        <f t="shared" si="237"/>
        <v>Pressure</v>
      </c>
      <c r="N3021" s="13">
        <f t="shared" si="238"/>
        <v>45070.10967091436</v>
      </c>
      <c r="O3021" s="13">
        <f t="shared" si="239"/>
        <v>45070.109674756954</v>
      </c>
      <c r="P3021">
        <v>574.16</v>
      </c>
    </row>
    <row r="3022" spans="1:16" x14ac:dyDescent="0.2">
      <c r="A3022">
        <v>3869685</v>
      </c>
      <c r="B3022">
        <v>4</v>
      </c>
      <c r="C3022" t="str">
        <f t="shared" si="235"/>
        <v>3869685-4</v>
      </c>
      <c r="D3022" s="13">
        <v>45070.00474582176</v>
      </c>
      <c r="E3022" s="10">
        <f>VLOOKUP(C3022,match_start_times!$E$1:$F$19,2,0)</f>
        <v>0.104930555555556</v>
      </c>
      <c r="F3022">
        <v>0.102216</v>
      </c>
      <c r="G3022" s="15" t="str">
        <f t="shared" si="236"/>
        <v>12:00:0.102216 AM</v>
      </c>
      <c r="H3022" t="s">
        <v>59</v>
      </c>
      <c r="I3022" t="s">
        <v>15</v>
      </c>
      <c r="J3022" t="s">
        <v>13</v>
      </c>
      <c r="K3022">
        <v>83.7</v>
      </c>
      <c r="L3022">
        <v>20.100000000000001</v>
      </c>
      <c r="M3022" t="str">
        <f t="shared" si="237"/>
        <v>Carry</v>
      </c>
      <c r="N3022" s="13">
        <f t="shared" si="238"/>
        <v>45070.109676377317</v>
      </c>
      <c r="O3022" s="13">
        <f t="shared" si="239"/>
        <v>45070.10967755787</v>
      </c>
      <c r="P3022">
        <v>550.12</v>
      </c>
    </row>
    <row r="3023" spans="1:16" x14ac:dyDescent="0.2">
      <c r="A3023">
        <v>3869685</v>
      </c>
      <c r="B3023">
        <v>4</v>
      </c>
      <c r="C3023" t="str">
        <f t="shared" si="235"/>
        <v>3869685-4</v>
      </c>
      <c r="D3023" s="13">
        <v>45070.004747002313</v>
      </c>
      <c r="E3023" s="10">
        <f>VLOOKUP(C3023,match_start_times!$E$1:$F$19,2,0)</f>
        <v>0.104930555555556</v>
      </c>
      <c r="F3023">
        <v>0</v>
      </c>
      <c r="G3023" s="15" t="str">
        <f t="shared" si="236"/>
        <v>12:00:0 AM</v>
      </c>
      <c r="H3023" t="s">
        <v>59</v>
      </c>
      <c r="I3023" t="s">
        <v>15</v>
      </c>
      <c r="J3023" t="s">
        <v>32</v>
      </c>
      <c r="K3023">
        <v>82.6</v>
      </c>
      <c r="L3023">
        <v>18.3</v>
      </c>
      <c r="M3023" t="str">
        <f t="shared" si="237"/>
        <v>Miscontrol</v>
      </c>
      <c r="N3023" s="13">
        <f t="shared" si="238"/>
        <v>45070.10967755787</v>
      </c>
      <c r="O3023" s="13">
        <f t="shared" si="239"/>
        <v>45070.10967755787</v>
      </c>
      <c r="P3023">
        <v>550.12</v>
      </c>
    </row>
    <row r="3024" spans="1:16" x14ac:dyDescent="0.2">
      <c r="A3024">
        <v>3869685</v>
      </c>
      <c r="B3024">
        <v>4</v>
      </c>
      <c r="C3024" t="str">
        <f t="shared" si="235"/>
        <v>3869685-4</v>
      </c>
      <c r="D3024" s="13">
        <v>45070.004766168982</v>
      </c>
      <c r="E3024" s="10">
        <f>VLOOKUP(C3024,match_start_times!$E$1:$F$19,2,0)</f>
        <v>0.104930555555556</v>
      </c>
      <c r="F3024">
        <v>3.6776710000000001</v>
      </c>
      <c r="G3024" s="15" t="str">
        <f t="shared" si="236"/>
        <v>12:00:3.677671 AM</v>
      </c>
      <c r="H3024" t="s">
        <v>59</v>
      </c>
      <c r="I3024" t="s">
        <v>15</v>
      </c>
      <c r="J3024" t="s">
        <v>17</v>
      </c>
      <c r="K3024">
        <v>88</v>
      </c>
      <c r="L3024">
        <v>18.3</v>
      </c>
      <c r="M3024" t="str">
        <f t="shared" si="237"/>
        <v>Pressure</v>
      </c>
      <c r="N3024" s="13">
        <f t="shared" si="238"/>
        <v>45070.109696724539</v>
      </c>
      <c r="O3024" s="13">
        <f t="shared" si="239"/>
        <v>45070.109739293985</v>
      </c>
      <c r="P3024">
        <v>489.76</v>
      </c>
    </row>
    <row r="3025" spans="1:16" x14ac:dyDescent="0.2">
      <c r="A3025">
        <v>3869685</v>
      </c>
      <c r="B3025">
        <v>4</v>
      </c>
      <c r="C3025" t="str">
        <f t="shared" si="235"/>
        <v>3869685-4</v>
      </c>
      <c r="D3025" s="13">
        <v>45070.004768530103</v>
      </c>
      <c r="E3025" s="10">
        <f>VLOOKUP(C3025,match_start_times!$E$1:$F$19,2,0)</f>
        <v>0.104930555555556</v>
      </c>
      <c r="F3025">
        <v>0</v>
      </c>
      <c r="G3025" s="15" t="str">
        <f t="shared" si="236"/>
        <v>12:00:0 AM</v>
      </c>
      <c r="H3025" t="s">
        <v>30</v>
      </c>
      <c r="I3025" t="s">
        <v>10</v>
      </c>
      <c r="J3025" t="s">
        <v>28</v>
      </c>
      <c r="K3025">
        <v>26.6</v>
      </c>
      <c r="L3025">
        <v>60.9</v>
      </c>
      <c r="M3025" t="str">
        <f t="shared" si="237"/>
        <v>Ball Recovery</v>
      </c>
      <c r="N3025" s="13">
        <f t="shared" si="238"/>
        <v>45070.10969908566</v>
      </c>
      <c r="O3025" s="13">
        <f t="shared" si="239"/>
        <v>45070.10969908566</v>
      </c>
      <c r="P3025">
        <v>490.56</v>
      </c>
    </row>
    <row r="3026" spans="1:16" x14ac:dyDescent="0.2">
      <c r="A3026">
        <v>3869685</v>
      </c>
      <c r="B3026">
        <v>4</v>
      </c>
      <c r="C3026" t="str">
        <f t="shared" si="235"/>
        <v>3869685-4</v>
      </c>
      <c r="D3026" s="13">
        <v>45070.004768530103</v>
      </c>
      <c r="E3026" s="10">
        <f>VLOOKUP(C3026,match_start_times!$E$1:$F$19,2,0)</f>
        <v>0.104930555555556</v>
      </c>
      <c r="F3026">
        <v>3.8684690000000002</v>
      </c>
      <c r="G3026" s="15" t="str">
        <f t="shared" si="236"/>
        <v>12:00:3.868469 AM</v>
      </c>
      <c r="H3026" t="s">
        <v>30</v>
      </c>
      <c r="I3026" t="s">
        <v>10</v>
      </c>
      <c r="J3026" t="s">
        <v>13</v>
      </c>
      <c r="K3026">
        <v>26.6</v>
      </c>
      <c r="L3026">
        <v>60.9</v>
      </c>
      <c r="M3026" t="str">
        <f t="shared" si="237"/>
        <v>Carry</v>
      </c>
      <c r="N3026" s="13">
        <f t="shared" si="238"/>
        <v>45070.10969908566</v>
      </c>
      <c r="O3026" s="13">
        <f t="shared" si="239"/>
        <v>45070.109743854176</v>
      </c>
      <c r="P3026">
        <v>479.23</v>
      </c>
    </row>
    <row r="3027" spans="1:16" x14ac:dyDescent="0.2">
      <c r="A3027">
        <v>3869685</v>
      </c>
      <c r="B3027">
        <v>4</v>
      </c>
      <c r="C3027" t="str">
        <f t="shared" si="235"/>
        <v>3869685-4</v>
      </c>
      <c r="D3027" s="13">
        <v>45070.004813298612</v>
      </c>
      <c r="E3027" s="10">
        <f>VLOOKUP(C3027,match_start_times!$E$1:$F$19,2,0)</f>
        <v>0.104930555555556</v>
      </c>
      <c r="F3027">
        <v>0.436832</v>
      </c>
      <c r="G3027" s="15" t="str">
        <f t="shared" si="236"/>
        <v>12:00:0.436832 AM</v>
      </c>
      <c r="H3027" t="s">
        <v>30</v>
      </c>
      <c r="I3027" t="s">
        <v>10</v>
      </c>
      <c r="J3027" t="s">
        <v>11</v>
      </c>
      <c r="K3027">
        <v>3.3</v>
      </c>
      <c r="L3027">
        <v>68.599999999999994</v>
      </c>
      <c r="M3027" t="str">
        <f t="shared" si="237"/>
        <v>Pass</v>
      </c>
      <c r="N3027" s="13">
        <f t="shared" si="238"/>
        <v>45070.109743854169</v>
      </c>
      <c r="O3027" s="13">
        <f t="shared" si="239"/>
        <v>45070.109748912037</v>
      </c>
      <c r="P3027">
        <v>456.86</v>
      </c>
    </row>
    <row r="3028" spans="1:16" x14ac:dyDescent="0.2">
      <c r="A3028">
        <v>3869685</v>
      </c>
      <c r="B3028">
        <v>4</v>
      </c>
      <c r="C3028" t="str">
        <f t="shared" si="235"/>
        <v>3869685-4</v>
      </c>
      <c r="D3028" s="13">
        <v>45070.005245208333</v>
      </c>
      <c r="E3028" s="10">
        <f>VLOOKUP(C3028,match_start_times!$E$1:$F$19,2,0)</f>
        <v>0.104930555555556</v>
      </c>
      <c r="F3028">
        <v>0.25424399999999991</v>
      </c>
      <c r="G3028" s="15" t="str">
        <f t="shared" si="236"/>
        <v>12:00:0.254244 AM</v>
      </c>
      <c r="H3028" t="s">
        <v>54</v>
      </c>
      <c r="I3028" t="s">
        <v>15</v>
      </c>
      <c r="J3028" t="s">
        <v>11</v>
      </c>
      <c r="K3028">
        <v>115.8</v>
      </c>
      <c r="L3028">
        <v>0.1</v>
      </c>
      <c r="M3028" t="str">
        <f t="shared" si="237"/>
        <v>Pass</v>
      </c>
      <c r="N3028" s="13">
        <f t="shared" si="238"/>
        <v>45070.11017576389</v>
      </c>
      <c r="O3028" s="13">
        <f t="shared" si="239"/>
        <v>45070.110178703704</v>
      </c>
      <c r="P3028">
        <v>558.51</v>
      </c>
    </row>
    <row r="3029" spans="1:16" x14ac:dyDescent="0.2">
      <c r="A3029">
        <v>3869685</v>
      </c>
      <c r="B3029">
        <v>4</v>
      </c>
      <c r="C3029" t="str">
        <f t="shared" si="235"/>
        <v>3869685-4</v>
      </c>
      <c r="D3029" s="13">
        <v>45070.005257569443</v>
      </c>
      <c r="E3029" s="10">
        <f>VLOOKUP(C3029,match_start_times!$E$1:$F$19,2,0)</f>
        <v>0.104930555555556</v>
      </c>
      <c r="F3029">
        <v>1.638522</v>
      </c>
      <c r="G3029" s="15" t="str">
        <f t="shared" si="236"/>
        <v>12:00:1.638522 AM</v>
      </c>
      <c r="H3029" t="s">
        <v>55</v>
      </c>
      <c r="I3029" t="s">
        <v>10</v>
      </c>
      <c r="J3029" t="s">
        <v>17</v>
      </c>
      <c r="K3029">
        <v>4.3</v>
      </c>
      <c r="L3029">
        <v>70.5</v>
      </c>
      <c r="M3029" t="str">
        <f t="shared" si="237"/>
        <v>Pressure</v>
      </c>
      <c r="N3029" s="13">
        <f t="shared" si="238"/>
        <v>45070.110188125</v>
      </c>
      <c r="O3029" s="13">
        <f t="shared" si="239"/>
        <v>45070.110207094905</v>
      </c>
      <c r="P3029">
        <v>527.35</v>
      </c>
    </row>
    <row r="3030" spans="1:16" x14ac:dyDescent="0.2">
      <c r="A3030">
        <v>3869685</v>
      </c>
      <c r="B3030">
        <v>4</v>
      </c>
      <c r="C3030" t="str">
        <f t="shared" si="235"/>
        <v>3869685-4</v>
      </c>
      <c r="D3030" s="13">
        <v>45070.005309699067</v>
      </c>
      <c r="E3030" s="10">
        <f>VLOOKUP(C3030,match_start_times!$E$1:$F$19,2,0)</f>
        <v>0.104930555555556</v>
      </c>
      <c r="F3030">
        <v>0.272897</v>
      </c>
      <c r="G3030" s="15" t="str">
        <f t="shared" si="236"/>
        <v>12:00:0.272897 AM</v>
      </c>
      <c r="H3030" t="s">
        <v>59</v>
      </c>
      <c r="I3030" t="s">
        <v>15</v>
      </c>
      <c r="J3030" t="s">
        <v>11</v>
      </c>
      <c r="K3030">
        <v>118.5</v>
      </c>
      <c r="L3030">
        <v>4</v>
      </c>
      <c r="M3030" t="str">
        <f t="shared" si="237"/>
        <v>Pass</v>
      </c>
      <c r="N3030" s="13">
        <f t="shared" si="238"/>
        <v>45070.110240254624</v>
      </c>
      <c r="O3030" s="13">
        <f t="shared" si="239"/>
        <v>45070.110243414347</v>
      </c>
      <c r="P3030">
        <v>498.88</v>
      </c>
    </row>
    <row r="3031" spans="1:16" x14ac:dyDescent="0.2">
      <c r="A3031">
        <v>3869685</v>
      </c>
      <c r="B3031">
        <v>4</v>
      </c>
      <c r="C3031" t="str">
        <f t="shared" si="235"/>
        <v>3869685-4</v>
      </c>
      <c r="D3031" s="13">
        <v>45070.005312858797</v>
      </c>
      <c r="E3031" s="10">
        <f>VLOOKUP(C3031,match_start_times!$E$1:$F$19,2,0)</f>
        <v>0.104930555555556</v>
      </c>
      <c r="F3031">
        <v>0</v>
      </c>
      <c r="G3031" s="15" t="str">
        <f t="shared" si="236"/>
        <v>12:00:0 AM</v>
      </c>
      <c r="H3031" t="s">
        <v>55</v>
      </c>
      <c r="I3031" t="s">
        <v>10</v>
      </c>
      <c r="J3031" t="s">
        <v>29</v>
      </c>
      <c r="K3031">
        <v>3.3</v>
      </c>
      <c r="L3031">
        <v>73.5</v>
      </c>
      <c r="M3031" t="str">
        <f t="shared" si="237"/>
        <v>Block</v>
      </c>
      <c r="N3031" s="13">
        <f t="shared" si="238"/>
        <v>45070.110243414354</v>
      </c>
      <c r="O3031" s="13">
        <f t="shared" si="239"/>
        <v>45070.110243414354</v>
      </c>
      <c r="P3031">
        <v>504.55</v>
      </c>
    </row>
    <row r="3032" spans="1:16" x14ac:dyDescent="0.2">
      <c r="A3032">
        <v>3869685</v>
      </c>
      <c r="B3032">
        <v>4</v>
      </c>
      <c r="C3032" t="str">
        <f t="shared" si="235"/>
        <v>3869685-4</v>
      </c>
      <c r="D3032" s="13">
        <v>45070.00548900463</v>
      </c>
      <c r="E3032" s="10">
        <f>VLOOKUP(C3032,match_start_times!$E$1:$F$19,2,0)</f>
        <v>0.104930555555556</v>
      </c>
      <c r="F3032">
        <v>1.3265940000000001</v>
      </c>
      <c r="G3032" s="15" t="str">
        <f t="shared" si="236"/>
        <v>12:00:1.326594 AM</v>
      </c>
      <c r="H3032" t="s">
        <v>54</v>
      </c>
      <c r="I3032" t="s">
        <v>15</v>
      </c>
      <c r="J3032" t="s">
        <v>11</v>
      </c>
      <c r="K3032">
        <v>114.9</v>
      </c>
      <c r="L3032">
        <v>0.1</v>
      </c>
      <c r="M3032" t="str">
        <f t="shared" si="237"/>
        <v>Pass</v>
      </c>
      <c r="N3032" s="13">
        <f t="shared" si="238"/>
        <v>45070.110419560187</v>
      </c>
      <c r="O3032" s="13">
        <f t="shared" si="239"/>
        <v>45070.110434918985</v>
      </c>
      <c r="P3032">
        <v>714.3</v>
      </c>
    </row>
    <row r="3033" spans="1:16" x14ac:dyDescent="0.2">
      <c r="A3033">
        <v>3869685</v>
      </c>
      <c r="B3033">
        <v>4</v>
      </c>
      <c r="C3033" t="str">
        <f t="shared" si="235"/>
        <v>3869685-4</v>
      </c>
      <c r="D3033" s="13">
        <v>45070.005496527781</v>
      </c>
      <c r="E3033" s="10">
        <f>VLOOKUP(C3033,match_start_times!$E$1:$F$19,2,0)</f>
        <v>0.104930555555556</v>
      </c>
      <c r="F3033">
        <v>1.366025</v>
      </c>
      <c r="G3033" s="15" t="str">
        <f t="shared" si="236"/>
        <v>12:00:1.366025 AM</v>
      </c>
      <c r="H3033" t="s">
        <v>31</v>
      </c>
      <c r="I3033" t="s">
        <v>10</v>
      </c>
      <c r="J3033" t="s">
        <v>17</v>
      </c>
      <c r="K3033">
        <v>4.0999999999999996</v>
      </c>
      <c r="L3033">
        <v>66.7</v>
      </c>
      <c r="M3033" t="str">
        <f t="shared" si="237"/>
        <v>Pressure</v>
      </c>
      <c r="N3033" s="13">
        <f t="shared" si="238"/>
        <v>45070.110427083338</v>
      </c>
      <c r="O3033" s="13">
        <f t="shared" si="239"/>
        <v>45070.110442893521</v>
      </c>
      <c r="P3033">
        <v>700.47</v>
      </c>
    </row>
    <row r="3034" spans="1:16" x14ac:dyDescent="0.2">
      <c r="A3034">
        <v>3869685</v>
      </c>
      <c r="B3034">
        <v>4</v>
      </c>
      <c r="C3034" t="str">
        <f t="shared" si="235"/>
        <v>3869685-4</v>
      </c>
      <c r="D3034" s="13">
        <v>45070.005504363427</v>
      </c>
      <c r="E3034" s="10">
        <f>VLOOKUP(C3034,match_start_times!$E$1:$F$19,2,0)</f>
        <v>0.104930555555556</v>
      </c>
      <c r="F3034">
        <v>1.8841859999999999</v>
      </c>
      <c r="G3034" s="15" t="str">
        <f t="shared" si="236"/>
        <v>12:00:1.884186 AM</v>
      </c>
      <c r="H3034" t="s">
        <v>59</v>
      </c>
      <c r="I3034" t="s">
        <v>15</v>
      </c>
      <c r="J3034" t="s">
        <v>13</v>
      </c>
      <c r="K3034">
        <v>116</v>
      </c>
      <c r="L3034">
        <v>10.9</v>
      </c>
      <c r="M3034" t="str">
        <f t="shared" si="237"/>
        <v>Carry</v>
      </c>
      <c r="N3034" s="13">
        <f t="shared" si="238"/>
        <v>45070.110434918985</v>
      </c>
      <c r="O3034" s="13">
        <f t="shared" si="239"/>
        <v>45070.110456724542</v>
      </c>
      <c r="P3034">
        <v>683.7</v>
      </c>
    </row>
    <row r="3035" spans="1:16" x14ac:dyDescent="0.2">
      <c r="A3035">
        <v>3869685</v>
      </c>
      <c r="B3035">
        <v>4</v>
      </c>
      <c r="C3035" t="str">
        <f t="shared" si="235"/>
        <v>3869685-4</v>
      </c>
      <c r="D3035" s="13">
        <v>45070.005522326392</v>
      </c>
      <c r="E3035" s="10">
        <f>VLOOKUP(C3035,match_start_times!$E$1:$F$19,2,0)</f>
        <v>0.104930555555556</v>
      </c>
      <c r="F3035">
        <v>0.31708900000000001</v>
      </c>
      <c r="G3035" s="15" t="str">
        <f t="shared" si="236"/>
        <v>12:00:0.317089 AM</v>
      </c>
      <c r="H3035" t="s">
        <v>55</v>
      </c>
      <c r="I3035" t="s">
        <v>10</v>
      </c>
      <c r="J3035" t="s">
        <v>17</v>
      </c>
      <c r="K3035">
        <v>9.3000000000000007</v>
      </c>
      <c r="L3035">
        <v>70.900000000000006</v>
      </c>
      <c r="M3035" t="str">
        <f t="shared" si="237"/>
        <v>Pressure</v>
      </c>
      <c r="N3035" s="13">
        <f t="shared" si="238"/>
        <v>45070.110452881949</v>
      </c>
      <c r="O3035" s="13">
        <f t="shared" si="239"/>
        <v>45070.11045655093</v>
      </c>
      <c r="P3035">
        <v>656.35</v>
      </c>
    </row>
    <row r="3036" spans="1:16" x14ac:dyDescent="0.2">
      <c r="A3036">
        <v>3869685</v>
      </c>
      <c r="B3036">
        <v>4</v>
      </c>
      <c r="C3036" t="str">
        <f t="shared" si="235"/>
        <v>3869685-4</v>
      </c>
      <c r="D3036" s="13">
        <v>45070.005526168978</v>
      </c>
      <c r="E3036" s="10">
        <f>VLOOKUP(C3036,match_start_times!$E$1:$F$19,2,0)</f>
        <v>0.104930555555556</v>
      </c>
      <c r="F3036">
        <v>0.95244200000000001</v>
      </c>
      <c r="G3036" s="15" t="str">
        <f t="shared" si="236"/>
        <v>12:00:0.952442 AM</v>
      </c>
      <c r="H3036" t="s">
        <v>59</v>
      </c>
      <c r="I3036" t="s">
        <v>15</v>
      </c>
      <c r="J3036" t="s">
        <v>11</v>
      </c>
      <c r="K3036">
        <v>114.1</v>
      </c>
      <c r="L3036">
        <v>9.1999999999999993</v>
      </c>
      <c r="M3036" t="str">
        <f t="shared" si="237"/>
        <v>Pass</v>
      </c>
      <c r="N3036" s="13">
        <f t="shared" si="238"/>
        <v>45070.110456724535</v>
      </c>
      <c r="O3036" s="13">
        <f t="shared" si="239"/>
        <v>45070.110467743056</v>
      </c>
      <c r="P3036">
        <v>641.41999999999996</v>
      </c>
    </row>
    <row r="3037" spans="1:16" x14ac:dyDescent="0.2">
      <c r="A3037">
        <v>3869685</v>
      </c>
      <c r="B3037">
        <v>4</v>
      </c>
      <c r="C3037" t="str">
        <f t="shared" si="235"/>
        <v>3869685-4</v>
      </c>
      <c r="D3037" s="13">
        <v>45070.005537187499</v>
      </c>
      <c r="E3037" s="10">
        <f>VLOOKUP(C3037,match_start_times!$E$1:$F$19,2,0)</f>
        <v>0.104930555555556</v>
      </c>
      <c r="F3037">
        <v>6.6513879999999999</v>
      </c>
      <c r="G3037" s="15" t="str">
        <f t="shared" si="236"/>
        <v>12:00:6.651388 AM</v>
      </c>
      <c r="H3037" t="s">
        <v>54</v>
      </c>
      <c r="I3037" t="s">
        <v>15</v>
      </c>
      <c r="J3037" t="s">
        <v>13</v>
      </c>
      <c r="K3037">
        <v>116</v>
      </c>
      <c r="L3037">
        <v>4.7</v>
      </c>
      <c r="M3037" t="str">
        <f t="shared" si="237"/>
        <v>Carry</v>
      </c>
      <c r="N3037" s="13">
        <f t="shared" si="238"/>
        <v>45070.110467743056</v>
      </c>
      <c r="O3037" s="13">
        <f t="shared" si="239"/>
        <v>45070.110544722222</v>
      </c>
      <c r="P3037">
        <v>624.35</v>
      </c>
    </row>
    <row r="3038" spans="1:16" x14ac:dyDescent="0.2">
      <c r="A3038">
        <v>3869685</v>
      </c>
      <c r="B3038">
        <v>4</v>
      </c>
      <c r="C3038" t="str">
        <f t="shared" si="235"/>
        <v>3869685-4</v>
      </c>
      <c r="D3038" s="13">
        <v>45070.005542615741</v>
      </c>
      <c r="E3038" s="10">
        <f>VLOOKUP(C3038,match_start_times!$E$1:$F$19,2,0)</f>
        <v>0.104930555555556</v>
      </c>
      <c r="F3038">
        <v>1.36826</v>
      </c>
      <c r="G3038" s="15" t="str">
        <f t="shared" si="236"/>
        <v>12:00:1.36826 AM</v>
      </c>
      <c r="H3038" t="s">
        <v>55</v>
      </c>
      <c r="I3038" t="s">
        <v>10</v>
      </c>
      <c r="J3038" t="s">
        <v>17</v>
      </c>
      <c r="K3038">
        <v>4.0999999999999996</v>
      </c>
      <c r="L3038">
        <v>72.7</v>
      </c>
      <c r="M3038" t="str">
        <f t="shared" si="237"/>
        <v>Pressure</v>
      </c>
      <c r="N3038" s="13">
        <f t="shared" si="238"/>
        <v>45070.110473171299</v>
      </c>
      <c r="O3038" s="13">
        <f t="shared" si="239"/>
        <v>45070.110489004634</v>
      </c>
      <c r="P3038">
        <v>583.91999999999996</v>
      </c>
    </row>
    <row r="3039" spans="1:16" x14ac:dyDescent="0.2">
      <c r="A3039">
        <v>3869685</v>
      </c>
      <c r="B3039">
        <v>4</v>
      </c>
      <c r="C3039" t="str">
        <f t="shared" si="235"/>
        <v>3869685-4</v>
      </c>
      <c r="D3039" s="13">
        <v>45070.005614178241</v>
      </c>
      <c r="E3039" s="10">
        <f>VLOOKUP(C3039,match_start_times!$E$1:$F$19,2,0)</f>
        <v>0.104930555555556</v>
      </c>
      <c r="F3039">
        <v>0</v>
      </c>
      <c r="G3039" s="15" t="str">
        <f t="shared" si="236"/>
        <v>12:00:0 AM</v>
      </c>
      <c r="H3039" t="s">
        <v>54</v>
      </c>
      <c r="I3039" t="s">
        <v>15</v>
      </c>
      <c r="J3039" t="s">
        <v>42</v>
      </c>
      <c r="K3039">
        <v>116</v>
      </c>
      <c r="L3039">
        <v>7</v>
      </c>
      <c r="M3039" t="str">
        <f t="shared" si="237"/>
        <v>Dribble</v>
      </c>
      <c r="N3039" s="13">
        <f t="shared" si="238"/>
        <v>45070.110544733798</v>
      </c>
      <c r="O3039" s="13">
        <f t="shared" si="239"/>
        <v>45070.110544733798</v>
      </c>
      <c r="P3039">
        <v>527.32000000000005</v>
      </c>
    </row>
    <row r="3040" spans="1:16" x14ac:dyDescent="0.2">
      <c r="A3040">
        <v>3869685</v>
      </c>
      <c r="B3040">
        <v>4</v>
      </c>
      <c r="C3040" t="str">
        <f t="shared" si="235"/>
        <v>3869685-4</v>
      </c>
      <c r="D3040" s="13">
        <v>45070.005614178241</v>
      </c>
      <c r="E3040" s="10">
        <f>VLOOKUP(C3040,match_start_times!$E$1:$F$19,2,0)</f>
        <v>0.104930555555556</v>
      </c>
      <c r="F3040">
        <v>0</v>
      </c>
      <c r="G3040" s="15" t="str">
        <f t="shared" si="236"/>
        <v>12:00:0 AM</v>
      </c>
      <c r="H3040" t="s">
        <v>55</v>
      </c>
      <c r="I3040" t="s">
        <v>10</v>
      </c>
      <c r="J3040" t="s">
        <v>37</v>
      </c>
      <c r="K3040">
        <v>4.0999999999999996</v>
      </c>
      <c r="L3040">
        <v>73.099999999999994</v>
      </c>
      <c r="M3040" t="str">
        <f t="shared" si="237"/>
        <v>Duel</v>
      </c>
      <c r="N3040" s="13">
        <f t="shared" si="238"/>
        <v>45070.110544733798</v>
      </c>
      <c r="O3040" s="13">
        <f t="shared" si="239"/>
        <v>45070.110544733798</v>
      </c>
      <c r="P3040">
        <v>527.32000000000005</v>
      </c>
    </row>
    <row r="3041" spans="1:16" x14ac:dyDescent="0.2">
      <c r="A3041">
        <v>3869685</v>
      </c>
      <c r="B3041">
        <v>4</v>
      </c>
      <c r="C3041" t="str">
        <f t="shared" si="235"/>
        <v>3869685-4</v>
      </c>
      <c r="D3041" s="13">
        <v>45070.005614178241</v>
      </c>
      <c r="E3041" s="10">
        <f>VLOOKUP(C3041,match_start_times!$E$1:$F$19,2,0)</f>
        <v>0.104930555555556</v>
      </c>
      <c r="F3041">
        <v>1.6494580000000001</v>
      </c>
      <c r="G3041" s="15" t="str">
        <f t="shared" si="236"/>
        <v>12:00:1.649458 AM</v>
      </c>
      <c r="H3041" t="s">
        <v>55</v>
      </c>
      <c r="I3041" t="s">
        <v>10</v>
      </c>
      <c r="J3041" t="s">
        <v>13</v>
      </c>
      <c r="K3041">
        <v>4.0999999999999996</v>
      </c>
      <c r="L3041">
        <v>73.099999999999994</v>
      </c>
      <c r="M3041" t="str">
        <f t="shared" si="237"/>
        <v>Carry</v>
      </c>
      <c r="N3041" s="13">
        <f t="shared" si="238"/>
        <v>45070.110544733798</v>
      </c>
      <c r="O3041" s="13">
        <f t="shared" si="239"/>
        <v>45070.110563819449</v>
      </c>
      <c r="P3041">
        <v>519.42999999999995</v>
      </c>
    </row>
    <row r="3042" spans="1:16" x14ac:dyDescent="0.2">
      <c r="A3042">
        <v>3869685</v>
      </c>
      <c r="B3042">
        <v>4</v>
      </c>
      <c r="C3042" t="str">
        <f t="shared" si="235"/>
        <v>3869685-4</v>
      </c>
      <c r="D3042" s="13">
        <v>45070.00562059028</v>
      </c>
      <c r="E3042" s="10">
        <f>VLOOKUP(C3042,match_start_times!$E$1:$F$19,2,0)</f>
        <v>0.104930555555556</v>
      </c>
      <c r="F3042">
        <v>1.0947640000000001</v>
      </c>
      <c r="G3042" s="15" t="str">
        <f t="shared" si="236"/>
        <v>12:00:1.094764 AM</v>
      </c>
      <c r="H3042" t="s">
        <v>54</v>
      </c>
      <c r="I3042" t="s">
        <v>15</v>
      </c>
      <c r="J3042" t="s">
        <v>17</v>
      </c>
      <c r="K3042">
        <v>114.9</v>
      </c>
      <c r="L3042">
        <v>7</v>
      </c>
      <c r="M3042" t="str">
        <f t="shared" si="237"/>
        <v>Pressure</v>
      </c>
      <c r="N3042" s="13">
        <f t="shared" si="238"/>
        <v>45070.110551145837</v>
      </c>
      <c r="O3042" s="13">
        <f t="shared" si="239"/>
        <v>45070.110563819449</v>
      </c>
      <c r="P3042">
        <v>519.42999999999995</v>
      </c>
    </row>
    <row r="3043" spans="1:16" x14ac:dyDescent="0.2">
      <c r="A3043">
        <v>3869685</v>
      </c>
      <c r="B3043">
        <v>4</v>
      </c>
      <c r="C3043" t="str">
        <f t="shared" si="235"/>
        <v>3869685-4</v>
      </c>
      <c r="D3043" s="13">
        <v>45070.005633263892</v>
      </c>
      <c r="E3043" s="10">
        <f>VLOOKUP(C3043,match_start_times!$E$1:$F$19,2,0)</f>
        <v>0.104930555555556</v>
      </c>
      <c r="F3043">
        <v>0</v>
      </c>
      <c r="G3043" s="15" t="str">
        <f t="shared" si="236"/>
        <v>12:00:0 AM</v>
      </c>
      <c r="H3043" t="s">
        <v>55</v>
      </c>
      <c r="I3043" t="s">
        <v>10</v>
      </c>
      <c r="J3043" t="s">
        <v>47</v>
      </c>
      <c r="K3043">
        <v>3.7</v>
      </c>
      <c r="L3043">
        <v>73.5</v>
      </c>
      <c r="M3043" t="str">
        <f t="shared" si="237"/>
        <v>Dispossessed</v>
      </c>
      <c r="N3043" s="13">
        <f t="shared" si="238"/>
        <v>45070.110563819449</v>
      </c>
      <c r="O3043" s="13">
        <f t="shared" si="239"/>
        <v>45070.110563819449</v>
      </c>
      <c r="P3043">
        <v>515.94000000000005</v>
      </c>
    </row>
    <row r="3044" spans="1:16" x14ac:dyDescent="0.2">
      <c r="A3044">
        <v>3869685</v>
      </c>
      <c r="B3044">
        <v>4</v>
      </c>
      <c r="C3044" t="str">
        <f t="shared" si="235"/>
        <v>3869685-4</v>
      </c>
      <c r="D3044" s="13">
        <v>45070.005633263892</v>
      </c>
      <c r="E3044" s="10">
        <f>VLOOKUP(C3044,match_start_times!$E$1:$F$19,2,0)</f>
        <v>0.104930555555556</v>
      </c>
      <c r="F3044">
        <v>0</v>
      </c>
      <c r="G3044" s="15" t="str">
        <f t="shared" si="236"/>
        <v>12:00:0 AM</v>
      </c>
      <c r="H3044" t="s">
        <v>54</v>
      </c>
      <c r="I3044" t="s">
        <v>15</v>
      </c>
      <c r="J3044" t="s">
        <v>37</v>
      </c>
      <c r="K3044">
        <v>116.4</v>
      </c>
      <c r="L3044">
        <v>6.6</v>
      </c>
      <c r="M3044" t="str">
        <f t="shared" si="237"/>
        <v>Duel</v>
      </c>
      <c r="N3044" s="13">
        <f t="shared" si="238"/>
        <v>45070.110563819449</v>
      </c>
      <c r="O3044" s="13">
        <f t="shared" si="239"/>
        <v>45070.110563819449</v>
      </c>
      <c r="P3044">
        <v>515.94000000000005</v>
      </c>
    </row>
    <row r="3045" spans="1:16" x14ac:dyDescent="0.2">
      <c r="A3045">
        <v>3869685</v>
      </c>
      <c r="B3045">
        <v>4</v>
      </c>
      <c r="C3045" t="str">
        <f t="shared" si="235"/>
        <v>3869685-4</v>
      </c>
      <c r="D3045" s="13">
        <v>45070.005633263892</v>
      </c>
      <c r="E3045" s="10">
        <f>VLOOKUP(C3045,match_start_times!$E$1:$F$19,2,0)</f>
        <v>0.104930555555556</v>
      </c>
      <c r="F3045">
        <v>2.9111150000000001</v>
      </c>
      <c r="G3045" s="15" t="str">
        <f t="shared" si="236"/>
        <v>12:00:2.911115 AM</v>
      </c>
      <c r="H3045" t="s">
        <v>54</v>
      </c>
      <c r="I3045" t="s">
        <v>15</v>
      </c>
      <c r="J3045" t="s">
        <v>13</v>
      </c>
      <c r="K3045">
        <v>116.4</v>
      </c>
      <c r="L3045">
        <v>6.6</v>
      </c>
      <c r="M3045" t="str">
        <f t="shared" si="237"/>
        <v>Carry</v>
      </c>
      <c r="N3045" s="13">
        <f t="shared" si="238"/>
        <v>45070.110563819449</v>
      </c>
      <c r="O3045" s="13">
        <f t="shared" si="239"/>
        <v>45070.110597511579</v>
      </c>
      <c r="P3045">
        <v>487.03</v>
      </c>
    </row>
    <row r="3046" spans="1:16" x14ac:dyDescent="0.2">
      <c r="A3046">
        <v>3869685</v>
      </c>
      <c r="B3046">
        <v>4</v>
      </c>
      <c r="C3046" t="str">
        <f t="shared" si="235"/>
        <v>3869685-4</v>
      </c>
      <c r="D3046" s="13">
        <v>45070.005656782407</v>
      </c>
      <c r="E3046" s="10">
        <f>VLOOKUP(C3046,match_start_times!$E$1:$F$19,2,0)</f>
        <v>0.104930555555556</v>
      </c>
      <c r="F3046">
        <v>1.1135189999999999</v>
      </c>
      <c r="G3046" s="15" t="str">
        <f t="shared" si="236"/>
        <v>12:00:1.113519 AM</v>
      </c>
      <c r="H3046" t="s">
        <v>55</v>
      </c>
      <c r="I3046" t="s">
        <v>10</v>
      </c>
      <c r="J3046" t="s">
        <v>17</v>
      </c>
      <c r="K3046">
        <v>4.0999999999999996</v>
      </c>
      <c r="L3046">
        <v>72.7</v>
      </c>
      <c r="M3046" t="str">
        <f t="shared" si="237"/>
        <v>Pressure</v>
      </c>
      <c r="N3046" s="13">
        <f t="shared" si="238"/>
        <v>45070.110587337964</v>
      </c>
      <c r="O3046" s="13">
        <f t="shared" si="239"/>
        <v>45070.110600231485</v>
      </c>
      <c r="P3046">
        <v>473</v>
      </c>
    </row>
    <row r="3047" spans="1:16" x14ac:dyDescent="0.2">
      <c r="A3047">
        <v>3869685</v>
      </c>
      <c r="B3047">
        <v>4</v>
      </c>
      <c r="C3047" t="str">
        <f t="shared" si="235"/>
        <v>3869685-4</v>
      </c>
      <c r="D3047" s="13">
        <v>45070.005666956022</v>
      </c>
      <c r="E3047" s="10">
        <f>VLOOKUP(C3047,match_start_times!$E$1:$F$19,2,0)</f>
        <v>0.104930555555556</v>
      </c>
      <c r="F3047">
        <v>0</v>
      </c>
      <c r="G3047" s="15" t="str">
        <f t="shared" si="236"/>
        <v>12:00:0 AM</v>
      </c>
      <c r="H3047" t="s">
        <v>54</v>
      </c>
      <c r="I3047" t="s">
        <v>15</v>
      </c>
      <c r="J3047" t="s">
        <v>32</v>
      </c>
      <c r="K3047">
        <v>115.5</v>
      </c>
      <c r="L3047">
        <v>5.5</v>
      </c>
      <c r="M3047" t="str">
        <f t="shared" si="237"/>
        <v>Miscontrol</v>
      </c>
      <c r="N3047" s="13">
        <f t="shared" si="238"/>
        <v>45070.110597511579</v>
      </c>
      <c r="O3047" s="13">
        <f t="shared" si="239"/>
        <v>45070.110597511579</v>
      </c>
      <c r="P3047">
        <v>461.16</v>
      </c>
    </row>
    <row r="3048" spans="1:16" x14ac:dyDescent="0.2">
      <c r="A3048">
        <v>3869685</v>
      </c>
      <c r="B3048">
        <v>4</v>
      </c>
      <c r="C3048" t="str">
        <f t="shared" si="235"/>
        <v>3869685-4</v>
      </c>
      <c r="D3048" s="13">
        <v>45070.00574724537</v>
      </c>
      <c r="E3048" s="10">
        <f>VLOOKUP(C3048,match_start_times!$E$1:$F$19,2,0)</f>
        <v>0.104930555555556</v>
      </c>
      <c r="F3048">
        <v>1.2679419999999999</v>
      </c>
      <c r="G3048" s="15" t="str">
        <f t="shared" si="236"/>
        <v>12:00:1.267942 AM</v>
      </c>
      <c r="H3048" t="s">
        <v>36</v>
      </c>
      <c r="I3048" t="s">
        <v>10</v>
      </c>
      <c r="J3048" t="s">
        <v>11</v>
      </c>
      <c r="K3048">
        <v>6</v>
      </c>
      <c r="L3048">
        <v>44</v>
      </c>
      <c r="M3048" t="str">
        <f t="shared" si="237"/>
        <v>Pass</v>
      </c>
      <c r="N3048" s="13">
        <f t="shared" si="238"/>
        <v>45070.110677800927</v>
      </c>
      <c r="O3048" s="13">
        <f t="shared" si="239"/>
        <v>45070.110692476854</v>
      </c>
      <c r="P3048">
        <v>385.58</v>
      </c>
    </row>
    <row r="3049" spans="1:16" x14ac:dyDescent="0.2">
      <c r="A3049">
        <v>3869685</v>
      </c>
      <c r="B3049">
        <v>4</v>
      </c>
      <c r="C3049" t="str">
        <f t="shared" si="235"/>
        <v>3869685-4</v>
      </c>
      <c r="D3049" s="13">
        <v>45070.005833750001</v>
      </c>
      <c r="E3049" s="10">
        <f>VLOOKUP(C3049,match_start_times!$E$1:$F$19,2,0)</f>
        <v>0.104930555555556</v>
      </c>
      <c r="F3049">
        <v>1.01051</v>
      </c>
      <c r="G3049" s="15" t="str">
        <f t="shared" si="236"/>
        <v>12:00:1.01051 AM</v>
      </c>
      <c r="H3049" t="s">
        <v>40</v>
      </c>
      <c r="I3049" t="s">
        <v>15</v>
      </c>
      <c r="J3049" t="s">
        <v>17</v>
      </c>
      <c r="K3049">
        <v>66.400000000000006</v>
      </c>
      <c r="L3049">
        <v>64.8</v>
      </c>
      <c r="M3049" t="str">
        <f t="shared" si="237"/>
        <v>Pressure</v>
      </c>
      <c r="N3049" s="13">
        <f t="shared" si="238"/>
        <v>45070.110764305558</v>
      </c>
      <c r="O3049" s="13">
        <f t="shared" si="239"/>
        <v>45070.11077600695</v>
      </c>
      <c r="P3049">
        <v>545.55999999999995</v>
      </c>
    </row>
    <row r="3050" spans="1:16" x14ac:dyDescent="0.2">
      <c r="A3050">
        <v>3869685</v>
      </c>
      <c r="B3050">
        <v>4</v>
      </c>
      <c r="C3050" t="str">
        <f t="shared" si="235"/>
        <v>3869685-4</v>
      </c>
      <c r="D3050" s="13">
        <v>45070.005864398147</v>
      </c>
      <c r="E3050" s="10">
        <f>VLOOKUP(C3050,match_start_times!$E$1:$F$19,2,0)</f>
        <v>0.104930555555556</v>
      </c>
      <c r="F3050">
        <v>0.4364039999999999</v>
      </c>
      <c r="G3050" s="15" t="str">
        <f t="shared" si="236"/>
        <v>12:00:0.436404 AM</v>
      </c>
      <c r="H3050" t="s">
        <v>60</v>
      </c>
      <c r="I3050" t="s">
        <v>15</v>
      </c>
      <c r="J3050" t="s">
        <v>17</v>
      </c>
      <c r="K3050">
        <v>45.8</v>
      </c>
      <c r="L3050">
        <v>66</v>
      </c>
      <c r="M3050" t="str">
        <f t="shared" si="237"/>
        <v>Pressure</v>
      </c>
      <c r="N3050" s="13">
        <f t="shared" si="238"/>
        <v>45070.110794953704</v>
      </c>
      <c r="O3050" s="13">
        <f t="shared" si="239"/>
        <v>45070.110800000002</v>
      </c>
      <c r="P3050">
        <v>682.59</v>
      </c>
    </row>
    <row r="3051" spans="1:16" x14ac:dyDescent="0.2">
      <c r="A3051">
        <v>3869685</v>
      </c>
      <c r="B3051">
        <v>4</v>
      </c>
      <c r="C3051" t="str">
        <f t="shared" si="235"/>
        <v>3869685-4</v>
      </c>
      <c r="D3051" s="13">
        <v>45070.005869340283</v>
      </c>
      <c r="E3051" s="10">
        <f>VLOOKUP(C3051,match_start_times!$E$1:$F$19,2,0)</f>
        <v>0.104930555555556</v>
      </c>
      <c r="F3051">
        <v>0</v>
      </c>
      <c r="G3051" s="15" t="str">
        <f t="shared" si="236"/>
        <v>12:00:0 AM</v>
      </c>
      <c r="H3051" t="s">
        <v>60</v>
      </c>
      <c r="I3051" t="s">
        <v>15</v>
      </c>
      <c r="J3051" t="s">
        <v>19</v>
      </c>
      <c r="K3051">
        <v>45.8</v>
      </c>
      <c r="L3051">
        <v>66</v>
      </c>
      <c r="M3051" t="str">
        <f t="shared" si="237"/>
        <v>Foul Committed</v>
      </c>
      <c r="N3051" s="13">
        <f t="shared" si="238"/>
        <v>45070.11079989584</v>
      </c>
      <c r="O3051" s="13">
        <f t="shared" si="239"/>
        <v>45070.11079989584</v>
      </c>
      <c r="P3051">
        <v>734.54</v>
      </c>
    </row>
    <row r="3052" spans="1:16" x14ac:dyDescent="0.2">
      <c r="A3052">
        <v>3869685</v>
      </c>
      <c r="B3052">
        <v>4</v>
      </c>
      <c r="C3052" t="str">
        <f t="shared" si="235"/>
        <v>3869685-4</v>
      </c>
      <c r="D3052" s="13">
        <v>45070.005869340283</v>
      </c>
      <c r="E3052" s="10">
        <f>VLOOKUP(C3052,match_start_times!$E$1:$F$19,2,0)</f>
        <v>0.104930555555556</v>
      </c>
      <c r="F3052">
        <v>0</v>
      </c>
      <c r="G3052" s="15" t="str">
        <f t="shared" si="236"/>
        <v>12:00:0 AM</v>
      </c>
      <c r="H3052" t="s">
        <v>56</v>
      </c>
      <c r="I3052" t="s">
        <v>10</v>
      </c>
      <c r="J3052" t="s">
        <v>20</v>
      </c>
      <c r="K3052">
        <v>74.3</v>
      </c>
      <c r="L3052">
        <v>14.1</v>
      </c>
      <c r="M3052" t="str">
        <f t="shared" si="237"/>
        <v>Foul Won</v>
      </c>
      <c r="N3052" s="13">
        <f t="shared" si="238"/>
        <v>45070.11079989584</v>
      </c>
      <c r="O3052" s="13">
        <f t="shared" si="239"/>
        <v>45070.11079989584</v>
      </c>
      <c r="P3052">
        <v>734.54</v>
      </c>
    </row>
    <row r="3053" spans="1:16" x14ac:dyDescent="0.2">
      <c r="A3053">
        <v>3869685</v>
      </c>
      <c r="B3053">
        <v>4</v>
      </c>
      <c r="C3053" t="str">
        <f t="shared" si="235"/>
        <v>3869685-4</v>
      </c>
      <c r="D3053" s="13">
        <v>45070.006449664354</v>
      </c>
      <c r="E3053" s="10">
        <f>VLOOKUP(C3053,match_start_times!$E$1:$F$19,2,0)</f>
        <v>0.104930555555556</v>
      </c>
      <c r="F3053">
        <v>2.380128</v>
      </c>
      <c r="G3053" s="15" t="str">
        <f t="shared" si="236"/>
        <v>12:00:2.380128 AM</v>
      </c>
      <c r="H3053" t="s">
        <v>55</v>
      </c>
      <c r="I3053" t="s">
        <v>10</v>
      </c>
      <c r="J3053" t="s">
        <v>11</v>
      </c>
      <c r="K3053">
        <v>77.900000000000006</v>
      </c>
      <c r="L3053">
        <v>13.8</v>
      </c>
      <c r="M3053" t="str">
        <f t="shared" si="237"/>
        <v>Pass</v>
      </c>
      <c r="N3053" s="13">
        <f t="shared" si="238"/>
        <v>45070.111380219911</v>
      </c>
      <c r="O3053" s="13">
        <f t="shared" si="239"/>
        <v>45070.111407766206</v>
      </c>
      <c r="P3053">
        <v>573.45000000000005</v>
      </c>
    </row>
    <row r="3054" spans="1:16" x14ac:dyDescent="0.2">
      <c r="A3054">
        <v>3869685</v>
      </c>
      <c r="B3054">
        <v>4</v>
      </c>
      <c r="C3054" t="str">
        <f t="shared" si="235"/>
        <v>3869685-4</v>
      </c>
      <c r="D3054" s="13">
        <v>45070.006477210649</v>
      </c>
      <c r="E3054" s="10">
        <f>VLOOKUP(C3054,match_start_times!$E$1:$F$19,2,0)</f>
        <v>0.104930555555556</v>
      </c>
      <c r="F3054">
        <v>0</v>
      </c>
      <c r="G3054" s="15" t="str">
        <f t="shared" si="236"/>
        <v>12:00:0 AM</v>
      </c>
      <c r="H3054" t="s">
        <v>61</v>
      </c>
      <c r="I3054" t="s">
        <v>10</v>
      </c>
      <c r="J3054" t="s">
        <v>37</v>
      </c>
      <c r="K3054">
        <v>104.2</v>
      </c>
      <c r="L3054">
        <v>53</v>
      </c>
      <c r="M3054" t="str">
        <f t="shared" si="237"/>
        <v>Duel</v>
      </c>
      <c r="N3054" s="13">
        <f t="shared" si="238"/>
        <v>45070.111407766206</v>
      </c>
      <c r="O3054" s="13">
        <f t="shared" si="239"/>
        <v>45070.111407766206</v>
      </c>
      <c r="P3054">
        <v>600.27</v>
      </c>
    </row>
    <row r="3055" spans="1:16" x14ac:dyDescent="0.2">
      <c r="A3055">
        <v>3869685</v>
      </c>
      <c r="B3055">
        <v>4</v>
      </c>
      <c r="C3055" t="str">
        <f t="shared" si="235"/>
        <v>3869685-4</v>
      </c>
      <c r="D3055" s="13">
        <v>45070.006477210649</v>
      </c>
      <c r="E3055" s="10">
        <f>VLOOKUP(C3055,match_start_times!$E$1:$F$19,2,0)</f>
        <v>0.104930555555556</v>
      </c>
      <c r="F3055">
        <v>0</v>
      </c>
      <c r="G3055" s="15" t="str">
        <f t="shared" si="236"/>
        <v>12:00:0 AM</v>
      </c>
      <c r="H3055" t="s">
        <v>54</v>
      </c>
      <c r="I3055" t="s">
        <v>15</v>
      </c>
      <c r="J3055" t="s">
        <v>35</v>
      </c>
      <c r="K3055">
        <v>15.9</v>
      </c>
      <c r="L3055">
        <v>27.1</v>
      </c>
      <c r="M3055" t="str">
        <f t="shared" si="237"/>
        <v>Clearance</v>
      </c>
      <c r="N3055" s="13">
        <f t="shared" si="238"/>
        <v>45070.111407766206</v>
      </c>
      <c r="O3055" s="13">
        <f t="shared" si="239"/>
        <v>45070.111407766206</v>
      </c>
      <c r="P3055">
        <v>600.27</v>
      </c>
    </row>
    <row r="3056" spans="1:16" x14ac:dyDescent="0.2">
      <c r="A3056">
        <v>3869685</v>
      </c>
      <c r="B3056">
        <v>4</v>
      </c>
      <c r="C3056" t="str">
        <f t="shared" si="235"/>
        <v>3869685-4</v>
      </c>
      <c r="D3056" s="13">
        <v>45070.00650265046</v>
      </c>
      <c r="E3056" s="10">
        <f>VLOOKUP(C3056,match_start_times!$E$1:$F$19,2,0)</f>
        <v>0.104930555555556</v>
      </c>
      <c r="F3056">
        <v>0</v>
      </c>
      <c r="G3056" s="15" t="str">
        <f t="shared" si="236"/>
        <v>12:00:0 AM</v>
      </c>
      <c r="H3056" t="s">
        <v>58</v>
      </c>
      <c r="I3056" t="s">
        <v>10</v>
      </c>
      <c r="J3056" t="s">
        <v>28</v>
      </c>
      <c r="K3056">
        <v>86</v>
      </c>
      <c r="L3056">
        <v>47.8</v>
      </c>
      <c r="M3056" t="str">
        <f t="shared" si="237"/>
        <v>Ball Recovery</v>
      </c>
      <c r="N3056" s="13">
        <f t="shared" si="238"/>
        <v>45070.111433206017</v>
      </c>
      <c r="O3056" s="13">
        <f t="shared" si="239"/>
        <v>45070.111433206017</v>
      </c>
      <c r="P3056">
        <v>601.42999999999995</v>
      </c>
    </row>
    <row r="3057" spans="1:16" x14ac:dyDescent="0.2">
      <c r="A3057">
        <v>3869685</v>
      </c>
      <c r="B3057">
        <v>4</v>
      </c>
      <c r="C3057" t="str">
        <f t="shared" si="235"/>
        <v>3869685-4</v>
      </c>
      <c r="D3057" s="13">
        <v>45070.00650265046</v>
      </c>
      <c r="E3057" s="10">
        <f>VLOOKUP(C3057,match_start_times!$E$1:$F$19,2,0)</f>
        <v>0.104930555555556</v>
      </c>
      <c r="F3057">
        <v>1.020993</v>
      </c>
      <c r="G3057" s="15" t="str">
        <f t="shared" si="236"/>
        <v>12:00:1.020993 AM</v>
      </c>
      <c r="H3057" t="s">
        <v>58</v>
      </c>
      <c r="I3057" t="s">
        <v>10</v>
      </c>
      <c r="J3057" t="s">
        <v>13</v>
      </c>
      <c r="K3057">
        <v>86</v>
      </c>
      <c r="L3057">
        <v>47.8</v>
      </c>
      <c r="M3057" t="str">
        <f t="shared" si="237"/>
        <v>Carry</v>
      </c>
      <c r="N3057" s="13">
        <f t="shared" si="238"/>
        <v>45070.111433206017</v>
      </c>
      <c r="O3057" s="13">
        <f t="shared" si="239"/>
        <v>45070.111445023147</v>
      </c>
      <c r="P3057">
        <v>613.02</v>
      </c>
    </row>
    <row r="3058" spans="1:16" x14ac:dyDescent="0.2">
      <c r="A3058">
        <v>3869685</v>
      </c>
      <c r="B3058">
        <v>4</v>
      </c>
      <c r="C3058" t="str">
        <f t="shared" si="235"/>
        <v>3869685-4</v>
      </c>
      <c r="D3058" s="13">
        <v>45070.00651446759</v>
      </c>
      <c r="E3058" s="10">
        <f>VLOOKUP(C3058,match_start_times!$E$1:$F$19,2,0)</f>
        <v>0.104930555555556</v>
      </c>
      <c r="F3058">
        <v>1.450626</v>
      </c>
      <c r="G3058" s="15" t="str">
        <f t="shared" si="236"/>
        <v>12:00:1.450626 AM</v>
      </c>
      <c r="H3058" t="s">
        <v>58</v>
      </c>
      <c r="I3058" t="s">
        <v>10</v>
      </c>
      <c r="J3058" t="s">
        <v>11</v>
      </c>
      <c r="K3058">
        <v>86.3</v>
      </c>
      <c r="L3058">
        <v>49.6</v>
      </c>
      <c r="M3058" t="str">
        <f t="shared" si="237"/>
        <v>Pass</v>
      </c>
      <c r="N3058" s="13">
        <f t="shared" si="238"/>
        <v>45070.111445023147</v>
      </c>
      <c r="O3058" s="13">
        <f t="shared" si="239"/>
        <v>45070.111461817127</v>
      </c>
      <c r="P3058">
        <v>630.33000000000004</v>
      </c>
    </row>
    <row r="3059" spans="1:16" x14ac:dyDescent="0.2">
      <c r="A3059">
        <v>3869685</v>
      </c>
      <c r="B3059">
        <v>4</v>
      </c>
      <c r="C3059" t="str">
        <f t="shared" si="235"/>
        <v>3869685-4</v>
      </c>
      <c r="D3059" s="13">
        <v>45070.006531261577</v>
      </c>
      <c r="E3059" s="10">
        <f>VLOOKUP(C3059,match_start_times!$E$1:$F$19,2,0)</f>
        <v>0.104930555555556</v>
      </c>
      <c r="F3059">
        <v>2.22987</v>
      </c>
      <c r="G3059" s="15" t="str">
        <f t="shared" si="236"/>
        <v>12:00:2.22987 AM</v>
      </c>
      <c r="H3059" t="s">
        <v>31</v>
      </c>
      <c r="I3059" t="s">
        <v>10</v>
      </c>
      <c r="J3059" t="s">
        <v>13</v>
      </c>
      <c r="K3059">
        <v>87.1</v>
      </c>
      <c r="L3059">
        <v>69.7</v>
      </c>
      <c r="M3059" t="str">
        <f t="shared" si="237"/>
        <v>Carry</v>
      </c>
      <c r="N3059" s="13">
        <f t="shared" si="238"/>
        <v>45070.111461817134</v>
      </c>
      <c r="O3059" s="13">
        <f t="shared" si="239"/>
        <v>45070.11148762732</v>
      </c>
      <c r="P3059">
        <v>646.4</v>
      </c>
    </row>
    <row r="3060" spans="1:16" x14ac:dyDescent="0.2">
      <c r="A3060">
        <v>3869685</v>
      </c>
      <c r="B3060">
        <v>4</v>
      </c>
      <c r="C3060" t="str">
        <f t="shared" si="235"/>
        <v>3869685-4</v>
      </c>
      <c r="D3060" s="13">
        <v>45070.006557071763</v>
      </c>
      <c r="E3060" s="10">
        <f>VLOOKUP(C3060,match_start_times!$E$1:$F$19,2,0)</f>
        <v>0.104930555555556</v>
      </c>
      <c r="F3060">
        <v>1.403313</v>
      </c>
      <c r="G3060" s="15" t="str">
        <f t="shared" si="236"/>
        <v>12:00:1.403313 AM</v>
      </c>
      <c r="H3060" t="s">
        <v>31</v>
      </c>
      <c r="I3060" t="s">
        <v>10</v>
      </c>
      <c r="J3060" t="s">
        <v>11</v>
      </c>
      <c r="K3060">
        <v>89.7</v>
      </c>
      <c r="L3060">
        <v>69.7</v>
      </c>
      <c r="M3060" t="str">
        <f t="shared" si="237"/>
        <v>Pass</v>
      </c>
      <c r="N3060" s="13">
        <f t="shared" si="238"/>
        <v>45070.11148762732</v>
      </c>
      <c r="O3060" s="13">
        <f t="shared" si="239"/>
        <v>45070.111503865744</v>
      </c>
      <c r="P3060">
        <v>660.31</v>
      </c>
    </row>
    <row r="3061" spans="1:16" x14ac:dyDescent="0.2">
      <c r="A3061">
        <v>3869685</v>
      </c>
      <c r="B3061">
        <v>4</v>
      </c>
      <c r="C3061" t="str">
        <f t="shared" si="235"/>
        <v>3869685-4</v>
      </c>
      <c r="D3061" s="13">
        <v>45070.006570868063</v>
      </c>
      <c r="E3061" s="10">
        <f>VLOOKUP(C3061,match_start_times!$E$1:$F$19,2,0)</f>
        <v>0.104930555555556</v>
      </c>
      <c r="F3061">
        <v>0.2114079999999999</v>
      </c>
      <c r="G3061" s="15" t="str">
        <f t="shared" si="236"/>
        <v>12:00:0.211408 AM</v>
      </c>
      <c r="H3061" t="s">
        <v>40</v>
      </c>
      <c r="I3061" t="s">
        <v>15</v>
      </c>
      <c r="J3061" t="s">
        <v>17</v>
      </c>
      <c r="K3061">
        <v>37.700000000000003</v>
      </c>
      <c r="L3061">
        <v>23.1</v>
      </c>
      <c r="M3061" t="str">
        <f t="shared" si="237"/>
        <v>Pressure</v>
      </c>
      <c r="N3061" s="13">
        <f t="shared" si="238"/>
        <v>45070.11150142362</v>
      </c>
      <c r="O3061" s="13">
        <f t="shared" si="239"/>
        <v>45070.111503865752</v>
      </c>
      <c r="P3061">
        <v>658.17</v>
      </c>
    </row>
    <row r="3062" spans="1:16" x14ac:dyDescent="0.2">
      <c r="A3062">
        <v>3869685</v>
      </c>
      <c r="B3062">
        <v>4</v>
      </c>
      <c r="C3062" t="str">
        <f t="shared" si="235"/>
        <v>3869685-4</v>
      </c>
      <c r="D3062" s="13">
        <v>45070.006573310187</v>
      </c>
      <c r="E3062" s="10">
        <f>VLOOKUP(C3062,match_start_times!$E$1:$F$19,2,0)</f>
        <v>0.104930555555556</v>
      </c>
      <c r="F3062">
        <v>0</v>
      </c>
      <c r="G3062" s="15" t="str">
        <f t="shared" si="236"/>
        <v>12:00:0 AM</v>
      </c>
      <c r="H3062" t="s">
        <v>40</v>
      </c>
      <c r="I3062" t="s">
        <v>15</v>
      </c>
      <c r="J3062" t="s">
        <v>29</v>
      </c>
      <c r="K3062">
        <v>38.299999999999997</v>
      </c>
      <c r="L3062">
        <v>20.100000000000001</v>
      </c>
      <c r="M3062" t="str">
        <f t="shared" si="237"/>
        <v>Block</v>
      </c>
      <c r="N3062" s="13">
        <f t="shared" si="238"/>
        <v>45070.111503865744</v>
      </c>
      <c r="O3062" s="13">
        <f t="shared" si="239"/>
        <v>45070.111503865744</v>
      </c>
      <c r="P3062">
        <v>658.17</v>
      </c>
    </row>
    <row r="3063" spans="1:16" x14ac:dyDescent="0.2">
      <c r="A3063">
        <v>3869685</v>
      </c>
      <c r="B3063">
        <v>4</v>
      </c>
      <c r="C3063" t="str">
        <f t="shared" si="235"/>
        <v>3869685-4</v>
      </c>
      <c r="D3063" s="13">
        <v>45070.006597673608</v>
      </c>
      <c r="E3063" s="10">
        <f>VLOOKUP(C3063,match_start_times!$E$1:$F$19,2,0)</f>
        <v>0.104930555555556</v>
      </c>
      <c r="F3063">
        <v>0.50266699999999997</v>
      </c>
      <c r="G3063" s="15" t="str">
        <f t="shared" si="236"/>
        <v>12:00:0.502667 AM</v>
      </c>
      <c r="H3063" t="s">
        <v>40</v>
      </c>
      <c r="I3063" t="s">
        <v>15</v>
      </c>
      <c r="J3063" t="s">
        <v>17</v>
      </c>
      <c r="K3063">
        <v>45.4</v>
      </c>
      <c r="L3063">
        <v>24.8</v>
      </c>
      <c r="M3063" t="str">
        <f t="shared" si="237"/>
        <v>Pressure</v>
      </c>
      <c r="N3063" s="13">
        <f t="shared" si="238"/>
        <v>45070.111528229165</v>
      </c>
      <c r="O3063" s="13">
        <f t="shared" si="239"/>
        <v>45070.11153405092</v>
      </c>
      <c r="P3063">
        <v>568.72</v>
      </c>
    </row>
    <row r="3064" spans="1:16" x14ac:dyDescent="0.2">
      <c r="A3064">
        <v>3869685</v>
      </c>
      <c r="B3064">
        <v>4</v>
      </c>
      <c r="C3064" t="str">
        <f t="shared" si="235"/>
        <v>3869685-4</v>
      </c>
      <c r="D3064" s="13">
        <v>45070.00660533565</v>
      </c>
      <c r="E3064" s="10">
        <f>VLOOKUP(C3064,match_start_times!$E$1:$F$19,2,0)</f>
        <v>0.104930555555556</v>
      </c>
      <c r="F3064">
        <v>1.9850190000000001</v>
      </c>
      <c r="G3064" s="15" t="str">
        <f t="shared" si="236"/>
        <v>12:00:1.985019 AM</v>
      </c>
      <c r="H3064" t="s">
        <v>58</v>
      </c>
      <c r="I3064" t="s">
        <v>10</v>
      </c>
      <c r="J3064" t="s">
        <v>11</v>
      </c>
      <c r="K3064">
        <v>70.2</v>
      </c>
      <c r="L3064">
        <v>51.3</v>
      </c>
      <c r="M3064" t="str">
        <f t="shared" si="237"/>
        <v>Pass</v>
      </c>
      <c r="N3064" s="13">
        <f t="shared" si="238"/>
        <v>45070.111535891207</v>
      </c>
      <c r="O3064" s="13">
        <f t="shared" si="239"/>
        <v>45070.111558865741</v>
      </c>
      <c r="P3064">
        <v>568.80999999999995</v>
      </c>
    </row>
    <row r="3065" spans="1:16" x14ac:dyDescent="0.2">
      <c r="A3065">
        <v>3869685</v>
      </c>
      <c r="B3065">
        <v>4</v>
      </c>
      <c r="C3065" t="str">
        <f t="shared" si="235"/>
        <v>3869685-4</v>
      </c>
      <c r="D3065" s="13">
        <v>45070.006628310177</v>
      </c>
      <c r="E3065" s="10">
        <f>VLOOKUP(C3065,match_start_times!$E$1:$F$19,2,0)</f>
        <v>0.104930555555556</v>
      </c>
      <c r="F3065">
        <v>4.0695610000000002</v>
      </c>
      <c r="G3065" s="15" t="str">
        <f t="shared" si="236"/>
        <v>12:00:4.069561 AM</v>
      </c>
      <c r="H3065" t="s">
        <v>31</v>
      </c>
      <c r="I3065" t="s">
        <v>10</v>
      </c>
      <c r="J3065" t="s">
        <v>11</v>
      </c>
      <c r="K3065">
        <v>72.8</v>
      </c>
      <c r="L3065">
        <v>64.3</v>
      </c>
      <c r="M3065" t="str">
        <f t="shared" si="237"/>
        <v>Pass</v>
      </c>
      <c r="N3065" s="13">
        <f t="shared" si="238"/>
        <v>45070.111558865734</v>
      </c>
      <c r="O3065" s="13">
        <f t="shared" si="239"/>
        <v>45070.111605972219</v>
      </c>
      <c r="P3065">
        <v>605.85</v>
      </c>
    </row>
    <row r="3066" spans="1:16" x14ac:dyDescent="0.2">
      <c r="A3066">
        <v>3869685</v>
      </c>
      <c r="B3066">
        <v>4</v>
      </c>
      <c r="C3066" t="str">
        <f t="shared" si="235"/>
        <v>3869685-4</v>
      </c>
      <c r="D3066" s="13">
        <v>45070.006675416669</v>
      </c>
      <c r="E3066" s="10">
        <f>VLOOKUP(C3066,match_start_times!$E$1:$F$19,2,0)</f>
        <v>0.104930555555556</v>
      </c>
      <c r="F3066">
        <v>4.4211590000000003</v>
      </c>
      <c r="G3066" s="15" t="str">
        <f t="shared" si="236"/>
        <v>12:00:4.421159 AM</v>
      </c>
      <c r="H3066" t="s">
        <v>61</v>
      </c>
      <c r="I3066" t="s">
        <v>10</v>
      </c>
      <c r="J3066" t="s">
        <v>13</v>
      </c>
      <c r="K3066">
        <v>105.7</v>
      </c>
      <c r="L3066">
        <v>63.2</v>
      </c>
      <c r="M3066" t="str">
        <f t="shared" si="237"/>
        <v>Carry</v>
      </c>
      <c r="N3066" s="13">
        <f t="shared" si="238"/>
        <v>45070.111605972226</v>
      </c>
      <c r="O3066" s="13">
        <f t="shared" si="239"/>
        <v>45070.111657141206</v>
      </c>
      <c r="P3066">
        <v>645.9</v>
      </c>
    </row>
    <row r="3067" spans="1:16" x14ac:dyDescent="0.2">
      <c r="A3067">
        <v>3869685</v>
      </c>
      <c r="B3067">
        <v>4</v>
      </c>
      <c r="C3067" t="str">
        <f t="shared" si="235"/>
        <v>3869685-4</v>
      </c>
      <c r="D3067" s="13">
        <v>45070.006693379633</v>
      </c>
      <c r="E3067" s="10">
        <f>VLOOKUP(C3067,match_start_times!$E$1:$F$19,2,0)</f>
        <v>0.104930555555556</v>
      </c>
      <c r="F3067">
        <v>2.9111600000000002</v>
      </c>
      <c r="G3067" s="15" t="str">
        <f t="shared" si="236"/>
        <v>12:00:2.91116 AM</v>
      </c>
      <c r="H3067" t="s">
        <v>24</v>
      </c>
      <c r="I3067" t="s">
        <v>15</v>
      </c>
      <c r="J3067" t="s">
        <v>17</v>
      </c>
      <c r="K3067">
        <v>10.5</v>
      </c>
      <c r="L3067">
        <v>15.4</v>
      </c>
      <c r="M3067" t="str">
        <f t="shared" si="237"/>
        <v>Pressure</v>
      </c>
      <c r="N3067" s="13">
        <f t="shared" si="238"/>
        <v>45070.11162393519</v>
      </c>
      <c r="O3067" s="13">
        <f t="shared" si="239"/>
        <v>45070.11165762732</v>
      </c>
      <c r="P3067">
        <v>653.32000000000005</v>
      </c>
    </row>
    <row r="3068" spans="1:16" x14ac:dyDescent="0.2">
      <c r="A3068">
        <v>3869685</v>
      </c>
      <c r="B3068">
        <v>4</v>
      </c>
      <c r="C3068" t="str">
        <f t="shared" si="235"/>
        <v>3869685-4</v>
      </c>
      <c r="D3068" s="13">
        <v>45070.00672020833</v>
      </c>
      <c r="E3068" s="10">
        <f>VLOOKUP(C3068,match_start_times!$E$1:$F$19,2,0)</f>
        <v>0.104930555555556</v>
      </c>
      <c r="F3068">
        <v>0.199187</v>
      </c>
      <c r="G3068" s="15" t="str">
        <f t="shared" si="236"/>
        <v>12:00:0.199187 AM</v>
      </c>
      <c r="H3068" t="s">
        <v>60</v>
      </c>
      <c r="I3068" t="s">
        <v>15</v>
      </c>
      <c r="J3068" t="s">
        <v>17</v>
      </c>
      <c r="K3068">
        <v>8.1999999999999993</v>
      </c>
      <c r="L3068">
        <v>9.4</v>
      </c>
      <c r="M3068" t="str">
        <f t="shared" si="237"/>
        <v>Pressure</v>
      </c>
      <c r="N3068" s="13">
        <f t="shared" si="238"/>
        <v>45070.111650763887</v>
      </c>
      <c r="O3068" s="13">
        <f t="shared" si="239"/>
        <v>45070.111653067128</v>
      </c>
      <c r="P3068">
        <v>646.70000000000005</v>
      </c>
    </row>
    <row r="3069" spans="1:16" x14ac:dyDescent="0.2">
      <c r="A3069">
        <v>3869685</v>
      </c>
      <c r="B3069">
        <v>4</v>
      </c>
      <c r="C3069" t="str">
        <f t="shared" si="235"/>
        <v>3869685-4</v>
      </c>
      <c r="D3069" s="13">
        <v>45070.006726585649</v>
      </c>
      <c r="E3069" s="10">
        <f>VLOOKUP(C3069,match_start_times!$E$1:$F$19,2,0)</f>
        <v>0.104930555555556</v>
      </c>
      <c r="F3069">
        <v>4.2501999999999998E-2</v>
      </c>
      <c r="G3069" s="15" t="str">
        <f t="shared" si="236"/>
        <v>12:00:0.042502 AM</v>
      </c>
      <c r="H3069" t="s">
        <v>61</v>
      </c>
      <c r="I3069" t="s">
        <v>10</v>
      </c>
      <c r="J3069" t="s">
        <v>11</v>
      </c>
      <c r="K3069">
        <v>116</v>
      </c>
      <c r="L3069">
        <v>68</v>
      </c>
      <c r="M3069" t="str">
        <f t="shared" si="237"/>
        <v>Pass</v>
      </c>
      <c r="N3069" s="13">
        <f t="shared" si="238"/>
        <v>45070.111657141206</v>
      </c>
      <c r="O3069" s="13">
        <f t="shared" si="239"/>
        <v>45070.111657638889</v>
      </c>
      <c r="P3069">
        <v>627.33000000000004</v>
      </c>
    </row>
    <row r="3070" spans="1:16" x14ac:dyDescent="0.2">
      <c r="A3070">
        <v>3869685</v>
      </c>
      <c r="B3070">
        <v>4</v>
      </c>
      <c r="C3070" t="str">
        <f t="shared" si="235"/>
        <v>3869685-4</v>
      </c>
      <c r="D3070" s="13">
        <v>45070.006727071763</v>
      </c>
      <c r="E3070" s="10">
        <f>VLOOKUP(C3070,match_start_times!$E$1:$F$19,2,0)</f>
        <v>0.104930555555556</v>
      </c>
      <c r="F3070">
        <v>0</v>
      </c>
      <c r="G3070" s="15" t="str">
        <f t="shared" si="236"/>
        <v>12:00:0 AM</v>
      </c>
      <c r="H3070" t="s">
        <v>24</v>
      </c>
      <c r="I3070" t="s">
        <v>15</v>
      </c>
      <c r="J3070" t="s">
        <v>29</v>
      </c>
      <c r="K3070">
        <v>4.3</v>
      </c>
      <c r="L3070">
        <v>15.8</v>
      </c>
      <c r="M3070" t="str">
        <f t="shared" si="237"/>
        <v>Block</v>
      </c>
      <c r="N3070" s="13">
        <f t="shared" si="238"/>
        <v>45070.11165762732</v>
      </c>
      <c r="O3070" s="13">
        <f t="shared" si="239"/>
        <v>45070.11165762732</v>
      </c>
      <c r="P3070">
        <v>627.33000000000004</v>
      </c>
    </row>
    <row r="3071" spans="1:16" x14ac:dyDescent="0.2">
      <c r="A3071">
        <v>3869685</v>
      </c>
      <c r="B3071">
        <v>4</v>
      </c>
      <c r="C3071" t="str">
        <f t="shared" si="235"/>
        <v>3869685-4</v>
      </c>
      <c r="D3071" s="13">
        <v>45070.007349618063</v>
      </c>
      <c r="E3071" s="10">
        <f>VLOOKUP(C3071,match_start_times!$E$1:$F$19,2,0)</f>
        <v>0.104930555555556</v>
      </c>
      <c r="F3071">
        <v>1.83474</v>
      </c>
      <c r="G3071" s="15" t="str">
        <f t="shared" si="236"/>
        <v>12:00:1.83474 AM</v>
      </c>
      <c r="H3071" t="s">
        <v>55</v>
      </c>
      <c r="I3071" t="s">
        <v>10</v>
      </c>
      <c r="J3071" t="s">
        <v>11</v>
      </c>
      <c r="K3071">
        <v>120</v>
      </c>
      <c r="L3071">
        <v>80</v>
      </c>
      <c r="M3071" t="str">
        <f t="shared" si="237"/>
        <v>Pass</v>
      </c>
      <c r="N3071" s="13">
        <f t="shared" si="238"/>
        <v>45070.11228017362</v>
      </c>
      <c r="O3071" s="13">
        <f t="shared" si="239"/>
        <v>45070.112301412046</v>
      </c>
      <c r="P3071">
        <v>554.28</v>
      </c>
    </row>
    <row r="3072" spans="1:16" x14ac:dyDescent="0.2">
      <c r="A3072">
        <v>3869685</v>
      </c>
      <c r="B3072">
        <v>4</v>
      </c>
      <c r="C3072" t="str">
        <f t="shared" si="235"/>
        <v>3869685-4</v>
      </c>
      <c r="D3072" s="13">
        <v>45070.007370856481</v>
      </c>
      <c r="E3072" s="10">
        <f>VLOOKUP(C3072,match_start_times!$E$1:$F$19,2,0)</f>
        <v>0.104930555555556</v>
      </c>
      <c r="F3072">
        <v>0</v>
      </c>
      <c r="G3072" s="15" t="str">
        <f t="shared" si="236"/>
        <v>12:00:0 AM</v>
      </c>
      <c r="H3072" t="s">
        <v>39</v>
      </c>
      <c r="I3072" t="s">
        <v>10</v>
      </c>
      <c r="J3072" t="s">
        <v>37</v>
      </c>
      <c r="K3072">
        <v>108.1</v>
      </c>
      <c r="L3072">
        <v>37.200000000000003</v>
      </c>
      <c r="M3072" t="str">
        <f t="shared" si="237"/>
        <v>Duel</v>
      </c>
      <c r="N3072" s="13">
        <f t="shared" si="238"/>
        <v>45070.112301412039</v>
      </c>
      <c r="O3072" s="13">
        <f t="shared" si="239"/>
        <v>45070.112301412039</v>
      </c>
      <c r="P3072">
        <v>541.30999999999995</v>
      </c>
    </row>
    <row r="3073" spans="1:16" x14ac:dyDescent="0.2">
      <c r="A3073">
        <v>3869685</v>
      </c>
      <c r="B3073">
        <v>4</v>
      </c>
      <c r="C3073" t="str">
        <f t="shared" si="235"/>
        <v>3869685-4</v>
      </c>
      <c r="D3073" s="13">
        <v>45070.007370856481</v>
      </c>
      <c r="E3073" s="10">
        <f>VLOOKUP(C3073,match_start_times!$E$1:$F$19,2,0)</f>
        <v>0.104930555555556</v>
      </c>
      <c r="F3073">
        <v>0</v>
      </c>
      <c r="G3073" s="15" t="str">
        <f t="shared" si="236"/>
        <v>12:00:0 AM</v>
      </c>
      <c r="H3073" t="s">
        <v>57</v>
      </c>
      <c r="I3073" t="s">
        <v>15</v>
      </c>
      <c r="J3073" t="s">
        <v>35</v>
      </c>
      <c r="K3073">
        <v>12</v>
      </c>
      <c r="L3073">
        <v>42.9</v>
      </c>
      <c r="M3073" t="str">
        <f t="shared" si="237"/>
        <v>Clearance</v>
      </c>
      <c r="N3073" s="13">
        <f t="shared" si="238"/>
        <v>45070.112301412039</v>
      </c>
      <c r="O3073" s="13">
        <f t="shared" si="239"/>
        <v>45070.112301412039</v>
      </c>
      <c r="P3073">
        <v>541.30999999999995</v>
      </c>
    </row>
    <row r="3074" spans="1:16" x14ac:dyDescent="0.2">
      <c r="A3074">
        <v>3869685</v>
      </c>
      <c r="B3074">
        <v>4</v>
      </c>
      <c r="C3074" t="str">
        <f t="shared" si="235"/>
        <v>3869685-4</v>
      </c>
      <c r="D3074" s="13">
        <v>45070.007382453703</v>
      </c>
      <c r="E3074" s="10">
        <f>VLOOKUP(C3074,match_start_times!$E$1:$F$19,2,0)</f>
        <v>0.104930555555556</v>
      </c>
      <c r="F3074">
        <v>0</v>
      </c>
      <c r="G3074" s="15" t="str">
        <f t="shared" si="236"/>
        <v>12:00:0 AM</v>
      </c>
      <c r="H3074" t="s">
        <v>43</v>
      </c>
      <c r="I3074" t="s">
        <v>10</v>
      </c>
      <c r="J3074" t="s">
        <v>28</v>
      </c>
      <c r="K3074">
        <v>103.8</v>
      </c>
      <c r="L3074">
        <v>25.6</v>
      </c>
      <c r="M3074" t="str">
        <f t="shared" si="237"/>
        <v>Ball Recovery</v>
      </c>
      <c r="N3074" s="13">
        <f t="shared" si="238"/>
        <v>45070.11231300926</v>
      </c>
      <c r="O3074" s="13">
        <f t="shared" si="239"/>
        <v>45070.11231300926</v>
      </c>
      <c r="P3074">
        <v>558.01</v>
      </c>
    </row>
    <row r="3075" spans="1:16" x14ac:dyDescent="0.2">
      <c r="A3075">
        <v>3869685</v>
      </c>
      <c r="B3075">
        <v>4</v>
      </c>
      <c r="C3075" t="str">
        <f t="shared" ref="C3075:C3138" si="240">A3075&amp;"-"&amp;B3075</f>
        <v>3869685-4</v>
      </c>
      <c r="D3075" s="13">
        <v>45070.007382453703</v>
      </c>
      <c r="E3075" s="10">
        <f>VLOOKUP(C3075,match_start_times!$E$1:$F$19,2,0)</f>
        <v>0.104930555555556</v>
      </c>
      <c r="F3075">
        <v>1.1044890000000001</v>
      </c>
      <c r="G3075" s="15" t="str">
        <f t="shared" ref="G3075:G3138" si="241">"12:00:"&amp;F3075&amp;" AM"</f>
        <v>12:00:1.104489 AM</v>
      </c>
      <c r="H3075" t="s">
        <v>43</v>
      </c>
      <c r="I3075" t="s">
        <v>10</v>
      </c>
      <c r="J3075" t="s">
        <v>13</v>
      </c>
      <c r="K3075">
        <v>103.8</v>
      </c>
      <c r="L3075">
        <v>25.6</v>
      </c>
      <c r="M3075" t="str">
        <f t="shared" ref="M3075:M3138" si="242">J3075</f>
        <v>Carry</v>
      </c>
      <c r="N3075" s="13">
        <f t="shared" ref="N3075:N3138" si="243">D3075+E3075</f>
        <v>45070.11231300926</v>
      </c>
      <c r="O3075" s="13">
        <f t="shared" ref="O3075:O3138" si="244">N3075+G3075</f>
        <v>45070.112325787035</v>
      </c>
      <c r="P3075">
        <v>611.57000000000005</v>
      </c>
    </row>
    <row r="3076" spans="1:16" x14ac:dyDescent="0.2">
      <c r="A3076">
        <v>3869685</v>
      </c>
      <c r="B3076">
        <v>4</v>
      </c>
      <c r="C3076" t="str">
        <f t="shared" si="240"/>
        <v>3869685-4</v>
      </c>
      <c r="D3076" s="13">
        <v>45070.007395231478</v>
      </c>
      <c r="E3076" s="10">
        <f>VLOOKUP(C3076,match_start_times!$E$1:$F$19,2,0)</f>
        <v>0.104930555555556</v>
      </c>
      <c r="F3076">
        <v>0.12831799999999999</v>
      </c>
      <c r="G3076" s="15" t="str">
        <f t="shared" si="241"/>
        <v>12:00:0.128318 AM</v>
      </c>
      <c r="H3076" t="s">
        <v>43</v>
      </c>
      <c r="I3076" t="s">
        <v>10</v>
      </c>
      <c r="J3076" t="s">
        <v>45</v>
      </c>
      <c r="K3076">
        <v>101.4</v>
      </c>
      <c r="L3076">
        <v>26.6</v>
      </c>
      <c r="M3076" t="str">
        <f t="shared" si="242"/>
        <v>Shot</v>
      </c>
      <c r="N3076" s="13">
        <f t="shared" si="243"/>
        <v>45070.112325787035</v>
      </c>
      <c r="O3076" s="13">
        <f t="shared" si="244"/>
        <v>45070.112327268514</v>
      </c>
      <c r="P3076">
        <v>719.16</v>
      </c>
    </row>
    <row r="3077" spans="1:16" x14ac:dyDescent="0.2">
      <c r="A3077">
        <v>3869685</v>
      </c>
      <c r="B3077">
        <v>4</v>
      </c>
      <c r="C3077" t="str">
        <f t="shared" si="240"/>
        <v>3869685-4</v>
      </c>
      <c r="D3077" s="13">
        <v>45070.007396712957</v>
      </c>
      <c r="E3077" s="10">
        <f>VLOOKUP(C3077,match_start_times!$E$1:$F$19,2,0)</f>
        <v>0.104930555555556</v>
      </c>
      <c r="F3077">
        <v>0</v>
      </c>
      <c r="G3077" s="15" t="str">
        <f t="shared" si="241"/>
        <v>12:00:0 AM</v>
      </c>
      <c r="H3077" t="s">
        <v>57</v>
      </c>
      <c r="I3077" t="s">
        <v>15</v>
      </c>
      <c r="J3077" t="s">
        <v>29</v>
      </c>
      <c r="K3077">
        <v>15.6</v>
      </c>
      <c r="L3077">
        <v>51</v>
      </c>
      <c r="M3077" t="str">
        <f t="shared" si="242"/>
        <v>Block</v>
      </c>
      <c r="N3077" s="13">
        <f t="shared" si="243"/>
        <v>45070.112327268514</v>
      </c>
      <c r="O3077" s="13">
        <f t="shared" si="244"/>
        <v>45070.112327268514</v>
      </c>
      <c r="P3077">
        <v>764.25</v>
      </c>
    </row>
    <row r="3078" spans="1:16" x14ac:dyDescent="0.2">
      <c r="A3078">
        <v>3869685</v>
      </c>
      <c r="B3078">
        <v>4</v>
      </c>
      <c r="C3078" t="str">
        <f t="shared" si="240"/>
        <v>3869685-4</v>
      </c>
      <c r="D3078" s="13">
        <v>45070.007397175927</v>
      </c>
      <c r="E3078" s="10">
        <f>VLOOKUP(C3078,match_start_times!$E$1:$F$19,2,0)</f>
        <v>0.104930555555556</v>
      </c>
      <c r="F3078">
        <v>0</v>
      </c>
      <c r="G3078" s="15" t="str">
        <f t="shared" si="241"/>
        <v>12:00:0 AM</v>
      </c>
      <c r="H3078" t="s">
        <v>26</v>
      </c>
      <c r="I3078" t="s">
        <v>15</v>
      </c>
      <c r="J3078" t="s">
        <v>46</v>
      </c>
      <c r="K3078">
        <v>2.5</v>
      </c>
      <c r="L3078">
        <v>42.3</v>
      </c>
      <c r="M3078" t="str">
        <f t="shared" si="242"/>
        <v>Goal Keeper</v>
      </c>
      <c r="N3078" s="13">
        <f t="shared" si="243"/>
        <v>45070.112327731484</v>
      </c>
      <c r="O3078" s="13">
        <f t="shared" si="244"/>
        <v>45070.112327731484</v>
      </c>
      <c r="P3078">
        <v>764.25</v>
      </c>
    </row>
    <row r="3079" spans="1:16" x14ac:dyDescent="0.2">
      <c r="A3079">
        <v>3869685</v>
      </c>
      <c r="B3079">
        <v>4</v>
      </c>
      <c r="C3079" t="str">
        <f t="shared" si="240"/>
        <v>3869685-4</v>
      </c>
      <c r="D3079" s="13">
        <v>45070.007397175927</v>
      </c>
      <c r="E3079" s="10">
        <f>VLOOKUP(C3079,match_start_times!$E$1:$F$19,2,0)</f>
        <v>0.104930555555556</v>
      </c>
      <c r="F3079">
        <v>0</v>
      </c>
      <c r="G3079" s="15" t="str">
        <f t="shared" si="241"/>
        <v>12:00:0 AM</v>
      </c>
      <c r="H3079" t="s">
        <v>57</v>
      </c>
      <c r="I3079" t="s">
        <v>15</v>
      </c>
      <c r="J3079" t="s">
        <v>19</v>
      </c>
      <c r="K3079">
        <v>14.8</v>
      </c>
      <c r="L3079">
        <v>52.1</v>
      </c>
      <c r="M3079" t="str">
        <f t="shared" si="242"/>
        <v>Foul Committed</v>
      </c>
      <c r="N3079" s="13">
        <f t="shared" si="243"/>
        <v>45070.112327731484</v>
      </c>
      <c r="O3079" s="13">
        <f t="shared" si="244"/>
        <v>45070.112327731484</v>
      </c>
      <c r="P3079">
        <v>764.25</v>
      </c>
    </row>
    <row r="3080" spans="1:16" x14ac:dyDescent="0.2">
      <c r="A3080">
        <v>3869685</v>
      </c>
      <c r="B3080">
        <v>4</v>
      </c>
      <c r="C3080" t="str">
        <f t="shared" si="240"/>
        <v>3869685-4</v>
      </c>
      <c r="D3080" s="13">
        <v>45070.008393391203</v>
      </c>
      <c r="E3080" s="10">
        <f>VLOOKUP(C3080,match_start_times!$E$1:$F$19,2,0)</f>
        <v>0.104930555555556</v>
      </c>
      <c r="F3080">
        <v>0.4064819999999999</v>
      </c>
      <c r="G3080" s="15" t="str">
        <f t="shared" si="241"/>
        <v>12:00:0.406482 AM</v>
      </c>
      <c r="H3080" t="s">
        <v>43</v>
      </c>
      <c r="I3080" t="s">
        <v>10</v>
      </c>
      <c r="J3080" t="s">
        <v>45</v>
      </c>
      <c r="K3080">
        <v>108</v>
      </c>
      <c r="L3080">
        <v>40</v>
      </c>
      <c r="M3080" t="str">
        <f t="shared" si="242"/>
        <v>Shot</v>
      </c>
      <c r="N3080" s="13">
        <f t="shared" si="243"/>
        <v>45070.11332394676</v>
      </c>
      <c r="O3080" s="13">
        <f t="shared" si="244"/>
        <v>45070.113328645835</v>
      </c>
      <c r="P3080">
        <v>1312.41</v>
      </c>
    </row>
    <row r="3081" spans="1:16" x14ac:dyDescent="0.2">
      <c r="A3081">
        <v>3869685</v>
      </c>
      <c r="B3081">
        <v>4</v>
      </c>
      <c r="C3081" t="str">
        <f t="shared" si="240"/>
        <v>3869685-4</v>
      </c>
      <c r="D3081" s="13">
        <v>45070.008398090278</v>
      </c>
      <c r="E3081" s="10">
        <f>VLOOKUP(C3081,match_start_times!$E$1:$F$19,2,0)</f>
        <v>0.104930555555556</v>
      </c>
      <c r="F3081">
        <v>0</v>
      </c>
      <c r="G3081" s="15" t="str">
        <f t="shared" si="241"/>
        <v>12:00:0 AM</v>
      </c>
      <c r="H3081" t="s">
        <v>26</v>
      </c>
      <c r="I3081" t="s">
        <v>15</v>
      </c>
      <c r="J3081" t="s">
        <v>46</v>
      </c>
      <c r="K3081">
        <v>1</v>
      </c>
      <c r="L3081">
        <v>40</v>
      </c>
      <c r="M3081" t="str">
        <f t="shared" si="242"/>
        <v>Goal Keeper</v>
      </c>
      <c r="N3081" s="13">
        <f t="shared" si="243"/>
        <v>45070.113328645835</v>
      </c>
      <c r="O3081" s="13">
        <f t="shared" si="244"/>
        <v>45070.113328645835</v>
      </c>
      <c r="P3081">
        <v>1312.41</v>
      </c>
    </row>
    <row r="3082" spans="1:16" x14ac:dyDescent="0.2">
      <c r="A3082">
        <v>3869685</v>
      </c>
      <c r="B3082">
        <v>4</v>
      </c>
      <c r="C3082" t="str">
        <f t="shared" si="240"/>
        <v>3869685-4</v>
      </c>
      <c r="D3082" s="13">
        <v>45070.009038449083</v>
      </c>
      <c r="E3082" s="10">
        <f>VLOOKUP(C3082,match_start_times!$E$1:$F$19,2,0)</f>
        <v>0.104930555555556</v>
      </c>
      <c r="F3082">
        <v>0.73127599999999993</v>
      </c>
      <c r="G3082" s="15" t="str">
        <f t="shared" si="241"/>
        <v>12:00:0.731276 AM</v>
      </c>
      <c r="H3082" t="s">
        <v>40</v>
      </c>
      <c r="I3082" t="s">
        <v>15</v>
      </c>
      <c r="J3082" t="s">
        <v>11</v>
      </c>
      <c r="K3082">
        <v>61</v>
      </c>
      <c r="L3082">
        <v>40.1</v>
      </c>
      <c r="M3082" t="str">
        <f t="shared" si="242"/>
        <v>Pass</v>
      </c>
      <c r="N3082" s="13">
        <f t="shared" si="243"/>
        <v>45070.11396900464</v>
      </c>
      <c r="O3082" s="13">
        <f t="shared" si="244"/>
        <v>45070.113977465291</v>
      </c>
      <c r="P3082">
        <v>641.98</v>
      </c>
    </row>
    <row r="3083" spans="1:16" x14ac:dyDescent="0.2">
      <c r="A3083">
        <v>3869685</v>
      </c>
      <c r="B3083">
        <v>4</v>
      </c>
      <c r="C3083" t="str">
        <f t="shared" si="240"/>
        <v>3869685-4</v>
      </c>
      <c r="D3083" s="13">
        <v>45070.009051307869</v>
      </c>
      <c r="E3083" s="10">
        <f>VLOOKUP(C3083,match_start_times!$E$1:$F$19,2,0)</f>
        <v>0.104930555555556</v>
      </c>
      <c r="F3083">
        <v>1.031191</v>
      </c>
      <c r="G3083" s="15" t="str">
        <f t="shared" si="241"/>
        <v>12:00:1.031191 AM</v>
      </c>
      <c r="H3083" t="s">
        <v>60</v>
      </c>
      <c r="I3083" t="s">
        <v>15</v>
      </c>
      <c r="J3083" t="s">
        <v>11</v>
      </c>
      <c r="K3083">
        <v>50.7</v>
      </c>
      <c r="L3083">
        <v>44.9</v>
      </c>
      <c r="M3083" t="str">
        <f t="shared" si="242"/>
        <v>Pass</v>
      </c>
      <c r="N3083" s="13">
        <f t="shared" si="243"/>
        <v>45070.113981863426</v>
      </c>
      <c r="O3083" s="13">
        <f t="shared" si="244"/>
        <v>45070.113993796294</v>
      </c>
      <c r="P3083">
        <v>696.1</v>
      </c>
    </row>
    <row r="3084" spans="1:16" x14ac:dyDescent="0.2">
      <c r="A3084">
        <v>3869685</v>
      </c>
      <c r="B3084">
        <v>4</v>
      </c>
      <c r="C3084" t="str">
        <f t="shared" si="240"/>
        <v>3869685-4</v>
      </c>
      <c r="D3084" s="13">
        <v>45070.009063240737</v>
      </c>
      <c r="E3084" s="10">
        <f>VLOOKUP(C3084,match_start_times!$E$1:$F$19,2,0)</f>
        <v>0.104930555555556</v>
      </c>
      <c r="F3084">
        <v>1.00823</v>
      </c>
      <c r="G3084" s="15" t="str">
        <f t="shared" si="241"/>
        <v>12:00:1.00823 AM</v>
      </c>
      <c r="H3084" t="s">
        <v>40</v>
      </c>
      <c r="I3084" t="s">
        <v>15</v>
      </c>
      <c r="J3084" t="s">
        <v>13</v>
      </c>
      <c r="K3084">
        <v>56.5</v>
      </c>
      <c r="L3084">
        <v>52.8</v>
      </c>
      <c r="M3084" t="str">
        <f t="shared" si="242"/>
        <v>Carry</v>
      </c>
      <c r="N3084" s="13">
        <f t="shared" si="243"/>
        <v>45070.113993796294</v>
      </c>
      <c r="O3084" s="13">
        <f t="shared" si="244"/>
        <v>45070.114005462958</v>
      </c>
      <c r="P3084">
        <v>704.44</v>
      </c>
    </row>
    <row r="3085" spans="1:16" x14ac:dyDescent="0.2">
      <c r="A3085">
        <v>3869685</v>
      </c>
      <c r="B3085">
        <v>4</v>
      </c>
      <c r="C3085" t="str">
        <f t="shared" si="240"/>
        <v>3869685-4</v>
      </c>
      <c r="D3085" s="13">
        <v>45070.009070196757</v>
      </c>
      <c r="E3085" s="10">
        <f>VLOOKUP(C3085,match_start_times!$E$1:$F$19,2,0)</f>
        <v>0.104930555555556</v>
      </c>
      <c r="F3085">
        <v>0.434027</v>
      </c>
      <c r="G3085" s="15" t="str">
        <f t="shared" si="241"/>
        <v>12:00:0.434027 AM</v>
      </c>
      <c r="H3085" t="s">
        <v>58</v>
      </c>
      <c r="I3085" t="s">
        <v>10</v>
      </c>
      <c r="J3085" t="s">
        <v>17</v>
      </c>
      <c r="K3085">
        <v>61.2</v>
      </c>
      <c r="L3085">
        <v>25</v>
      </c>
      <c r="M3085" t="str">
        <f t="shared" si="242"/>
        <v>Pressure</v>
      </c>
      <c r="N3085" s="13">
        <f t="shared" si="243"/>
        <v>45070.114000752314</v>
      </c>
      <c r="O3085" s="13">
        <f t="shared" si="244"/>
        <v>45070.11400577546</v>
      </c>
      <c r="P3085">
        <v>704.44</v>
      </c>
    </row>
    <row r="3086" spans="1:16" x14ac:dyDescent="0.2">
      <c r="A3086">
        <v>3869685</v>
      </c>
      <c r="B3086">
        <v>4</v>
      </c>
      <c r="C3086" t="str">
        <f t="shared" si="240"/>
        <v>3869685-4</v>
      </c>
      <c r="D3086" s="13">
        <v>45070.009074918977</v>
      </c>
      <c r="E3086" s="10">
        <f>VLOOKUP(C3086,match_start_times!$E$1:$F$19,2,0)</f>
        <v>0.104930555555556</v>
      </c>
      <c r="F3086">
        <v>0</v>
      </c>
      <c r="G3086" s="15" t="str">
        <f t="shared" si="241"/>
        <v>12:00:0 AM</v>
      </c>
      <c r="H3086" t="s">
        <v>58</v>
      </c>
      <c r="I3086" t="s">
        <v>10</v>
      </c>
      <c r="J3086" t="s">
        <v>48</v>
      </c>
      <c r="K3086">
        <v>62.5</v>
      </c>
      <c r="L3086">
        <v>22.6</v>
      </c>
      <c r="M3086" t="str">
        <f t="shared" si="242"/>
        <v>Dribbled Past</v>
      </c>
      <c r="N3086" s="13">
        <f t="shared" si="243"/>
        <v>45070.114005474534</v>
      </c>
      <c r="O3086" s="13">
        <f t="shared" si="244"/>
        <v>45070.114005474534</v>
      </c>
      <c r="P3086">
        <v>711.6</v>
      </c>
    </row>
    <row r="3087" spans="1:16" x14ac:dyDescent="0.2">
      <c r="A3087">
        <v>3869685</v>
      </c>
      <c r="B3087">
        <v>4</v>
      </c>
      <c r="C3087" t="str">
        <f t="shared" si="240"/>
        <v>3869685-4</v>
      </c>
      <c r="D3087" s="13">
        <v>45070.009074918977</v>
      </c>
      <c r="E3087" s="10">
        <f>VLOOKUP(C3087,match_start_times!$E$1:$F$19,2,0)</f>
        <v>0.104930555555556</v>
      </c>
      <c r="F3087">
        <v>0</v>
      </c>
      <c r="G3087" s="15" t="str">
        <f t="shared" si="241"/>
        <v>12:00:0 AM</v>
      </c>
      <c r="H3087" t="s">
        <v>40</v>
      </c>
      <c r="I3087" t="s">
        <v>15</v>
      </c>
      <c r="J3087" t="s">
        <v>42</v>
      </c>
      <c r="K3087">
        <v>57.6</v>
      </c>
      <c r="L3087">
        <v>57.5</v>
      </c>
      <c r="M3087" t="str">
        <f t="shared" si="242"/>
        <v>Dribble</v>
      </c>
      <c r="N3087" s="13">
        <f t="shared" si="243"/>
        <v>45070.114005474534</v>
      </c>
      <c r="O3087" s="13">
        <f t="shared" si="244"/>
        <v>45070.114005474534</v>
      </c>
      <c r="P3087">
        <v>711.6</v>
      </c>
    </row>
    <row r="3088" spans="1:16" x14ac:dyDescent="0.2">
      <c r="A3088">
        <v>3869685</v>
      </c>
      <c r="B3088">
        <v>4</v>
      </c>
      <c r="C3088" t="str">
        <f t="shared" si="240"/>
        <v>3869685-4</v>
      </c>
      <c r="D3088" s="13">
        <v>45070.009074918977</v>
      </c>
      <c r="E3088" s="10">
        <f>VLOOKUP(C3088,match_start_times!$E$1:$F$19,2,0)</f>
        <v>0.104930555555556</v>
      </c>
      <c r="F3088">
        <v>1.724029</v>
      </c>
      <c r="G3088" s="15" t="str">
        <f t="shared" si="241"/>
        <v>12:00:1.724029 AM</v>
      </c>
      <c r="H3088" t="s">
        <v>40</v>
      </c>
      <c r="I3088" t="s">
        <v>15</v>
      </c>
      <c r="J3088" t="s">
        <v>13</v>
      </c>
      <c r="K3088">
        <v>57.6</v>
      </c>
      <c r="L3088">
        <v>57.5</v>
      </c>
      <c r="M3088" t="str">
        <f t="shared" si="242"/>
        <v>Carry</v>
      </c>
      <c r="N3088" s="13">
        <f t="shared" si="243"/>
        <v>45070.114005474534</v>
      </c>
      <c r="O3088" s="13">
        <f t="shared" si="244"/>
        <v>45070.114025428236</v>
      </c>
      <c r="P3088">
        <v>704.14</v>
      </c>
    </row>
    <row r="3089" spans="1:16" x14ac:dyDescent="0.2">
      <c r="A3089">
        <v>3869685</v>
      </c>
      <c r="B3089">
        <v>4</v>
      </c>
      <c r="C3089" t="str">
        <f t="shared" si="240"/>
        <v>3869685-4</v>
      </c>
      <c r="D3089" s="13">
        <v>45070.009094872687</v>
      </c>
      <c r="E3089" s="10">
        <f>VLOOKUP(C3089,match_start_times!$E$1:$F$19,2,0)</f>
        <v>0.104930555555556</v>
      </c>
      <c r="F3089">
        <v>2.0547330000000001</v>
      </c>
      <c r="G3089" s="15" t="str">
        <f t="shared" si="241"/>
        <v>12:00:2.054733 AM</v>
      </c>
      <c r="H3089" t="s">
        <v>40</v>
      </c>
      <c r="I3089" t="s">
        <v>15</v>
      </c>
      <c r="J3089" t="s">
        <v>11</v>
      </c>
      <c r="K3089">
        <v>63.1</v>
      </c>
      <c r="L3089">
        <v>62.8</v>
      </c>
      <c r="M3089" t="str">
        <f t="shared" si="242"/>
        <v>Pass</v>
      </c>
      <c r="N3089" s="13">
        <f t="shared" si="243"/>
        <v>45070.114025428244</v>
      </c>
      <c r="O3089" s="13">
        <f t="shared" si="244"/>
        <v>45070.114049212963</v>
      </c>
      <c r="P3089">
        <v>698.4</v>
      </c>
    </row>
    <row r="3090" spans="1:16" x14ac:dyDescent="0.2">
      <c r="A3090">
        <v>3869685</v>
      </c>
      <c r="B3090">
        <v>4</v>
      </c>
      <c r="C3090" t="str">
        <f t="shared" si="240"/>
        <v>3869685-4</v>
      </c>
      <c r="D3090" s="13">
        <v>45070.00911864583</v>
      </c>
      <c r="E3090" s="10">
        <f>VLOOKUP(C3090,match_start_times!$E$1:$F$19,2,0)</f>
        <v>0.104930555555556</v>
      </c>
      <c r="F3090">
        <v>0.85094199999999998</v>
      </c>
      <c r="G3090" s="15" t="str">
        <f t="shared" si="241"/>
        <v>12:00:0.850942 AM</v>
      </c>
      <c r="H3090" t="s">
        <v>57</v>
      </c>
      <c r="I3090" t="s">
        <v>15</v>
      </c>
      <c r="J3090" t="s">
        <v>13</v>
      </c>
      <c r="K3090">
        <v>94.2</v>
      </c>
      <c r="L3090">
        <v>71.400000000000006</v>
      </c>
      <c r="M3090" t="str">
        <f t="shared" si="242"/>
        <v>Carry</v>
      </c>
      <c r="N3090" s="13">
        <f t="shared" si="243"/>
        <v>45070.114049201387</v>
      </c>
      <c r="O3090" s="13">
        <f t="shared" si="244"/>
        <v>45070.114059050924</v>
      </c>
      <c r="P3090">
        <v>704.59</v>
      </c>
    </row>
    <row r="3091" spans="1:16" x14ac:dyDescent="0.2">
      <c r="A3091">
        <v>3869685</v>
      </c>
      <c r="B3091">
        <v>4</v>
      </c>
      <c r="C3091" t="str">
        <f t="shared" si="240"/>
        <v>3869685-4</v>
      </c>
      <c r="D3091" s="13">
        <v>45070.009128495367</v>
      </c>
      <c r="E3091" s="10">
        <f>VLOOKUP(C3091,match_start_times!$E$1:$F$19,2,0)</f>
        <v>0.104930555555556</v>
      </c>
      <c r="F3091">
        <v>1.132571</v>
      </c>
      <c r="G3091" s="15" t="str">
        <f t="shared" si="241"/>
        <v>12:00:1.132571 AM</v>
      </c>
      <c r="H3091" t="s">
        <v>57</v>
      </c>
      <c r="I3091" t="s">
        <v>15</v>
      </c>
      <c r="J3091" t="s">
        <v>11</v>
      </c>
      <c r="K3091">
        <v>102.7</v>
      </c>
      <c r="L3091">
        <v>70.5</v>
      </c>
      <c r="M3091" t="str">
        <f t="shared" si="242"/>
        <v>Pass</v>
      </c>
      <c r="N3091" s="13">
        <f t="shared" si="243"/>
        <v>45070.114059050924</v>
      </c>
      <c r="O3091" s="13">
        <f t="shared" si="244"/>
        <v>45070.114072164353</v>
      </c>
      <c r="P3091">
        <v>721.77</v>
      </c>
    </row>
    <row r="3092" spans="1:16" x14ac:dyDescent="0.2">
      <c r="A3092">
        <v>3869685</v>
      </c>
      <c r="B3092">
        <v>4</v>
      </c>
      <c r="C3092" t="str">
        <f t="shared" si="240"/>
        <v>3869685-4</v>
      </c>
      <c r="D3092" s="13">
        <v>45070.009141608803</v>
      </c>
      <c r="E3092" s="10">
        <f>VLOOKUP(C3092,match_start_times!$E$1:$F$19,2,0)</f>
        <v>0.104930555555556</v>
      </c>
      <c r="F3092">
        <v>0</v>
      </c>
      <c r="G3092" s="15" t="str">
        <f t="shared" si="241"/>
        <v>12:00:0 AM</v>
      </c>
      <c r="H3092" t="s">
        <v>12</v>
      </c>
      <c r="I3092" t="s">
        <v>10</v>
      </c>
      <c r="J3092" t="s">
        <v>35</v>
      </c>
      <c r="K3092">
        <v>21.2</v>
      </c>
      <c r="L3092">
        <v>26.7</v>
      </c>
      <c r="M3092" t="str">
        <f t="shared" si="242"/>
        <v>Clearance</v>
      </c>
      <c r="N3092" s="13">
        <f t="shared" si="243"/>
        <v>45070.114072164361</v>
      </c>
      <c r="O3092" s="13">
        <f t="shared" si="244"/>
        <v>45070.114072164361</v>
      </c>
      <c r="P3092">
        <v>732.48</v>
      </c>
    </row>
    <row r="3093" spans="1:16" x14ac:dyDescent="0.2">
      <c r="A3093">
        <v>3869685</v>
      </c>
      <c r="B3093">
        <v>4</v>
      </c>
      <c r="C3093" t="str">
        <f t="shared" si="240"/>
        <v>3869685-4</v>
      </c>
      <c r="D3093" s="13">
        <v>45070.009149062498</v>
      </c>
      <c r="E3093" s="10">
        <f>VLOOKUP(C3093,match_start_times!$E$1:$F$19,2,0)</f>
        <v>0.104930555555556</v>
      </c>
      <c r="F3093">
        <v>0</v>
      </c>
      <c r="G3093" s="15" t="str">
        <f t="shared" si="241"/>
        <v>12:00:0 AM</v>
      </c>
      <c r="H3093" t="s">
        <v>33</v>
      </c>
      <c r="I3093" t="s">
        <v>15</v>
      </c>
      <c r="J3093" t="s">
        <v>28</v>
      </c>
      <c r="K3093">
        <v>97.8</v>
      </c>
      <c r="L3093">
        <v>54.1</v>
      </c>
      <c r="M3093" t="str">
        <f t="shared" si="242"/>
        <v>Ball Recovery</v>
      </c>
      <c r="N3093" s="13">
        <f t="shared" si="243"/>
        <v>45070.114079618055</v>
      </c>
      <c r="O3093" s="13">
        <f t="shared" si="244"/>
        <v>45070.114079618055</v>
      </c>
      <c r="P3093">
        <v>749.93</v>
      </c>
    </row>
    <row r="3094" spans="1:16" x14ac:dyDescent="0.2">
      <c r="A3094">
        <v>3869685</v>
      </c>
      <c r="B3094">
        <v>4</v>
      </c>
      <c r="C3094" t="str">
        <f t="shared" si="240"/>
        <v>3869685-4</v>
      </c>
      <c r="D3094" s="13">
        <v>45070.009159409718</v>
      </c>
      <c r="E3094" s="10">
        <f>VLOOKUP(C3094,match_start_times!$E$1:$F$19,2,0)</f>
        <v>0.104930555555556</v>
      </c>
      <c r="F3094">
        <v>0.46182099999999998</v>
      </c>
      <c r="G3094" s="15" t="str">
        <f t="shared" si="241"/>
        <v>12:00:0.461821 AM</v>
      </c>
      <c r="H3094" t="s">
        <v>33</v>
      </c>
      <c r="I3094" t="s">
        <v>15</v>
      </c>
      <c r="J3094" t="s">
        <v>17</v>
      </c>
      <c r="K3094">
        <v>97.2</v>
      </c>
      <c r="L3094">
        <v>56.6</v>
      </c>
      <c r="M3094" t="str">
        <f t="shared" si="242"/>
        <v>Pressure</v>
      </c>
      <c r="N3094" s="13">
        <f t="shared" si="243"/>
        <v>45070.114089965275</v>
      </c>
      <c r="O3094" s="13">
        <f t="shared" si="244"/>
        <v>45070.1140953125</v>
      </c>
      <c r="P3094">
        <v>756.57</v>
      </c>
    </row>
    <row r="3095" spans="1:16" x14ac:dyDescent="0.2">
      <c r="A3095">
        <v>3869685</v>
      </c>
      <c r="B3095">
        <v>4</v>
      </c>
      <c r="C3095" t="str">
        <f t="shared" si="240"/>
        <v>3869685-4</v>
      </c>
      <c r="D3095" s="13">
        <v>45070.009164803239</v>
      </c>
      <c r="E3095" s="10">
        <f>VLOOKUP(C3095,match_start_times!$E$1:$F$19,2,0)</f>
        <v>0.104930555555556</v>
      </c>
      <c r="F3095">
        <v>1.4592620000000001</v>
      </c>
      <c r="G3095" s="15" t="str">
        <f t="shared" si="241"/>
        <v>12:00:1.459262 AM</v>
      </c>
      <c r="H3095" t="s">
        <v>58</v>
      </c>
      <c r="I3095" t="s">
        <v>10</v>
      </c>
      <c r="J3095" t="s">
        <v>11</v>
      </c>
      <c r="K3095">
        <v>26.6</v>
      </c>
      <c r="L3095">
        <v>19</v>
      </c>
      <c r="M3095" t="str">
        <f t="shared" si="242"/>
        <v>Pass</v>
      </c>
      <c r="N3095" s="13">
        <f t="shared" si="243"/>
        <v>45070.114095358796</v>
      </c>
      <c r="O3095" s="13">
        <f t="shared" si="244"/>
        <v>45070.11411224537</v>
      </c>
      <c r="P3095">
        <v>711.68</v>
      </c>
    </row>
    <row r="3096" spans="1:16" x14ac:dyDescent="0.2">
      <c r="A3096">
        <v>3869685</v>
      </c>
      <c r="B3096">
        <v>4</v>
      </c>
      <c r="C3096" t="str">
        <f t="shared" si="240"/>
        <v>3869685-4</v>
      </c>
      <c r="D3096" s="13">
        <v>45070.00918148148</v>
      </c>
      <c r="E3096" s="10">
        <f>VLOOKUP(C3096,match_start_times!$E$1:$F$19,2,0)</f>
        <v>0.104930555555556</v>
      </c>
      <c r="F3096">
        <v>0.45064199999999999</v>
      </c>
      <c r="G3096" s="15" t="str">
        <f t="shared" si="241"/>
        <v>12:00:0.450642 AM</v>
      </c>
      <c r="H3096" t="s">
        <v>50</v>
      </c>
      <c r="I3096" t="s">
        <v>10</v>
      </c>
      <c r="J3096" t="s">
        <v>17</v>
      </c>
      <c r="K3096">
        <v>44.6</v>
      </c>
      <c r="L3096">
        <v>32</v>
      </c>
      <c r="M3096" t="str">
        <f t="shared" si="242"/>
        <v>Pressure</v>
      </c>
      <c r="N3096" s="13">
        <f t="shared" si="243"/>
        <v>45070.114112037038</v>
      </c>
      <c r="O3096" s="13">
        <f t="shared" si="244"/>
        <v>45070.114117256948</v>
      </c>
      <c r="P3096">
        <v>685.57</v>
      </c>
    </row>
    <row r="3097" spans="1:16" x14ac:dyDescent="0.2">
      <c r="A3097">
        <v>3869685</v>
      </c>
      <c r="B3097">
        <v>4</v>
      </c>
      <c r="C3097" t="str">
        <f t="shared" si="240"/>
        <v>3869685-4</v>
      </c>
      <c r="D3097" s="13">
        <v>45070.009181689813</v>
      </c>
      <c r="E3097" s="10">
        <f>VLOOKUP(C3097,match_start_times!$E$1:$F$19,2,0)</f>
        <v>0.104930555555556</v>
      </c>
      <c r="F3097">
        <v>0</v>
      </c>
      <c r="G3097" s="15" t="str">
        <f t="shared" si="241"/>
        <v>12:00:0 AM</v>
      </c>
      <c r="H3097" t="s">
        <v>60</v>
      </c>
      <c r="I3097" t="s">
        <v>15</v>
      </c>
      <c r="J3097" t="s">
        <v>28</v>
      </c>
      <c r="K3097">
        <v>73</v>
      </c>
      <c r="L3097">
        <v>53.4</v>
      </c>
      <c r="M3097" t="str">
        <f t="shared" si="242"/>
        <v>Ball Recovery</v>
      </c>
      <c r="N3097" s="13">
        <f t="shared" si="243"/>
        <v>45070.11411224537</v>
      </c>
      <c r="O3097" s="13">
        <f t="shared" si="244"/>
        <v>45070.11411224537</v>
      </c>
      <c r="P3097">
        <v>685.57</v>
      </c>
    </row>
    <row r="3098" spans="1:16" x14ac:dyDescent="0.2">
      <c r="A3098">
        <v>3869685</v>
      </c>
      <c r="B3098">
        <v>4</v>
      </c>
      <c r="C3098" t="str">
        <f t="shared" si="240"/>
        <v>3869685-4</v>
      </c>
      <c r="D3098" s="13">
        <v>45070.009181689813</v>
      </c>
      <c r="E3098" s="10">
        <f>VLOOKUP(C3098,match_start_times!$E$1:$F$19,2,0)</f>
        <v>0.104930555555556</v>
      </c>
      <c r="F3098">
        <v>0.82268699999999995</v>
      </c>
      <c r="G3098" s="15" t="str">
        <f t="shared" si="241"/>
        <v>12:00:0.822687 AM</v>
      </c>
      <c r="H3098" t="s">
        <v>60</v>
      </c>
      <c r="I3098" t="s">
        <v>15</v>
      </c>
      <c r="J3098" t="s">
        <v>13</v>
      </c>
      <c r="K3098">
        <v>73</v>
      </c>
      <c r="L3098">
        <v>53.4</v>
      </c>
      <c r="M3098" t="str">
        <f t="shared" si="242"/>
        <v>Carry</v>
      </c>
      <c r="N3098" s="13">
        <f t="shared" si="243"/>
        <v>45070.11411224537</v>
      </c>
      <c r="O3098" s="13">
        <f t="shared" si="244"/>
        <v>45070.114121770835</v>
      </c>
      <c r="P3098">
        <v>665.56</v>
      </c>
    </row>
    <row r="3099" spans="1:16" x14ac:dyDescent="0.2">
      <c r="A3099">
        <v>3869685</v>
      </c>
      <c r="B3099">
        <v>4</v>
      </c>
      <c r="C3099" t="str">
        <f t="shared" si="240"/>
        <v>3869685-4</v>
      </c>
      <c r="D3099" s="13">
        <v>45070.009191215278</v>
      </c>
      <c r="E3099" s="10">
        <f>VLOOKUP(C3099,match_start_times!$E$1:$F$19,2,0)</f>
        <v>0.104930555555556</v>
      </c>
      <c r="F3099">
        <v>0.87374599999999991</v>
      </c>
      <c r="G3099" s="15" t="str">
        <f t="shared" si="241"/>
        <v>12:00:0.873746 AM</v>
      </c>
      <c r="H3099" t="s">
        <v>60</v>
      </c>
      <c r="I3099" t="s">
        <v>15</v>
      </c>
      <c r="J3099" t="s">
        <v>11</v>
      </c>
      <c r="K3099">
        <v>73.8</v>
      </c>
      <c r="L3099">
        <v>54.9</v>
      </c>
      <c r="M3099" t="str">
        <f t="shared" si="242"/>
        <v>Pass</v>
      </c>
      <c r="N3099" s="13">
        <f t="shared" si="243"/>
        <v>45070.114121770835</v>
      </c>
      <c r="O3099" s="13">
        <f t="shared" si="244"/>
        <v>45070.114131886578</v>
      </c>
      <c r="P3099">
        <v>621.98</v>
      </c>
    </row>
    <row r="3100" spans="1:16" x14ac:dyDescent="0.2">
      <c r="A3100">
        <v>3869685</v>
      </c>
      <c r="B3100">
        <v>4</v>
      </c>
      <c r="C3100" t="str">
        <f t="shared" si="240"/>
        <v>3869685-4</v>
      </c>
      <c r="D3100" s="13">
        <v>45070.009201319437</v>
      </c>
      <c r="E3100" s="10">
        <f>VLOOKUP(C3100,match_start_times!$E$1:$F$19,2,0)</f>
        <v>0.104930555555556</v>
      </c>
      <c r="F3100">
        <v>2.2208109999999999</v>
      </c>
      <c r="G3100" s="15" t="str">
        <f t="shared" si="241"/>
        <v>12:00:2.220811 AM</v>
      </c>
      <c r="H3100" t="s">
        <v>40</v>
      </c>
      <c r="I3100" t="s">
        <v>15</v>
      </c>
      <c r="J3100" t="s">
        <v>11</v>
      </c>
      <c r="K3100">
        <v>82.6</v>
      </c>
      <c r="L3100">
        <v>59</v>
      </c>
      <c r="M3100" t="str">
        <f t="shared" si="242"/>
        <v>Pass</v>
      </c>
      <c r="N3100" s="13">
        <f t="shared" si="243"/>
        <v>45070.114131874994</v>
      </c>
      <c r="O3100" s="13">
        <f t="shared" si="244"/>
        <v>45070.114157581011</v>
      </c>
      <c r="P3100">
        <v>580.96</v>
      </c>
    </row>
    <row r="3101" spans="1:16" x14ac:dyDescent="0.2">
      <c r="A3101">
        <v>3869685</v>
      </c>
      <c r="B3101">
        <v>4</v>
      </c>
      <c r="C3101" t="str">
        <f t="shared" si="240"/>
        <v>3869685-4</v>
      </c>
      <c r="D3101" s="13">
        <v>45070.009227025461</v>
      </c>
      <c r="E3101" s="10">
        <f>VLOOKUP(C3101,match_start_times!$E$1:$F$19,2,0)</f>
        <v>0.104930555555556</v>
      </c>
      <c r="F3101">
        <v>0</v>
      </c>
      <c r="G3101" s="15" t="str">
        <f t="shared" si="241"/>
        <v>12:00:0 AM</v>
      </c>
      <c r="H3101" t="s">
        <v>56</v>
      </c>
      <c r="I3101" t="s">
        <v>10</v>
      </c>
      <c r="J3101" t="s">
        <v>28</v>
      </c>
      <c r="K3101">
        <v>38.1</v>
      </c>
      <c r="L3101">
        <v>6.1</v>
      </c>
      <c r="M3101" t="str">
        <f t="shared" si="242"/>
        <v>Ball Recovery</v>
      </c>
      <c r="N3101" s="13">
        <f t="shared" si="243"/>
        <v>45070.114157581018</v>
      </c>
      <c r="O3101" s="13">
        <f t="shared" si="244"/>
        <v>45070.114157581018</v>
      </c>
      <c r="P3101">
        <v>553.28</v>
      </c>
    </row>
    <row r="3102" spans="1:16" x14ac:dyDescent="0.2">
      <c r="A3102">
        <v>3869685</v>
      </c>
      <c r="B3102">
        <v>4</v>
      </c>
      <c r="C3102" t="str">
        <f t="shared" si="240"/>
        <v>3869685-4</v>
      </c>
      <c r="D3102" s="13">
        <v>45070.009227025461</v>
      </c>
      <c r="E3102" s="10">
        <f>VLOOKUP(C3102,match_start_times!$E$1:$F$19,2,0)</f>
        <v>0.104930555555556</v>
      </c>
      <c r="F3102">
        <v>1.665843</v>
      </c>
      <c r="G3102" s="15" t="str">
        <f t="shared" si="241"/>
        <v>12:00:1.665843 AM</v>
      </c>
      <c r="H3102" t="s">
        <v>56</v>
      </c>
      <c r="I3102" t="s">
        <v>10</v>
      </c>
      <c r="J3102" t="s">
        <v>13</v>
      </c>
      <c r="K3102">
        <v>38.1</v>
      </c>
      <c r="L3102">
        <v>6.1</v>
      </c>
      <c r="M3102" t="str">
        <f t="shared" si="242"/>
        <v>Carry</v>
      </c>
      <c r="N3102" s="13">
        <f t="shared" si="243"/>
        <v>45070.114157581018</v>
      </c>
      <c r="O3102" s="13">
        <f t="shared" si="244"/>
        <v>45070.114176863426</v>
      </c>
      <c r="P3102">
        <v>547.65</v>
      </c>
    </row>
    <row r="3103" spans="1:16" x14ac:dyDescent="0.2">
      <c r="A3103">
        <v>3869685</v>
      </c>
      <c r="B3103">
        <v>4</v>
      </c>
      <c r="C3103" t="str">
        <f t="shared" si="240"/>
        <v>3869685-4</v>
      </c>
      <c r="D3103" s="13">
        <v>45070.009246307869</v>
      </c>
      <c r="E3103" s="10">
        <f>VLOOKUP(C3103,match_start_times!$E$1:$F$19,2,0)</f>
        <v>0.104930555555556</v>
      </c>
      <c r="F3103">
        <v>0</v>
      </c>
      <c r="G3103" s="15" t="str">
        <f t="shared" si="241"/>
        <v>12:00:0 AM</v>
      </c>
      <c r="H3103" t="s">
        <v>56</v>
      </c>
      <c r="I3103" t="s">
        <v>10</v>
      </c>
      <c r="J3103" t="s">
        <v>42</v>
      </c>
      <c r="K3103">
        <v>40.5</v>
      </c>
      <c r="L3103">
        <v>5.9</v>
      </c>
      <c r="M3103" t="str">
        <f t="shared" si="242"/>
        <v>Dribble</v>
      </c>
      <c r="N3103" s="13">
        <f t="shared" si="243"/>
        <v>45070.114176863426</v>
      </c>
      <c r="O3103" s="13">
        <f t="shared" si="244"/>
        <v>45070.114176863426</v>
      </c>
      <c r="P3103">
        <v>542.69000000000005</v>
      </c>
    </row>
    <row r="3104" spans="1:16" x14ac:dyDescent="0.2">
      <c r="A3104">
        <v>3869685</v>
      </c>
      <c r="B3104">
        <v>4</v>
      </c>
      <c r="C3104" t="str">
        <f t="shared" si="240"/>
        <v>3869685-4</v>
      </c>
      <c r="D3104" s="13">
        <v>45070.009246307869</v>
      </c>
      <c r="E3104" s="10">
        <f>VLOOKUP(C3104,match_start_times!$E$1:$F$19,2,0)</f>
        <v>0.104930555555556</v>
      </c>
      <c r="F3104">
        <v>0</v>
      </c>
      <c r="G3104" s="15" t="str">
        <f t="shared" si="241"/>
        <v>12:00:0 AM</v>
      </c>
      <c r="H3104" t="s">
        <v>60</v>
      </c>
      <c r="I3104" t="s">
        <v>15</v>
      </c>
      <c r="J3104" t="s">
        <v>37</v>
      </c>
      <c r="K3104">
        <v>79.599999999999994</v>
      </c>
      <c r="L3104">
        <v>74.2</v>
      </c>
      <c r="M3104" t="str">
        <f t="shared" si="242"/>
        <v>Duel</v>
      </c>
      <c r="N3104" s="13">
        <f t="shared" si="243"/>
        <v>45070.114176863426</v>
      </c>
      <c r="O3104" s="13">
        <f t="shared" si="244"/>
        <v>45070.114176863426</v>
      </c>
      <c r="P3104">
        <v>542.69000000000005</v>
      </c>
    </row>
    <row r="3105" spans="1:16" x14ac:dyDescent="0.2">
      <c r="A3105">
        <v>3869685</v>
      </c>
      <c r="B3105">
        <v>4</v>
      </c>
      <c r="C3105" t="str">
        <f t="shared" si="240"/>
        <v>3869685-4</v>
      </c>
      <c r="D3105" s="13">
        <v>45070.009246307869</v>
      </c>
      <c r="E3105" s="10">
        <f>VLOOKUP(C3105,match_start_times!$E$1:$F$19,2,0)</f>
        <v>0.104930555555556</v>
      </c>
      <c r="F3105">
        <v>1.7473730000000001</v>
      </c>
      <c r="G3105" s="15" t="str">
        <f t="shared" si="241"/>
        <v>12:00:1.747373 AM</v>
      </c>
      <c r="H3105" t="s">
        <v>60</v>
      </c>
      <c r="I3105" t="s">
        <v>15</v>
      </c>
      <c r="J3105" t="s">
        <v>13</v>
      </c>
      <c r="K3105">
        <v>79.599999999999994</v>
      </c>
      <c r="L3105">
        <v>74.2</v>
      </c>
      <c r="M3105" t="str">
        <f t="shared" si="242"/>
        <v>Carry</v>
      </c>
      <c r="N3105" s="13">
        <f t="shared" si="243"/>
        <v>45070.114176863426</v>
      </c>
      <c r="O3105" s="13">
        <f t="shared" si="244"/>
        <v>45070.114197083334</v>
      </c>
      <c r="P3105">
        <v>534.22</v>
      </c>
    </row>
    <row r="3106" spans="1:16" x14ac:dyDescent="0.2">
      <c r="A3106">
        <v>3869685</v>
      </c>
      <c r="B3106">
        <v>4</v>
      </c>
      <c r="C3106" t="str">
        <f t="shared" si="240"/>
        <v>3869685-4</v>
      </c>
      <c r="D3106" s="13">
        <v>45070.009266527777</v>
      </c>
      <c r="E3106" s="10">
        <f>VLOOKUP(C3106,match_start_times!$E$1:$F$19,2,0)</f>
        <v>0.104930555555556</v>
      </c>
      <c r="F3106">
        <v>1.1171530000000001</v>
      </c>
      <c r="G3106" s="15" t="str">
        <f t="shared" si="241"/>
        <v>12:00:1.117153 AM</v>
      </c>
      <c r="H3106" t="s">
        <v>60</v>
      </c>
      <c r="I3106" t="s">
        <v>15</v>
      </c>
      <c r="J3106" t="s">
        <v>11</v>
      </c>
      <c r="K3106">
        <v>75.8</v>
      </c>
      <c r="L3106">
        <v>72.900000000000006</v>
      </c>
      <c r="M3106" t="str">
        <f t="shared" si="242"/>
        <v>Pass</v>
      </c>
      <c r="N3106" s="13">
        <f t="shared" si="243"/>
        <v>45070.114197083334</v>
      </c>
      <c r="O3106" s="13">
        <f t="shared" si="244"/>
        <v>45070.114210011576</v>
      </c>
      <c r="P3106">
        <v>543.86</v>
      </c>
    </row>
    <row r="3107" spans="1:16" x14ac:dyDescent="0.2">
      <c r="A3107">
        <v>3869685</v>
      </c>
      <c r="B3107">
        <v>4</v>
      </c>
      <c r="C3107" t="str">
        <f t="shared" si="240"/>
        <v>3869685-4</v>
      </c>
      <c r="D3107" s="13">
        <v>45070.009279467587</v>
      </c>
      <c r="E3107" s="10">
        <f>VLOOKUP(C3107,match_start_times!$E$1:$F$19,2,0)</f>
        <v>0.104930555555556</v>
      </c>
      <c r="F3107">
        <v>3.5021059999999999</v>
      </c>
      <c r="G3107" s="15" t="str">
        <f t="shared" si="241"/>
        <v>12:00:3.502106 AM</v>
      </c>
      <c r="H3107" t="s">
        <v>33</v>
      </c>
      <c r="I3107" t="s">
        <v>15</v>
      </c>
      <c r="J3107" t="s">
        <v>13</v>
      </c>
      <c r="K3107">
        <v>83.7</v>
      </c>
      <c r="L3107">
        <v>66</v>
      </c>
      <c r="M3107" t="str">
        <f t="shared" si="242"/>
        <v>Carry</v>
      </c>
      <c r="N3107" s="13">
        <f t="shared" si="243"/>
        <v>45070.114210023145</v>
      </c>
      <c r="O3107" s="13">
        <f t="shared" si="244"/>
        <v>45070.114250555554</v>
      </c>
      <c r="P3107">
        <v>623.1</v>
      </c>
    </row>
    <row r="3108" spans="1:16" x14ac:dyDescent="0.2">
      <c r="A3108">
        <v>3869685</v>
      </c>
      <c r="B3108">
        <v>4</v>
      </c>
      <c r="C3108" t="str">
        <f t="shared" si="240"/>
        <v>3869685-4</v>
      </c>
      <c r="D3108" s="13">
        <v>45070.009297962963</v>
      </c>
      <c r="E3108" s="10">
        <f>VLOOKUP(C3108,match_start_times!$E$1:$F$19,2,0)</f>
        <v>0.104930555555556</v>
      </c>
      <c r="F3108">
        <v>0.98508899999999999</v>
      </c>
      <c r="G3108" s="15" t="str">
        <f t="shared" si="241"/>
        <v>12:00:0.985089 AM</v>
      </c>
      <c r="H3108" t="s">
        <v>12</v>
      </c>
      <c r="I3108" t="s">
        <v>10</v>
      </c>
      <c r="J3108" t="s">
        <v>17</v>
      </c>
      <c r="K3108">
        <v>37.1</v>
      </c>
      <c r="L3108">
        <v>28.4</v>
      </c>
      <c r="M3108" t="str">
        <f t="shared" si="242"/>
        <v>Pressure</v>
      </c>
      <c r="N3108" s="13">
        <f t="shared" si="243"/>
        <v>45070.11422851852</v>
      </c>
      <c r="O3108" s="13">
        <f t="shared" si="244"/>
        <v>45070.114239918985</v>
      </c>
      <c r="P3108">
        <v>650.77</v>
      </c>
    </row>
    <row r="3109" spans="1:16" x14ac:dyDescent="0.2">
      <c r="A3109">
        <v>3869685</v>
      </c>
      <c r="B3109">
        <v>4</v>
      </c>
      <c r="C3109" t="str">
        <f t="shared" si="240"/>
        <v>3869685-4</v>
      </c>
      <c r="D3109" s="13">
        <v>45070.009319999997</v>
      </c>
      <c r="E3109" s="10">
        <f>VLOOKUP(C3109,match_start_times!$E$1:$F$19,2,0)</f>
        <v>0.104930555555556</v>
      </c>
      <c r="F3109">
        <v>0</v>
      </c>
      <c r="G3109" s="15" t="str">
        <f t="shared" si="241"/>
        <v>12:00:0 AM</v>
      </c>
      <c r="H3109" t="s">
        <v>33</v>
      </c>
      <c r="I3109" t="s">
        <v>15</v>
      </c>
      <c r="J3109" t="s">
        <v>47</v>
      </c>
      <c r="K3109">
        <v>96.1</v>
      </c>
      <c r="L3109">
        <v>45.1</v>
      </c>
      <c r="M3109" t="str">
        <f t="shared" si="242"/>
        <v>Dispossessed</v>
      </c>
      <c r="N3109" s="13">
        <f t="shared" si="243"/>
        <v>45070.114250555554</v>
      </c>
      <c r="O3109" s="13">
        <f t="shared" si="244"/>
        <v>45070.114250555554</v>
      </c>
      <c r="P3109">
        <v>703.65</v>
      </c>
    </row>
    <row r="3110" spans="1:16" x14ac:dyDescent="0.2">
      <c r="A3110">
        <v>3869685</v>
      </c>
      <c r="B3110">
        <v>4</v>
      </c>
      <c r="C3110" t="str">
        <f t="shared" si="240"/>
        <v>3869685-4</v>
      </c>
      <c r="D3110" s="13">
        <v>45070.009319999997</v>
      </c>
      <c r="E3110" s="10">
        <f>VLOOKUP(C3110,match_start_times!$E$1:$F$19,2,0)</f>
        <v>0.104930555555556</v>
      </c>
      <c r="F3110">
        <v>0</v>
      </c>
      <c r="G3110" s="15" t="str">
        <f t="shared" si="241"/>
        <v>12:00:0 AM</v>
      </c>
      <c r="H3110" t="s">
        <v>12</v>
      </c>
      <c r="I3110" t="s">
        <v>10</v>
      </c>
      <c r="J3110" t="s">
        <v>37</v>
      </c>
      <c r="K3110">
        <v>24</v>
      </c>
      <c r="L3110">
        <v>35</v>
      </c>
      <c r="M3110" t="str">
        <f t="shared" si="242"/>
        <v>Duel</v>
      </c>
      <c r="N3110" s="13">
        <f t="shared" si="243"/>
        <v>45070.114250555554</v>
      </c>
      <c r="O3110" s="13">
        <f t="shared" si="244"/>
        <v>45070.114250555554</v>
      </c>
      <c r="P3110">
        <v>703.65</v>
      </c>
    </row>
    <row r="3111" spans="1:16" x14ac:dyDescent="0.2">
      <c r="A3111">
        <v>3869685</v>
      </c>
      <c r="B3111">
        <v>4</v>
      </c>
      <c r="C3111" t="str">
        <f t="shared" si="240"/>
        <v>3869685-4</v>
      </c>
      <c r="D3111" s="13">
        <v>45070.009324699073</v>
      </c>
      <c r="E3111" s="10">
        <f>VLOOKUP(C3111,match_start_times!$E$1:$F$19,2,0)</f>
        <v>0.104930555555556</v>
      </c>
      <c r="F3111">
        <v>0</v>
      </c>
      <c r="G3111" s="15" t="str">
        <f t="shared" si="241"/>
        <v>12:00:0 AM</v>
      </c>
      <c r="H3111" t="s">
        <v>61</v>
      </c>
      <c r="I3111" t="s">
        <v>10</v>
      </c>
      <c r="J3111" t="s">
        <v>28</v>
      </c>
      <c r="K3111">
        <v>20.399999999999999</v>
      </c>
      <c r="L3111">
        <v>35.9</v>
      </c>
      <c r="M3111" t="str">
        <f t="shared" si="242"/>
        <v>Ball Recovery</v>
      </c>
      <c r="N3111" s="13">
        <f t="shared" si="243"/>
        <v>45070.11425525463</v>
      </c>
      <c r="O3111" s="13">
        <f t="shared" si="244"/>
        <v>45070.11425525463</v>
      </c>
      <c r="P3111">
        <v>703.65</v>
      </c>
    </row>
    <row r="3112" spans="1:16" x14ac:dyDescent="0.2">
      <c r="A3112">
        <v>3869685</v>
      </c>
      <c r="B3112">
        <v>4</v>
      </c>
      <c r="C3112" t="str">
        <f t="shared" si="240"/>
        <v>3869685-4</v>
      </c>
      <c r="D3112" s="13">
        <v>45070.009336365743</v>
      </c>
      <c r="E3112" s="10">
        <f>VLOOKUP(C3112,match_start_times!$E$1:$F$19,2,0)</f>
        <v>0.104930555555556</v>
      </c>
      <c r="F3112">
        <v>0.460233</v>
      </c>
      <c r="G3112" s="15" t="str">
        <f t="shared" si="241"/>
        <v>12:00:0.460233 AM</v>
      </c>
      <c r="H3112" t="s">
        <v>54</v>
      </c>
      <c r="I3112" t="s">
        <v>15</v>
      </c>
      <c r="J3112" t="s">
        <v>17</v>
      </c>
      <c r="K3112">
        <v>96.7</v>
      </c>
      <c r="L3112">
        <v>31.2</v>
      </c>
      <c r="M3112" t="str">
        <f t="shared" si="242"/>
        <v>Pressure</v>
      </c>
      <c r="N3112" s="13">
        <f t="shared" si="243"/>
        <v>45070.1142669213</v>
      </c>
      <c r="O3112" s="13">
        <f t="shared" si="244"/>
        <v>45070.114272245373</v>
      </c>
      <c r="P3112">
        <v>684.81</v>
      </c>
    </row>
    <row r="3113" spans="1:16" x14ac:dyDescent="0.2">
      <c r="A3113">
        <v>3869685</v>
      </c>
      <c r="B3113">
        <v>4</v>
      </c>
      <c r="C3113" t="str">
        <f t="shared" si="240"/>
        <v>3869685-4</v>
      </c>
      <c r="D3113" s="13">
        <v>45070.009340856479</v>
      </c>
      <c r="E3113" s="10">
        <f>VLOOKUP(C3113,match_start_times!$E$1:$F$19,2,0)</f>
        <v>0.104930555555556</v>
      </c>
      <c r="F3113">
        <v>0</v>
      </c>
      <c r="G3113" s="15" t="str">
        <f t="shared" si="241"/>
        <v>12:00:0 AM</v>
      </c>
      <c r="H3113" t="s">
        <v>31</v>
      </c>
      <c r="I3113" t="s">
        <v>10</v>
      </c>
      <c r="J3113" t="s">
        <v>35</v>
      </c>
      <c r="K3113">
        <v>21.9</v>
      </c>
      <c r="L3113">
        <v>47.2</v>
      </c>
      <c r="M3113" t="str">
        <f t="shared" si="242"/>
        <v>Clearance</v>
      </c>
      <c r="N3113" s="13">
        <f t="shared" si="243"/>
        <v>45070.114271412036</v>
      </c>
      <c r="O3113" s="13">
        <f t="shared" si="244"/>
        <v>45070.114271412036</v>
      </c>
      <c r="P3113">
        <v>670.79</v>
      </c>
    </row>
    <row r="3114" spans="1:16" x14ac:dyDescent="0.2">
      <c r="A3114">
        <v>3869685</v>
      </c>
      <c r="B3114">
        <v>4</v>
      </c>
      <c r="C3114" t="str">
        <f t="shared" si="240"/>
        <v>3869685-4</v>
      </c>
      <c r="D3114" s="13">
        <v>45070.009365127313</v>
      </c>
      <c r="E3114" s="10">
        <f>VLOOKUP(C3114,match_start_times!$E$1:$F$19,2,0)</f>
        <v>0.104930555555556</v>
      </c>
      <c r="F3114">
        <v>0</v>
      </c>
      <c r="G3114" s="15" t="str">
        <f t="shared" si="241"/>
        <v>12:00:0 AM</v>
      </c>
      <c r="H3114" t="s">
        <v>59</v>
      </c>
      <c r="I3114" t="s">
        <v>15</v>
      </c>
      <c r="J3114" t="s">
        <v>28</v>
      </c>
      <c r="K3114">
        <v>87.7</v>
      </c>
      <c r="L3114">
        <v>33.5</v>
      </c>
      <c r="M3114" t="str">
        <f t="shared" si="242"/>
        <v>Ball Recovery</v>
      </c>
      <c r="N3114" s="13">
        <f t="shared" si="243"/>
        <v>45070.11429568287</v>
      </c>
      <c r="O3114" s="13">
        <f t="shared" si="244"/>
        <v>45070.11429568287</v>
      </c>
      <c r="P3114">
        <v>611.62</v>
      </c>
    </row>
    <row r="3115" spans="1:16" x14ac:dyDescent="0.2">
      <c r="A3115">
        <v>3869685</v>
      </c>
      <c r="B3115">
        <v>4</v>
      </c>
      <c r="C3115" t="str">
        <f t="shared" si="240"/>
        <v>3869685-4</v>
      </c>
      <c r="D3115" s="13">
        <v>45070.009365127313</v>
      </c>
      <c r="E3115" s="10">
        <f>VLOOKUP(C3115,match_start_times!$E$1:$F$19,2,0)</f>
        <v>0.104930555555556</v>
      </c>
      <c r="F3115">
        <v>0.88522099999999992</v>
      </c>
      <c r="G3115" s="15" t="str">
        <f t="shared" si="241"/>
        <v>12:00:0.885221 AM</v>
      </c>
      <c r="H3115" t="s">
        <v>59</v>
      </c>
      <c r="I3115" t="s">
        <v>15</v>
      </c>
      <c r="J3115" t="s">
        <v>13</v>
      </c>
      <c r="K3115">
        <v>87.7</v>
      </c>
      <c r="L3115">
        <v>33.5</v>
      </c>
      <c r="M3115" t="str">
        <f t="shared" si="242"/>
        <v>Carry</v>
      </c>
      <c r="N3115" s="13">
        <f t="shared" si="243"/>
        <v>45070.11429568287</v>
      </c>
      <c r="O3115" s="13">
        <f t="shared" si="244"/>
        <v>45070.114305925927</v>
      </c>
      <c r="P3115">
        <v>618.49</v>
      </c>
    </row>
    <row r="3116" spans="1:16" x14ac:dyDescent="0.2">
      <c r="A3116">
        <v>3869685</v>
      </c>
      <c r="B3116">
        <v>4</v>
      </c>
      <c r="C3116" t="str">
        <f t="shared" si="240"/>
        <v>3869685-4</v>
      </c>
      <c r="D3116" s="13">
        <v>45070.00937537037</v>
      </c>
      <c r="E3116" s="10">
        <f>VLOOKUP(C3116,match_start_times!$E$1:$F$19,2,0)</f>
        <v>0.104930555555556</v>
      </c>
      <c r="F3116">
        <v>0.68741699999999994</v>
      </c>
      <c r="G3116" s="15" t="str">
        <f t="shared" si="241"/>
        <v>12:00:0.687417 AM</v>
      </c>
      <c r="H3116" t="s">
        <v>59</v>
      </c>
      <c r="I3116" t="s">
        <v>15</v>
      </c>
      <c r="J3116" t="s">
        <v>11</v>
      </c>
      <c r="K3116">
        <v>87.7</v>
      </c>
      <c r="L3116">
        <v>33.5</v>
      </c>
      <c r="M3116" t="str">
        <f t="shared" si="242"/>
        <v>Pass</v>
      </c>
      <c r="N3116" s="13">
        <f t="shared" si="243"/>
        <v>45070.114305925927</v>
      </c>
      <c r="O3116" s="13">
        <f t="shared" si="244"/>
        <v>45070.114313877319</v>
      </c>
      <c r="P3116">
        <v>614.24</v>
      </c>
    </row>
    <row r="3117" spans="1:16" x14ac:dyDescent="0.2">
      <c r="A3117">
        <v>3869685</v>
      </c>
      <c r="B3117">
        <v>4</v>
      </c>
      <c r="C3117" t="str">
        <f t="shared" si="240"/>
        <v>3869685-4</v>
      </c>
      <c r="D3117" s="13">
        <v>45070.00938333333</v>
      </c>
      <c r="E3117" s="10">
        <f>VLOOKUP(C3117,match_start_times!$E$1:$F$19,2,0)</f>
        <v>0.104930555555556</v>
      </c>
      <c r="F3117">
        <v>0.68546000000000007</v>
      </c>
      <c r="G3117" s="15" t="str">
        <f t="shared" si="241"/>
        <v>12:00:0.68546 AM</v>
      </c>
      <c r="H3117" t="s">
        <v>40</v>
      </c>
      <c r="I3117" t="s">
        <v>15</v>
      </c>
      <c r="J3117" t="s">
        <v>13</v>
      </c>
      <c r="K3117">
        <v>79.400000000000006</v>
      </c>
      <c r="L3117">
        <v>43.6</v>
      </c>
      <c r="M3117" t="str">
        <f t="shared" si="242"/>
        <v>Carry</v>
      </c>
      <c r="N3117" s="13">
        <f t="shared" si="243"/>
        <v>45070.114313888887</v>
      </c>
      <c r="O3117" s="13">
        <f t="shared" si="244"/>
        <v>45070.114321817127</v>
      </c>
      <c r="P3117">
        <v>608.08000000000004</v>
      </c>
    </row>
    <row r="3118" spans="1:16" x14ac:dyDescent="0.2">
      <c r="A3118">
        <v>3869685</v>
      </c>
      <c r="B3118">
        <v>4</v>
      </c>
      <c r="C3118" t="str">
        <f t="shared" si="240"/>
        <v>3869685-4</v>
      </c>
      <c r="D3118" s="13">
        <v>45070.009391261578</v>
      </c>
      <c r="E3118" s="10">
        <f>VLOOKUP(C3118,match_start_times!$E$1:$F$19,2,0)</f>
        <v>0.104930555555556</v>
      </c>
      <c r="F3118">
        <v>2.6475529999999998</v>
      </c>
      <c r="G3118" s="15" t="str">
        <f t="shared" si="241"/>
        <v>12:00:2.647553 AM</v>
      </c>
      <c r="H3118" t="s">
        <v>40</v>
      </c>
      <c r="I3118" t="s">
        <v>15</v>
      </c>
      <c r="J3118" t="s">
        <v>11</v>
      </c>
      <c r="K3118">
        <v>79.2</v>
      </c>
      <c r="L3118">
        <v>43.6</v>
      </c>
      <c r="M3118" t="str">
        <f t="shared" si="242"/>
        <v>Pass</v>
      </c>
      <c r="N3118" s="13">
        <f t="shared" si="243"/>
        <v>45070.114321817135</v>
      </c>
      <c r="O3118" s="13">
        <f t="shared" si="244"/>
        <v>45070.11435246528</v>
      </c>
      <c r="P3118">
        <v>608.04</v>
      </c>
    </row>
    <row r="3119" spans="1:16" x14ac:dyDescent="0.2">
      <c r="A3119">
        <v>3869685</v>
      </c>
      <c r="B3119">
        <v>4</v>
      </c>
      <c r="C3119" t="str">
        <f t="shared" si="240"/>
        <v>3869685-4</v>
      </c>
      <c r="D3119" s="13">
        <v>45070.009421909723</v>
      </c>
      <c r="E3119" s="10">
        <f>VLOOKUP(C3119,match_start_times!$E$1:$F$19,2,0)</f>
        <v>0.104930555555556</v>
      </c>
      <c r="F3119">
        <v>3.07334</v>
      </c>
      <c r="G3119" s="15" t="str">
        <f t="shared" si="241"/>
        <v>12:00:3.07334 AM</v>
      </c>
      <c r="H3119" t="s">
        <v>54</v>
      </c>
      <c r="I3119" t="s">
        <v>15</v>
      </c>
      <c r="J3119" t="s">
        <v>13</v>
      </c>
      <c r="K3119">
        <v>94.6</v>
      </c>
      <c r="L3119">
        <v>21.1</v>
      </c>
      <c r="M3119" t="str">
        <f t="shared" si="242"/>
        <v>Carry</v>
      </c>
      <c r="N3119" s="13">
        <f t="shared" si="243"/>
        <v>45070.11435246528</v>
      </c>
      <c r="O3119" s="13">
        <f t="shared" si="244"/>
        <v>45070.114388032409</v>
      </c>
      <c r="P3119">
        <v>631.47</v>
      </c>
    </row>
    <row r="3120" spans="1:16" x14ac:dyDescent="0.2">
      <c r="A3120">
        <v>3869685</v>
      </c>
      <c r="B3120">
        <v>4</v>
      </c>
      <c r="C3120" t="str">
        <f t="shared" si="240"/>
        <v>3869685-4</v>
      </c>
      <c r="D3120" s="13">
        <v>45070.009457476852</v>
      </c>
      <c r="E3120" s="10">
        <f>VLOOKUP(C3120,match_start_times!$E$1:$F$19,2,0)</f>
        <v>0.104930555555556</v>
      </c>
      <c r="F3120">
        <v>0.408918</v>
      </c>
      <c r="G3120" s="15" t="str">
        <f t="shared" si="241"/>
        <v>12:00:0.408918 AM</v>
      </c>
      <c r="H3120" t="s">
        <v>54</v>
      </c>
      <c r="I3120" t="s">
        <v>15</v>
      </c>
      <c r="J3120" t="s">
        <v>11</v>
      </c>
      <c r="K3120">
        <v>106.4</v>
      </c>
      <c r="L3120">
        <v>8.3000000000000007</v>
      </c>
      <c r="M3120" t="str">
        <f t="shared" si="242"/>
        <v>Pass</v>
      </c>
      <c r="N3120" s="13">
        <f t="shared" si="243"/>
        <v>45070.114388032409</v>
      </c>
      <c r="O3120" s="13">
        <f t="shared" si="244"/>
        <v>45070.114392766205</v>
      </c>
      <c r="P3120">
        <v>646.33000000000004</v>
      </c>
    </row>
    <row r="3121" spans="1:16" x14ac:dyDescent="0.2">
      <c r="A3121">
        <v>3869685</v>
      </c>
      <c r="B3121">
        <v>4</v>
      </c>
      <c r="C3121" t="str">
        <f t="shared" si="240"/>
        <v>3869685-4</v>
      </c>
      <c r="D3121" s="13">
        <v>45070.009462210648</v>
      </c>
      <c r="E3121" s="10">
        <f>VLOOKUP(C3121,match_start_times!$E$1:$F$19,2,0)</f>
        <v>0.104930555555556</v>
      </c>
      <c r="F3121">
        <v>0</v>
      </c>
      <c r="G3121" s="15" t="str">
        <f t="shared" si="241"/>
        <v>12:00:0 AM</v>
      </c>
      <c r="H3121" t="s">
        <v>31</v>
      </c>
      <c r="I3121" t="s">
        <v>10</v>
      </c>
      <c r="J3121" t="s">
        <v>29</v>
      </c>
      <c r="K3121">
        <v>11.2</v>
      </c>
      <c r="L3121">
        <v>67.3</v>
      </c>
      <c r="M3121" t="str">
        <f t="shared" si="242"/>
        <v>Block</v>
      </c>
      <c r="N3121" s="13">
        <f t="shared" si="243"/>
        <v>45070.114392766205</v>
      </c>
      <c r="O3121" s="13">
        <f t="shared" si="244"/>
        <v>45070.114392766205</v>
      </c>
      <c r="P3121">
        <v>646.33000000000004</v>
      </c>
    </row>
    <row r="3122" spans="1:16" x14ac:dyDescent="0.2">
      <c r="A3122">
        <v>3869685</v>
      </c>
      <c r="B3122">
        <v>4</v>
      </c>
      <c r="C3122" t="str">
        <f t="shared" si="240"/>
        <v>3869685-4</v>
      </c>
      <c r="D3122" s="13">
        <v>45070.009789687501</v>
      </c>
      <c r="E3122" s="10">
        <f>VLOOKUP(C3122,match_start_times!$E$1:$F$19,2,0)</f>
        <v>0.104930555555556</v>
      </c>
      <c r="F3122">
        <v>1.7030749999999999</v>
      </c>
      <c r="G3122" s="15" t="str">
        <f t="shared" si="241"/>
        <v>12:00:1.703075 AM</v>
      </c>
      <c r="H3122" t="s">
        <v>33</v>
      </c>
      <c r="I3122" t="s">
        <v>15</v>
      </c>
      <c r="J3122" t="s">
        <v>11</v>
      </c>
      <c r="K3122">
        <v>120</v>
      </c>
      <c r="L3122">
        <v>0.1</v>
      </c>
      <c r="M3122" t="str">
        <f t="shared" si="242"/>
        <v>Pass</v>
      </c>
      <c r="N3122" s="13">
        <f t="shared" si="243"/>
        <v>45070.114720243058</v>
      </c>
      <c r="O3122" s="13">
        <f t="shared" si="244"/>
        <v>45070.114739953708</v>
      </c>
      <c r="P3122">
        <v>723.62</v>
      </c>
    </row>
    <row r="3123" spans="1:16" x14ac:dyDescent="0.2">
      <c r="A3123">
        <v>3869685</v>
      </c>
      <c r="B3123">
        <v>4</v>
      </c>
      <c r="C3123" t="str">
        <f t="shared" si="240"/>
        <v>3869685-4</v>
      </c>
      <c r="D3123" s="13">
        <v>45070.009809398151</v>
      </c>
      <c r="E3123" s="10">
        <f>VLOOKUP(C3123,match_start_times!$E$1:$F$19,2,0)</f>
        <v>0.104930555555556</v>
      </c>
      <c r="F3123">
        <v>0</v>
      </c>
      <c r="G3123" s="15" t="str">
        <f t="shared" si="241"/>
        <v>12:00:0 AM</v>
      </c>
      <c r="H3123" t="s">
        <v>22</v>
      </c>
      <c r="I3123" t="s">
        <v>15</v>
      </c>
      <c r="J3123" t="s">
        <v>37</v>
      </c>
      <c r="K3123">
        <v>112.3</v>
      </c>
      <c r="L3123">
        <v>40</v>
      </c>
      <c r="M3123" t="str">
        <f t="shared" si="242"/>
        <v>Duel</v>
      </c>
      <c r="N3123" s="13">
        <f t="shared" si="243"/>
        <v>45070.114739953708</v>
      </c>
      <c r="O3123" s="13">
        <f t="shared" si="244"/>
        <v>45070.114739953708</v>
      </c>
      <c r="P3123">
        <v>734.55</v>
      </c>
    </row>
    <row r="3124" spans="1:16" x14ac:dyDescent="0.2">
      <c r="A3124">
        <v>3869685</v>
      </c>
      <c r="B3124">
        <v>4</v>
      </c>
      <c r="C3124" t="str">
        <f t="shared" si="240"/>
        <v>3869685-4</v>
      </c>
      <c r="D3124" s="13">
        <v>45070.009809398151</v>
      </c>
      <c r="E3124" s="10">
        <f>VLOOKUP(C3124,match_start_times!$E$1:$F$19,2,0)</f>
        <v>0.104930555555556</v>
      </c>
      <c r="F3124">
        <v>0</v>
      </c>
      <c r="G3124" s="15" t="str">
        <f t="shared" si="241"/>
        <v>12:00:0 AM</v>
      </c>
      <c r="H3124" t="s">
        <v>61</v>
      </c>
      <c r="I3124" t="s">
        <v>10</v>
      </c>
      <c r="J3124" t="s">
        <v>35</v>
      </c>
      <c r="K3124">
        <v>7.8</v>
      </c>
      <c r="L3124">
        <v>40.1</v>
      </c>
      <c r="M3124" t="str">
        <f t="shared" si="242"/>
        <v>Clearance</v>
      </c>
      <c r="N3124" s="13">
        <f t="shared" si="243"/>
        <v>45070.114739953708</v>
      </c>
      <c r="O3124" s="13">
        <f t="shared" si="244"/>
        <v>45070.114739953708</v>
      </c>
      <c r="P3124">
        <v>734.55</v>
      </c>
    </row>
    <row r="3125" spans="1:16" x14ac:dyDescent="0.2">
      <c r="A3125">
        <v>3869685</v>
      </c>
      <c r="B3125">
        <v>4</v>
      </c>
      <c r="C3125" t="str">
        <f t="shared" si="240"/>
        <v>3869685-4</v>
      </c>
      <c r="D3125" s="13">
        <v>45070.0098291088</v>
      </c>
      <c r="E3125" s="10">
        <f>VLOOKUP(C3125,match_start_times!$E$1:$F$19,2,0)</f>
        <v>0.104930555555556</v>
      </c>
      <c r="F3125">
        <v>0</v>
      </c>
      <c r="G3125" s="15" t="str">
        <f t="shared" si="241"/>
        <v>12:00:0 AM</v>
      </c>
      <c r="H3125" t="s">
        <v>31</v>
      </c>
      <c r="I3125" t="s">
        <v>10</v>
      </c>
      <c r="J3125" t="s">
        <v>35</v>
      </c>
      <c r="K3125">
        <v>12.3</v>
      </c>
      <c r="L3125">
        <v>51.9</v>
      </c>
      <c r="M3125" t="str">
        <f t="shared" si="242"/>
        <v>Clearance</v>
      </c>
      <c r="N3125" s="13">
        <f t="shared" si="243"/>
        <v>45070.114759664357</v>
      </c>
      <c r="O3125" s="13">
        <f t="shared" si="244"/>
        <v>45070.114759664357</v>
      </c>
      <c r="P3125">
        <v>726.42</v>
      </c>
    </row>
    <row r="3126" spans="1:16" x14ac:dyDescent="0.2">
      <c r="A3126">
        <v>3869685</v>
      </c>
      <c r="B3126">
        <v>4</v>
      </c>
      <c r="C3126" t="str">
        <f t="shared" si="240"/>
        <v>3869685-4</v>
      </c>
      <c r="D3126" s="13">
        <v>45070.009964814817</v>
      </c>
      <c r="E3126" s="10">
        <f>VLOOKUP(C3126,match_start_times!$E$1:$F$19,2,0)</f>
        <v>0.104930555555556</v>
      </c>
      <c r="F3126">
        <v>0.63201499999999999</v>
      </c>
      <c r="G3126" s="15" t="str">
        <f t="shared" si="241"/>
        <v>12:00:0.632015 AM</v>
      </c>
      <c r="H3126" t="s">
        <v>40</v>
      </c>
      <c r="I3126" t="s">
        <v>15</v>
      </c>
      <c r="J3126" t="s">
        <v>11</v>
      </c>
      <c r="K3126">
        <v>83.2</v>
      </c>
      <c r="L3126">
        <v>80</v>
      </c>
      <c r="M3126" t="str">
        <f t="shared" si="242"/>
        <v>Pass</v>
      </c>
      <c r="N3126" s="13">
        <f t="shared" si="243"/>
        <v>45070.114895370374</v>
      </c>
      <c r="O3126" s="13">
        <f t="shared" si="244"/>
        <v>45070.114902685185</v>
      </c>
      <c r="P3126">
        <v>475.83</v>
      </c>
    </row>
    <row r="3127" spans="1:16" x14ac:dyDescent="0.2">
      <c r="A3127">
        <v>3869685</v>
      </c>
      <c r="B3127">
        <v>4</v>
      </c>
      <c r="C3127" t="str">
        <f t="shared" si="240"/>
        <v>3869685-4</v>
      </c>
      <c r="D3127" s="13">
        <v>45070.009991192128</v>
      </c>
      <c r="E3127" s="10">
        <f>VLOOKUP(C3127,match_start_times!$E$1:$F$19,2,0)</f>
        <v>0.104930555555556</v>
      </c>
      <c r="F3127">
        <v>0</v>
      </c>
      <c r="G3127" s="15" t="str">
        <f t="shared" si="241"/>
        <v>12:00:0 AM</v>
      </c>
      <c r="H3127" t="s">
        <v>57</v>
      </c>
      <c r="I3127" t="s">
        <v>15</v>
      </c>
      <c r="J3127" t="s">
        <v>42</v>
      </c>
      <c r="K3127">
        <v>98.6</v>
      </c>
      <c r="L3127">
        <v>74</v>
      </c>
      <c r="M3127" t="str">
        <f t="shared" si="242"/>
        <v>Dribble</v>
      </c>
      <c r="N3127" s="13">
        <f t="shared" si="243"/>
        <v>45070.114921747685</v>
      </c>
      <c r="O3127" s="13">
        <f t="shared" si="244"/>
        <v>45070.114921747685</v>
      </c>
      <c r="P3127">
        <v>443.08</v>
      </c>
    </row>
    <row r="3128" spans="1:16" x14ac:dyDescent="0.2">
      <c r="A3128">
        <v>3869685</v>
      </c>
      <c r="B3128">
        <v>4</v>
      </c>
      <c r="C3128" t="str">
        <f t="shared" si="240"/>
        <v>3869685-4</v>
      </c>
      <c r="D3128" s="13">
        <v>45070.009991192128</v>
      </c>
      <c r="E3128" s="10">
        <f>VLOOKUP(C3128,match_start_times!$E$1:$F$19,2,0)</f>
        <v>0.104930555555556</v>
      </c>
      <c r="F3128">
        <v>0</v>
      </c>
      <c r="G3128" s="15" t="str">
        <f t="shared" si="241"/>
        <v>12:00:0 AM</v>
      </c>
      <c r="H3128" t="s">
        <v>56</v>
      </c>
      <c r="I3128" t="s">
        <v>10</v>
      </c>
      <c r="J3128" t="s">
        <v>37</v>
      </c>
      <c r="K3128">
        <v>21.5</v>
      </c>
      <c r="L3128">
        <v>6.1</v>
      </c>
      <c r="M3128" t="str">
        <f t="shared" si="242"/>
        <v>Duel</v>
      </c>
      <c r="N3128" s="13">
        <f t="shared" si="243"/>
        <v>45070.114921747685</v>
      </c>
      <c r="O3128" s="13">
        <f t="shared" si="244"/>
        <v>45070.114921747685</v>
      </c>
      <c r="P3128">
        <v>443.08</v>
      </c>
    </row>
    <row r="3129" spans="1:16" x14ac:dyDescent="0.2">
      <c r="A3129">
        <v>3869685</v>
      </c>
      <c r="B3129">
        <v>4</v>
      </c>
      <c r="C3129" t="str">
        <f t="shared" si="240"/>
        <v>3869685-4</v>
      </c>
      <c r="D3129" s="13">
        <v>45070.009991192128</v>
      </c>
      <c r="E3129" s="10">
        <f>VLOOKUP(C3129,match_start_times!$E$1:$F$19,2,0)</f>
        <v>0.104930555555556</v>
      </c>
      <c r="F3129">
        <v>4.6794339999999996</v>
      </c>
      <c r="G3129" s="15" t="str">
        <f t="shared" si="241"/>
        <v>12:00:4.679434 AM</v>
      </c>
      <c r="H3129" t="s">
        <v>56</v>
      </c>
      <c r="I3129" t="s">
        <v>10</v>
      </c>
      <c r="J3129" t="s">
        <v>13</v>
      </c>
      <c r="K3129">
        <v>21.5</v>
      </c>
      <c r="L3129">
        <v>6.1</v>
      </c>
      <c r="M3129" t="str">
        <f t="shared" si="242"/>
        <v>Carry</v>
      </c>
      <c r="N3129" s="13">
        <f t="shared" si="243"/>
        <v>45070.114921747685</v>
      </c>
      <c r="O3129" s="13">
        <f t="shared" si="244"/>
        <v>45070.114975902776</v>
      </c>
      <c r="P3129">
        <v>423.44</v>
      </c>
    </row>
    <row r="3130" spans="1:16" x14ac:dyDescent="0.2">
      <c r="A3130">
        <v>3869685</v>
      </c>
      <c r="B3130">
        <v>4</v>
      </c>
      <c r="C3130" t="str">
        <f t="shared" si="240"/>
        <v>3869685-4</v>
      </c>
      <c r="D3130" s="13">
        <v>45070.010010520833</v>
      </c>
      <c r="E3130" s="10">
        <f>VLOOKUP(C3130,match_start_times!$E$1:$F$19,2,0)</f>
        <v>0.104930555555556</v>
      </c>
      <c r="F3130">
        <v>2.9116970000000002</v>
      </c>
      <c r="G3130" s="15" t="str">
        <f t="shared" si="241"/>
        <v>12:00:2.911697 AM</v>
      </c>
      <c r="H3130" t="s">
        <v>57</v>
      </c>
      <c r="I3130" t="s">
        <v>15</v>
      </c>
      <c r="J3130" t="s">
        <v>17</v>
      </c>
      <c r="K3130">
        <v>100.4</v>
      </c>
      <c r="L3130">
        <v>74.8</v>
      </c>
      <c r="M3130" t="str">
        <f t="shared" si="242"/>
        <v>Pressure</v>
      </c>
      <c r="N3130" s="13">
        <f t="shared" si="243"/>
        <v>45070.11494107639</v>
      </c>
      <c r="O3130" s="13">
        <f t="shared" si="244"/>
        <v>45070.114974780096</v>
      </c>
      <c r="P3130">
        <v>420.75</v>
      </c>
    </row>
    <row r="3131" spans="1:16" x14ac:dyDescent="0.2">
      <c r="A3131">
        <v>3869685</v>
      </c>
      <c r="B3131">
        <v>4</v>
      </c>
      <c r="C3131" t="str">
        <f t="shared" si="240"/>
        <v>3869685-4</v>
      </c>
      <c r="D3131" s="13">
        <v>45070.010045358787</v>
      </c>
      <c r="E3131" s="10">
        <f>VLOOKUP(C3131,match_start_times!$E$1:$F$19,2,0)</f>
        <v>0.104930555555556</v>
      </c>
      <c r="F3131">
        <v>1.15523</v>
      </c>
      <c r="G3131" s="15" t="str">
        <f t="shared" si="241"/>
        <v>12:00:1.15523 AM</v>
      </c>
      <c r="H3131" t="s">
        <v>56</v>
      </c>
      <c r="I3131" t="s">
        <v>10</v>
      </c>
      <c r="J3131" t="s">
        <v>11</v>
      </c>
      <c r="K3131">
        <v>12.3</v>
      </c>
      <c r="L3131">
        <v>3.4</v>
      </c>
      <c r="M3131" t="str">
        <f t="shared" si="242"/>
        <v>Pass</v>
      </c>
      <c r="N3131" s="13">
        <f t="shared" si="243"/>
        <v>45070.114975914345</v>
      </c>
      <c r="O3131" s="13">
        <f t="shared" si="244"/>
        <v>45070.114989282403</v>
      </c>
      <c r="P3131">
        <v>422.03</v>
      </c>
    </row>
    <row r="3132" spans="1:16" x14ac:dyDescent="0.2">
      <c r="A3132">
        <v>3869685</v>
      </c>
      <c r="B3132">
        <v>4</v>
      </c>
      <c r="C3132" t="str">
        <f t="shared" si="240"/>
        <v>3869685-4</v>
      </c>
      <c r="D3132" s="13">
        <v>45070.010058726853</v>
      </c>
      <c r="E3132" s="10">
        <f>VLOOKUP(C3132,match_start_times!$E$1:$F$19,2,0)</f>
        <v>0.104930555555556</v>
      </c>
      <c r="F3132">
        <v>1.001844</v>
      </c>
      <c r="G3132" s="15" t="str">
        <f t="shared" si="241"/>
        <v>12:00:1.001844 AM</v>
      </c>
      <c r="H3132" t="s">
        <v>52</v>
      </c>
      <c r="I3132" t="s">
        <v>10</v>
      </c>
      <c r="J3132" t="s">
        <v>13</v>
      </c>
      <c r="K3132">
        <v>15.9</v>
      </c>
      <c r="L3132">
        <v>6.1</v>
      </c>
      <c r="M3132" t="str">
        <f t="shared" si="242"/>
        <v>Carry</v>
      </c>
      <c r="N3132" s="13">
        <f t="shared" si="243"/>
        <v>45070.114989282411</v>
      </c>
      <c r="O3132" s="13">
        <f t="shared" si="244"/>
        <v>45070.115000879632</v>
      </c>
      <c r="P3132">
        <v>450.16</v>
      </c>
    </row>
    <row r="3133" spans="1:16" x14ac:dyDescent="0.2">
      <c r="A3133">
        <v>3869685</v>
      </c>
      <c r="B3133">
        <v>4</v>
      </c>
      <c r="C3133" t="str">
        <f t="shared" si="240"/>
        <v>3869685-4</v>
      </c>
      <c r="D3133" s="13">
        <v>45070.010070324082</v>
      </c>
      <c r="E3133" s="10">
        <f>VLOOKUP(C3133,match_start_times!$E$1:$F$19,2,0)</f>
        <v>0.104930555555556</v>
      </c>
      <c r="F3133">
        <v>1.4936339999999999</v>
      </c>
      <c r="G3133" s="15" t="str">
        <f t="shared" si="241"/>
        <v>12:00:1.493634 AM</v>
      </c>
      <c r="H3133" t="s">
        <v>52</v>
      </c>
      <c r="I3133" t="s">
        <v>10</v>
      </c>
      <c r="J3133" t="s">
        <v>11</v>
      </c>
      <c r="K3133">
        <v>15.9</v>
      </c>
      <c r="L3133">
        <v>6.1</v>
      </c>
      <c r="M3133" t="str">
        <f t="shared" si="242"/>
        <v>Pass</v>
      </c>
      <c r="N3133" s="13">
        <f t="shared" si="243"/>
        <v>45070.115000879639</v>
      </c>
      <c r="O3133" s="13">
        <f t="shared" si="244"/>
        <v>45070.115018171309</v>
      </c>
      <c r="P3133">
        <v>488.18</v>
      </c>
    </row>
    <row r="3134" spans="1:16" x14ac:dyDescent="0.2">
      <c r="A3134">
        <v>3869685</v>
      </c>
      <c r="B3134">
        <v>4</v>
      </c>
      <c r="C3134" t="str">
        <f t="shared" si="240"/>
        <v>3869685-4</v>
      </c>
      <c r="D3134" s="13">
        <v>45070.010087604169</v>
      </c>
      <c r="E3134" s="10">
        <f>VLOOKUP(C3134,match_start_times!$E$1:$F$19,2,0)</f>
        <v>0.104930555555556</v>
      </c>
      <c r="F3134">
        <v>3.8991699999999998</v>
      </c>
      <c r="G3134" s="15" t="str">
        <f t="shared" si="241"/>
        <v>12:00:3.89917 AM</v>
      </c>
      <c r="H3134" t="s">
        <v>58</v>
      </c>
      <c r="I3134" t="s">
        <v>10</v>
      </c>
      <c r="J3134" t="s">
        <v>13</v>
      </c>
      <c r="K3134">
        <v>27.9</v>
      </c>
      <c r="L3134">
        <v>17</v>
      </c>
      <c r="M3134" t="str">
        <f t="shared" si="242"/>
        <v>Carry</v>
      </c>
      <c r="N3134" s="13">
        <f t="shared" si="243"/>
        <v>45070.115018159726</v>
      </c>
      <c r="O3134" s="13">
        <f t="shared" si="244"/>
        <v>45070.115063287041</v>
      </c>
      <c r="P3134">
        <v>590.76</v>
      </c>
    </row>
    <row r="3135" spans="1:16" x14ac:dyDescent="0.2">
      <c r="A3135">
        <v>3869685</v>
      </c>
      <c r="B3135">
        <v>4</v>
      </c>
      <c r="C3135" t="str">
        <f t="shared" si="240"/>
        <v>3869685-4</v>
      </c>
      <c r="D3135" s="13">
        <v>45070.010132743053</v>
      </c>
      <c r="E3135" s="10">
        <f>VLOOKUP(C3135,match_start_times!$E$1:$F$19,2,0)</f>
        <v>0.104930555555556</v>
      </c>
      <c r="F3135">
        <v>1.4468479999999999</v>
      </c>
      <c r="G3135" s="15" t="str">
        <f t="shared" si="241"/>
        <v>12:00:1.446848 AM</v>
      </c>
      <c r="H3135" t="s">
        <v>58</v>
      </c>
      <c r="I3135" t="s">
        <v>10</v>
      </c>
      <c r="J3135" t="s">
        <v>11</v>
      </c>
      <c r="K3135">
        <v>63.8</v>
      </c>
      <c r="L3135">
        <v>12.3</v>
      </c>
      <c r="M3135" t="str">
        <f t="shared" si="242"/>
        <v>Pass</v>
      </c>
      <c r="N3135" s="13">
        <f t="shared" si="243"/>
        <v>45070.11506329861</v>
      </c>
      <c r="O3135" s="13">
        <f t="shared" si="244"/>
        <v>45070.115080046293</v>
      </c>
      <c r="P3135">
        <v>680.21</v>
      </c>
    </row>
    <row r="3136" spans="1:16" x14ac:dyDescent="0.2">
      <c r="A3136">
        <v>3869685</v>
      </c>
      <c r="B3136">
        <v>4</v>
      </c>
      <c r="C3136" t="str">
        <f t="shared" si="240"/>
        <v>3869685-4</v>
      </c>
      <c r="D3136" s="13">
        <v>45070.010149479167</v>
      </c>
      <c r="E3136" s="10">
        <f>VLOOKUP(C3136,match_start_times!$E$1:$F$19,2,0)</f>
        <v>0.104930555555556</v>
      </c>
      <c r="F3136">
        <v>3.5407160000000002</v>
      </c>
      <c r="G3136" s="15" t="str">
        <f t="shared" si="241"/>
        <v>12:00:3.540716 AM</v>
      </c>
      <c r="H3136" t="s">
        <v>43</v>
      </c>
      <c r="I3136" t="s">
        <v>10</v>
      </c>
      <c r="J3136" t="s">
        <v>13</v>
      </c>
      <c r="K3136">
        <v>78.099999999999994</v>
      </c>
      <c r="L3136">
        <v>4.2</v>
      </c>
      <c r="M3136" t="str">
        <f t="shared" si="242"/>
        <v>Carry</v>
      </c>
      <c r="N3136" s="13">
        <f t="shared" si="243"/>
        <v>45070.115080034724</v>
      </c>
      <c r="O3136" s="13">
        <f t="shared" si="244"/>
        <v>45070.11512101852</v>
      </c>
      <c r="P3136">
        <v>728.85</v>
      </c>
    </row>
    <row r="3137" spans="1:16" x14ac:dyDescent="0.2">
      <c r="A3137">
        <v>3869685</v>
      </c>
      <c r="B3137">
        <v>4</v>
      </c>
      <c r="C3137" t="str">
        <f t="shared" si="240"/>
        <v>3869685-4</v>
      </c>
      <c r="D3137" s="13">
        <v>45070.010190462963</v>
      </c>
      <c r="E3137" s="10">
        <f>VLOOKUP(C3137,match_start_times!$E$1:$F$19,2,0)</f>
        <v>0.104930555555556</v>
      </c>
      <c r="F3137">
        <v>2.9583689999999998</v>
      </c>
      <c r="G3137" s="15" t="str">
        <f t="shared" si="241"/>
        <v>12:00:2.958369 AM</v>
      </c>
      <c r="H3137" t="s">
        <v>43</v>
      </c>
      <c r="I3137" t="s">
        <v>10</v>
      </c>
      <c r="J3137" t="s">
        <v>11</v>
      </c>
      <c r="K3137">
        <v>79</v>
      </c>
      <c r="L3137">
        <v>4.2</v>
      </c>
      <c r="M3137" t="str">
        <f t="shared" si="242"/>
        <v>Pass</v>
      </c>
      <c r="N3137" s="13">
        <f t="shared" si="243"/>
        <v>45070.11512101852</v>
      </c>
      <c r="O3137" s="13">
        <f t="shared" si="244"/>
        <v>45070.115155254629</v>
      </c>
      <c r="P3137">
        <v>882.54</v>
      </c>
    </row>
    <row r="3138" spans="1:16" x14ac:dyDescent="0.2">
      <c r="A3138">
        <v>3869685</v>
      </c>
      <c r="B3138">
        <v>4</v>
      </c>
      <c r="C3138" t="str">
        <f t="shared" si="240"/>
        <v>3869685-4</v>
      </c>
      <c r="D3138" s="13">
        <v>45070.011115324072</v>
      </c>
      <c r="E3138" s="10">
        <f>VLOOKUP(C3138,match_start_times!$E$1:$F$19,2,0)</f>
        <v>0.104930555555556</v>
      </c>
      <c r="F3138">
        <v>5.241104</v>
      </c>
      <c r="G3138" s="15" t="str">
        <f t="shared" si="241"/>
        <v>12:00:5.241104 AM</v>
      </c>
      <c r="H3138" t="s">
        <v>26</v>
      </c>
      <c r="I3138" t="s">
        <v>15</v>
      </c>
      <c r="J3138" t="s">
        <v>11</v>
      </c>
      <c r="K3138">
        <v>7</v>
      </c>
      <c r="L3138">
        <v>44.1</v>
      </c>
      <c r="M3138" t="str">
        <f t="shared" si="242"/>
        <v>Pass</v>
      </c>
      <c r="N3138" s="13">
        <f t="shared" si="243"/>
        <v>45070.116045879629</v>
      </c>
      <c r="O3138" s="13">
        <f t="shared" si="244"/>
        <v>45070.116106539353</v>
      </c>
      <c r="P3138">
        <v>577.88</v>
      </c>
    </row>
    <row r="3139" spans="1:16" x14ac:dyDescent="0.2">
      <c r="A3139">
        <v>3869685</v>
      </c>
      <c r="B3139">
        <v>4</v>
      </c>
      <c r="C3139" t="str">
        <f t="shared" ref="C3139:C3202" si="245">A3139&amp;"-"&amp;B3139</f>
        <v>3869685-4</v>
      </c>
      <c r="D3139" s="13">
        <v>45070.011172800929</v>
      </c>
      <c r="E3139" s="10">
        <f>VLOOKUP(C3139,match_start_times!$E$1:$F$19,2,0)</f>
        <v>0.104930555555556</v>
      </c>
      <c r="F3139">
        <v>1.102692</v>
      </c>
      <c r="G3139" s="15" t="str">
        <f t="shared" ref="G3139:G3202" si="246">"12:00:"&amp;F3139&amp;" AM"</f>
        <v>12:00:1.102692 AM</v>
      </c>
      <c r="H3139" t="s">
        <v>12</v>
      </c>
      <c r="I3139" t="s">
        <v>10</v>
      </c>
      <c r="J3139" t="s">
        <v>17</v>
      </c>
      <c r="K3139">
        <v>37.299999999999997</v>
      </c>
      <c r="L3139">
        <v>75</v>
      </c>
      <c r="M3139" t="str">
        <f t="shared" ref="M3139:M3202" si="247">J3139</f>
        <v>Pressure</v>
      </c>
      <c r="N3139" s="13">
        <f t="shared" ref="N3139:N3202" si="248">D3139+E3139</f>
        <v>45070.116103356486</v>
      </c>
      <c r="O3139" s="13">
        <f t="shared" ref="O3139:O3202" si="249">N3139+G3139</f>
        <v>45070.116116122692</v>
      </c>
      <c r="P3139">
        <v>534.11</v>
      </c>
    </row>
    <row r="3140" spans="1:16" x14ac:dyDescent="0.2">
      <c r="A3140">
        <v>3869685</v>
      </c>
      <c r="B3140">
        <v>4</v>
      </c>
      <c r="C3140" t="str">
        <f t="shared" si="245"/>
        <v>3869685-4</v>
      </c>
      <c r="D3140" s="13">
        <v>45070.011175983796</v>
      </c>
      <c r="E3140" s="10">
        <f>VLOOKUP(C3140,match_start_times!$E$1:$F$19,2,0)</f>
        <v>0.104930555555556</v>
      </c>
      <c r="F3140">
        <v>2.8977719999999998</v>
      </c>
      <c r="G3140" s="15" t="str">
        <f t="shared" si="246"/>
        <v>12:00:2.897772 AM</v>
      </c>
      <c r="H3140" t="s">
        <v>62</v>
      </c>
      <c r="I3140" t="s">
        <v>15</v>
      </c>
      <c r="J3140" t="s">
        <v>13</v>
      </c>
      <c r="K3140">
        <v>79.8</v>
      </c>
      <c r="L3140">
        <v>6.4</v>
      </c>
      <c r="M3140" t="str">
        <f t="shared" si="247"/>
        <v>Carry</v>
      </c>
      <c r="N3140" s="13">
        <f t="shared" si="248"/>
        <v>45070.116106539353</v>
      </c>
      <c r="O3140" s="13">
        <f t="shared" si="249"/>
        <v>45070.116140081023</v>
      </c>
      <c r="P3140">
        <v>521.01</v>
      </c>
    </row>
    <row r="3141" spans="1:16" x14ac:dyDescent="0.2">
      <c r="A3141">
        <v>3869685</v>
      </c>
      <c r="B3141">
        <v>4</v>
      </c>
      <c r="C3141" t="str">
        <f t="shared" si="245"/>
        <v>3869685-4</v>
      </c>
      <c r="D3141" s="13">
        <v>45070.01120951389</v>
      </c>
      <c r="E3141" s="10">
        <f>VLOOKUP(C3141,match_start_times!$E$1:$F$19,2,0)</f>
        <v>0.104930555555556</v>
      </c>
      <c r="F3141">
        <v>2.0904759999999998</v>
      </c>
      <c r="G3141" s="15" t="str">
        <f t="shared" si="246"/>
        <v>12:00:2.090476 AM</v>
      </c>
      <c r="H3141" t="s">
        <v>62</v>
      </c>
      <c r="I3141" t="s">
        <v>15</v>
      </c>
      <c r="J3141" t="s">
        <v>11</v>
      </c>
      <c r="K3141">
        <v>76.2</v>
      </c>
      <c r="L3141">
        <v>8.5</v>
      </c>
      <c r="M3141" t="str">
        <f t="shared" si="247"/>
        <v>Pass</v>
      </c>
      <c r="N3141" s="13">
        <f t="shared" si="248"/>
        <v>45070.116140069447</v>
      </c>
      <c r="O3141" s="13">
        <f t="shared" si="249"/>
        <v>45070.116164259263</v>
      </c>
      <c r="P3141">
        <v>498.57</v>
      </c>
    </row>
    <row r="3142" spans="1:16" x14ac:dyDescent="0.2">
      <c r="A3142">
        <v>3869685</v>
      </c>
      <c r="B3142">
        <v>4</v>
      </c>
      <c r="C3142" t="str">
        <f t="shared" si="245"/>
        <v>3869685-4</v>
      </c>
      <c r="D3142" s="13">
        <v>45070.011233715282</v>
      </c>
      <c r="E3142" s="10">
        <f>VLOOKUP(C3142,match_start_times!$E$1:$F$19,2,0)</f>
        <v>0.104930555555556</v>
      </c>
      <c r="F3142">
        <v>0</v>
      </c>
      <c r="G3142" s="15" t="str">
        <f t="shared" si="246"/>
        <v>12:00:0 AM</v>
      </c>
      <c r="H3142" t="s">
        <v>61</v>
      </c>
      <c r="I3142" t="s">
        <v>10</v>
      </c>
      <c r="J3142" t="s">
        <v>41</v>
      </c>
      <c r="K3142">
        <v>25.5</v>
      </c>
      <c r="L3142">
        <v>74.8</v>
      </c>
      <c r="M3142" t="str">
        <f t="shared" si="247"/>
        <v>Interception</v>
      </c>
      <c r="N3142" s="13">
        <f t="shared" si="248"/>
        <v>45070.116164270839</v>
      </c>
      <c r="O3142" s="13">
        <f t="shared" si="249"/>
        <v>45070.116164270839</v>
      </c>
      <c r="P3142">
        <v>493.49</v>
      </c>
    </row>
    <row r="3143" spans="1:16" x14ac:dyDescent="0.2">
      <c r="A3143">
        <v>3869685</v>
      </c>
      <c r="B3143">
        <v>4</v>
      </c>
      <c r="C3143" t="str">
        <f t="shared" si="245"/>
        <v>3869685-4</v>
      </c>
      <c r="D3143" s="13">
        <v>45070.011423969911</v>
      </c>
      <c r="E3143" s="10">
        <f>VLOOKUP(C3143,match_start_times!$E$1:$F$19,2,0)</f>
        <v>0.104930555555556</v>
      </c>
      <c r="F3143">
        <v>1.934429</v>
      </c>
      <c r="G3143" s="15" t="str">
        <f t="shared" si="246"/>
        <v>12:00:1.934429 AM</v>
      </c>
      <c r="H3143" t="s">
        <v>54</v>
      </c>
      <c r="I3143" t="s">
        <v>15</v>
      </c>
      <c r="J3143" t="s">
        <v>11</v>
      </c>
      <c r="K3143">
        <v>99.1</v>
      </c>
      <c r="L3143">
        <v>0.1</v>
      </c>
      <c r="M3143" t="str">
        <f t="shared" si="247"/>
        <v>Pass</v>
      </c>
      <c r="N3143" s="13">
        <f t="shared" si="248"/>
        <v>45070.116354525468</v>
      </c>
      <c r="O3143" s="13">
        <f t="shared" si="249"/>
        <v>45070.116376909726</v>
      </c>
      <c r="P3143">
        <v>531.41999999999996</v>
      </c>
    </row>
    <row r="3144" spans="1:16" x14ac:dyDescent="0.2">
      <c r="A3144">
        <v>3869685</v>
      </c>
      <c r="B3144">
        <v>4</v>
      </c>
      <c r="C3144" t="str">
        <f t="shared" si="245"/>
        <v>3869685-4</v>
      </c>
      <c r="D3144" s="13">
        <v>45070.011446365737</v>
      </c>
      <c r="E3144" s="10">
        <f>VLOOKUP(C3144,match_start_times!$E$1:$F$19,2,0)</f>
        <v>0.104930555555556</v>
      </c>
      <c r="F3144">
        <v>1.262608</v>
      </c>
      <c r="G3144" s="15" t="str">
        <f t="shared" si="246"/>
        <v>12:00:1.262608 AM</v>
      </c>
      <c r="H3144" t="s">
        <v>22</v>
      </c>
      <c r="I3144" t="s">
        <v>15</v>
      </c>
      <c r="J3144" t="s">
        <v>13</v>
      </c>
      <c r="K3144">
        <v>74.7</v>
      </c>
      <c r="L3144">
        <v>11.3</v>
      </c>
      <c r="M3144" t="str">
        <f t="shared" si="247"/>
        <v>Carry</v>
      </c>
      <c r="N3144" s="13">
        <f t="shared" si="248"/>
        <v>45070.116376921294</v>
      </c>
      <c r="O3144" s="13">
        <f t="shared" si="249"/>
        <v>45070.116391539348</v>
      </c>
      <c r="P3144">
        <v>533.70000000000005</v>
      </c>
    </row>
    <row r="3145" spans="1:16" x14ac:dyDescent="0.2">
      <c r="A3145">
        <v>3869685</v>
      </c>
      <c r="B3145">
        <v>4</v>
      </c>
      <c r="C3145" t="str">
        <f t="shared" si="245"/>
        <v>3869685-4</v>
      </c>
      <c r="D3145" s="13">
        <v>45070.011460972222</v>
      </c>
      <c r="E3145" s="10">
        <f>VLOOKUP(C3145,match_start_times!$E$1:$F$19,2,0)</f>
        <v>0.104930555555556</v>
      </c>
      <c r="F3145">
        <v>1.9806980000000001</v>
      </c>
      <c r="G3145" s="15" t="str">
        <f t="shared" si="246"/>
        <v>12:00:1.980698 AM</v>
      </c>
      <c r="H3145" t="s">
        <v>22</v>
      </c>
      <c r="I3145" t="s">
        <v>15</v>
      </c>
      <c r="J3145" t="s">
        <v>11</v>
      </c>
      <c r="K3145">
        <v>71.7</v>
      </c>
      <c r="L3145">
        <v>16</v>
      </c>
      <c r="M3145" t="str">
        <f t="shared" si="247"/>
        <v>Pass</v>
      </c>
      <c r="N3145" s="13">
        <f t="shared" si="248"/>
        <v>45070.116391527779</v>
      </c>
      <c r="O3145" s="13">
        <f t="shared" si="249"/>
        <v>45070.116414456017</v>
      </c>
      <c r="P3145">
        <v>508.16</v>
      </c>
    </row>
    <row r="3146" spans="1:16" x14ac:dyDescent="0.2">
      <c r="A3146">
        <v>3869685</v>
      </c>
      <c r="B3146">
        <v>4</v>
      </c>
      <c r="C3146" t="str">
        <f t="shared" si="245"/>
        <v>3869685-4</v>
      </c>
      <c r="D3146" s="13">
        <v>45070.01148390046</v>
      </c>
      <c r="E3146" s="10">
        <f>VLOOKUP(C3146,match_start_times!$E$1:$F$19,2,0)</f>
        <v>0.104930555555556</v>
      </c>
      <c r="F3146">
        <v>0.63134699999999999</v>
      </c>
      <c r="G3146" s="15" t="str">
        <f t="shared" si="246"/>
        <v>12:00:0.631347 AM</v>
      </c>
      <c r="H3146" t="s">
        <v>63</v>
      </c>
      <c r="I3146" t="s">
        <v>15</v>
      </c>
      <c r="J3146" t="s">
        <v>13</v>
      </c>
      <c r="K3146">
        <v>53.3</v>
      </c>
      <c r="L3146">
        <v>30.5</v>
      </c>
      <c r="M3146" t="str">
        <f t="shared" si="247"/>
        <v>Carry</v>
      </c>
      <c r="N3146" s="13">
        <f t="shared" si="248"/>
        <v>45070.116414456017</v>
      </c>
      <c r="O3146" s="13">
        <f t="shared" si="249"/>
        <v>45070.11642175926</v>
      </c>
      <c r="P3146">
        <v>500.22</v>
      </c>
    </row>
    <row r="3147" spans="1:16" x14ac:dyDescent="0.2">
      <c r="A3147">
        <v>3869685</v>
      </c>
      <c r="B3147">
        <v>4</v>
      </c>
      <c r="C3147" t="str">
        <f t="shared" si="245"/>
        <v>3869685-4</v>
      </c>
      <c r="D3147" s="13">
        <v>45070.011491215279</v>
      </c>
      <c r="E3147" s="10">
        <f>VLOOKUP(C3147,match_start_times!$E$1:$F$19,2,0)</f>
        <v>0.104930555555556</v>
      </c>
      <c r="F3147">
        <v>1.533895</v>
      </c>
      <c r="G3147" s="15" t="str">
        <f t="shared" si="246"/>
        <v>12:00:1.533895 AM</v>
      </c>
      <c r="H3147" t="s">
        <v>63</v>
      </c>
      <c r="I3147" t="s">
        <v>15</v>
      </c>
      <c r="J3147" t="s">
        <v>11</v>
      </c>
      <c r="K3147">
        <v>53.3</v>
      </c>
      <c r="L3147">
        <v>31</v>
      </c>
      <c r="M3147" t="str">
        <f t="shared" si="247"/>
        <v>Pass</v>
      </c>
      <c r="N3147" s="13">
        <f t="shared" si="248"/>
        <v>45070.116421770836</v>
      </c>
      <c r="O3147" s="13">
        <f t="shared" si="249"/>
        <v>45070.116439525467</v>
      </c>
      <c r="P3147">
        <v>488.95</v>
      </c>
    </row>
    <row r="3148" spans="1:16" x14ac:dyDescent="0.2">
      <c r="A3148">
        <v>3869685</v>
      </c>
      <c r="B3148">
        <v>4</v>
      </c>
      <c r="C3148" t="str">
        <f t="shared" si="245"/>
        <v>3869685-4</v>
      </c>
      <c r="D3148" s="13">
        <v>45070.011508958327</v>
      </c>
      <c r="E3148" s="10">
        <f>VLOOKUP(C3148,match_start_times!$E$1:$F$19,2,0)</f>
        <v>0.104930555555556</v>
      </c>
      <c r="F3148">
        <v>0.7230700000000001</v>
      </c>
      <c r="G3148" s="15" t="str">
        <f t="shared" si="246"/>
        <v>12:00:0.72307 AM</v>
      </c>
      <c r="H3148" t="s">
        <v>22</v>
      </c>
      <c r="I3148" t="s">
        <v>15</v>
      </c>
      <c r="J3148" t="s">
        <v>13</v>
      </c>
      <c r="K3148">
        <v>64.2</v>
      </c>
      <c r="L3148">
        <v>16.399999999999999</v>
      </c>
      <c r="M3148" t="str">
        <f t="shared" si="247"/>
        <v>Carry</v>
      </c>
      <c r="N3148" s="13">
        <f t="shared" si="248"/>
        <v>45070.116439513884</v>
      </c>
      <c r="O3148" s="13">
        <f t="shared" si="249"/>
        <v>45070.116447881941</v>
      </c>
      <c r="P3148">
        <v>455.69</v>
      </c>
    </row>
    <row r="3149" spans="1:16" x14ac:dyDescent="0.2">
      <c r="A3149">
        <v>3869685</v>
      </c>
      <c r="B3149">
        <v>4</v>
      </c>
      <c r="C3149" t="str">
        <f t="shared" si="245"/>
        <v>3869685-4</v>
      </c>
      <c r="D3149" s="13">
        <v>45070.011517326391</v>
      </c>
      <c r="E3149" s="10">
        <f>VLOOKUP(C3149,match_start_times!$E$1:$F$19,2,0)</f>
        <v>0.104930555555556</v>
      </c>
      <c r="F3149">
        <v>1.093064</v>
      </c>
      <c r="G3149" s="15" t="str">
        <f t="shared" si="246"/>
        <v>12:00:1.093064 AM</v>
      </c>
      <c r="H3149" t="s">
        <v>22</v>
      </c>
      <c r="I3149" t="s">
        <v>15</v>
      </c>
      <c r="J3149" t="s">
        <v>11</v>
      </c>
      <c r="K3149">
        <v>64.2</v>
      </c>
      <c r="L3149">
        <v>16.399999999999999</v>
      </c>
      <c r="M3149" t="str">
        <f t="shared" si="247"/>
        <v>Pass</v>
      </c>
      <c r="N3149" s="13">
        <f t="shared" si="248"/>
        <v>45070.116447881948</v>
      </c>
      <c r="O3149" s="13">
        <f t="shared" si="249"/>
        <v>45070.116460532408</v>
      </c>
      <c r="P3149">
        <v>439</v>
      </c>
    </row>
    <row r="3150" spans="1:16" x14ac:dyDescent="0.2">
      <c r="A3150">
        <v>3869685</v>
      </c>
      <c r="B3150">
        <v>4</v>
      </c>
      <c r="C3150" t="str">
        <f t="shared" si="245"/>
        <v>3869685-4</v>
      </c>
      <c r="D3150" s="13">
        <v>45070.011529525473</v>
      </c>
      <c r="E3150" s="10">
        <f>VLOOKUP(C3150,match_start_times!$E$1:$F$19,2,0)</f>
        <v>0.104930555555556</v>
      </c>
      <c r="F3150">
        <v>0.95232000000000006</v>
      </c>
      <c r="G3150" s="15" t="str">
        <f t="shared" si="246"/>
        <v>12:00:0.95232 AM</v>
      </c>
      <c r="H3150" t="s">
        <v>55</v>
      </c>
      <c r="I3150" t="s">
        <v>10</v>
      </c>
      <c r="J3150" t="s">
        <v>17</v>
      </c>
      <c r="K3150">
        <v>38.6</v>
      </c>
      <c r="L3150">
        <v>73.099999999999994</v>
      </c>
      <c r="M3150" t="str">
        <f t="shared" si="247"/>
        <v>Pressure</v>
      </c>
      <c r="N3150" s="13">
        <f t="shared" si="248"/>
        <v>45070.11646008103</v>
      </c>
      <c r="O3150" s="13">
        <f t="shared" si="249"/>
        <v>45070.116471099551</v>
      </c>
      <c r="P3150">
        <v>436.79</v>
      </c>
    </row>
    <row r="3151" spans="1:16" x14ac:dyDescent="0.2">
      <c r="A3151">
        <v>3869685</v>
      </c>
      <c r="B3151">
        <v>4</v>
      </c>
      <c r="C3151" t="str">
        <f t="shared" si="245"/>
        <v>3869685-4</v>
      </c>
      <c r="D3151" s="13">
        <v>45070.011529988427</v>
      </c>
      <c r="E3151" s="10">
        <f>VLOOKUP(C3151,match_start_times!$E$1:$F$19,2,0)</f>
        <v>0.104930555555556</v>
      </c>
      <c r="F3151">
        <v>0.75423799999999996</v>
      </c>
      <c r="G3151" s="15" t="str">
        <f t="shared" si="246"/>
        <v>12:00:0.754238 AM</v>
      </c>
      <c r="H3151" t="s">
        <v>54</v>
      </c>
      <c r="I3151" t="s">
        <v>15</v>
      </c>
      <c r="J3151" t="s">
        <v>13</v>
      </c>
      <c r="K3151">
        <v>78.099999999999994</v>
      </c>
      <c r="L3151">
        <v>5.3</v>
      </c>
      <c r="M3151" t="str">
        <f t="shared" si="247"/>
        <v>Carry</v>
      </c>
      <c r="N3151" s="13">
        <f t="shared" si="248"/>
        <v>45070.116460543984</v>
      </c>
      <c r="O3151" s="13">
        <f t="shared" si="249"/>
        <v>45070.116469270833</v>
      </c>
      <c r="P3151">
        <v>431.19</v>
      </c>
    </row>
    <row r="3152" spans="1:16" x14ac:dyDescent="0.2">
      <c r="A3152">
        <v>3869685</v>
      </c>
      <c r="B3152">
        <v>4</v>
      </c>
      <c r="C3152" t="str">
        <f t="shared" si="245"/>
        <v>3869685-4</v>
      </c>
      <c r="D3152" s="13">
        <v>45070.011538715276</v>
      </c>
      <c r="E3152" s="10">
        <f>VLOOKUP(C3152,match_start_times!$E$1:$F$19,2,0)</f>
        <v>0.104930555555556</v>
      </c>
      <c r="F3152">
        <v>0.93592200000000003</v>
      </c>
      <c r="G3152" s="15" t="str">
        <f t="shared" si="246"/>
        <v>12:00:0.935922 AM</v>
      </c>
      <c r="H3152" t="s">
        <v>54</v>
      </c>
      <c r="I3152" t="s">
        <v>15</v>
      </c>
      <c r="J3152" t="s">
        <v>11</v>
      </c>
      <c r="K3152">
        <v>78.099999999999994</v>
      </c>
      <c r="L3152">
        <v>7</v>
      </c>
      <c r="M3152" t="str">
        <f t="shared" si="247"/>
        <v>Pass</v>
      </c>
      <c r="N3152" s="13">
        <f t="shared" si="248"/>
        <v>45070.116469270833</v>
      </c>
      <c r="O3152" s="13">
        <f t="shared" si="249"/>
        <v>45070.116480104167</v>
      </c>
      <c r="P3152">
        <v>431.19</v>
      </c>
    </row>
    <row r="3153" spans="1:16" x14ac:dyDescent="0.2">
      <c r="A3153">
        <v>3869685</v>
      </c>
      <c r="B3153">
        <v>4</v>
      </c>
      <c r="C3153" t="str">
        <f t="shared" si="245"/>
        <v>3869685-4</v>
      </c>
      <c r="D3153" s="13">
        <v>45070.01154954861</v>
      </c>
      <c r="E3153" s="10">
        <f>VLOOKUP(C3153,match_start_times!$E$1:$F$19,2,0)</f>
        <v>0.104930555555556</v>
      </c>
      <c r="F3153">
        <v>2.51031</v>
      </c>
      <c r="G3153" s="15" t="str">
        <f t="shared" si="246"/>
        <v>12:00:2.51031 AM</v>
      </c>
      <c r="H3153" t="s">
        <v>22</v>
      </c>
      <c r="I3153" t="s">
        <v>15</v>
      </c>
      <c r="J3153" t="s">
        <v>13</v>
      </c>
      <c r="K3153">
        <v>62.5</v>
      </c>
      <c r="L3153">
        <v>7.9</v>
      </c>
      <c r="M3153" t="str">
        <f t="shared" si="247"/>
        <v>Carry</v>
      </c>
      <c r="N3153" s="13">
        <f t="shared" si="248"/>
        <v>45070.116480104167</v>
      </c>
      <c r="O3153" s="13">
        <f t="shared" si="249"/>
        <v>45070.116509155094</v>
      </c>
      <c r="P3153">
        <v>417.74</v>
      </c>
    </row>
    <row r="3154" spans="1:16" x14ac:dyDescent="0.2">
      <c r="A3154">
        <v>3869685</v>
      </c>
      <c r="B3154">
        <v>4</v>
      </c>
      <c r="C3154" t="str">
        <f t="shared" si="245"/>
        <v>3869685-4</v>
      </c>
      <c r="D3154" s="13">
        <v>45070.011557835649</v>
      </c>
      <c r="E3154" s="10">
        <f>VLOOKUP(C3154,match_start_times!$E$1:$F$19,2,0)</f>
        <v>0.104930555555556</v>
      </c>
      <c r="F3154">
        <v>1.8793219999999999</v>
      </c>
      <c r="G3154" s="15" t="str">
        <f t="shared" si="246"/>
        <v>12:00:1.879322 AM</v>
      </c>
      <c r="H3154" t="s">
        <v>50</v>
      </c>
      <c r="I3154" t="s">
        <v>10</v>
      </c>
      <c r="J3154" t="s">
        <v>17</v>
      </c>
      <c r="K3154">
        <v>60</v>
      </c>
      <c r="L3154">
        <v>70.7</v>
      </c>
      <c r="M3154" t="str">
        <f t="shared" si="247"/>
        <v>Pressure</v>
      </c>
      <c r="N3154" s="13">
        <f t="shared" si="248"/>
        <v>45070.116488391206</v>
      </c>
      <c r="O3154" s="13">
        <f t="shared" si="249"/>
        <v>45070.116510138891</v>
      </c>
      <c r="P3154">
        <v>411.88</v>
      </c>
    </row>
    <row r="3155" spans="1:16" x14ac:dyDescent="0.2">
      <c r="A3155">
        <v>3869685</v>
      </c>
      <c r="B3155">
        <v>4</v>
      </c>
      <c r="C3155" t="str">
        <f t="shared" si="245"/>
        <v>3869685-4</v>
      </c>
      <c r="D3155" s="13">
        <v>45070.011578599537</v>
      </c>
      <c r="E3155" s="10">
        <f>VLOOKUP(C3155,match_start_times!$E$1:$F$19,2,0)</f>
        <v>0.104930555555556</v>
      </c>
      <c r="F3155">
        <v>0.82482899999999992</v>
      </c>
      <c r="G3155" s="15" t="str">
        <f t="shared" si="246"/>
        <v>12:00:0.824829 AM</v>
      </c>
      <c r="H3155" t="s">
        <v>22</v>
      </c>
      <c r="I3155" t="s">
        <v>15</v>
      </c>
      <c r="J3155" t="s">
        <v>11</v>
      </c>
      <c r="K3155">
        <v>56.1</v>
      </c>
      <c r="L3155">
        <v>3.6</v>
      </c>
      <c r="M3155" t="str">
        <f t="shared" si="247"/>
        <v>Pass</v>
      </c>
      <c r="N3155" s="13">
        <f t="shared" si="248"/>
        <v>45070.116509155094</v>
      </c>
      <c r="O3155" s="13">
        <f t="shared" si="249"/>
        <v>45070.116518703704</v>
      </c>
      <c r="P3155">
        <v>409.35</v>
      </c>
    </row>
    <row r="3156" spans="1:16" x14ac:dyDescent="0.2">
      <c r="A3156">
        <v>3869685</v>
      </c>
      <c r="B3156">
        <v>4</v>
      </c>
      <c r="C3156" t="str">
        <f t="shared" si="245"/>
        <v>3869685-4</v>
      </c>
      <c r="D3156" s="13">
        <v>45070.011588148147</v>
      </c>
      <c r="E3156" s="10">
        <f>VLOOKUP(C3156,match_start_times!$E$1:$F$19,2,0)</f>
        <v>0.104930555555556</v>
      </c>
      <c r="F3156">
        <v>1.016683</v>
      </c>
      <c r="G3156" s="15" t="str">
        <f t="shared" si="246"/>
        <v>12:00:1.016683 AM</v>
      </c>
      <c r="H3156" t="s">
        <v>55</v>
      </c>
      <c r="I3156" t="s">
        <v>10</v>
      </c>
      <c r="J3156" t="s">
        <v>11</v>
      </c>
      <c r="K3156">
        <v>53.3</v>
      </c>
      <c r="L3156">
        <v>72.7</v>
      </c>
      <c r="M3156" t="str">
        <f t="shared" si="247"/>
        <v>Pass</v>
      </c>
      <c r="N3156" s="13">
        <f t="shared" si="248"/>
        <v>45070.116518703704</v>
      </c>
      <c r="O3156" s="13">
        <f t="shared" si="249"/>
        <v>45070.116530474537</v>
      </c>
      <c r="P3156">
        <v>409.77</v>
      </c>
    </row>
    <row r="3157" spans="1:16" x14ac:dyDescent="0.2">
      <c r="A3157">
        <v>3869685</v>
      </c>
      <c r="B3157">
        <v>4</v>
      </c>
      <c r="C3157" t="str">
        <f t="shared" si="245"/>
        <v>3869685-4</v>
      </c>
      <c r="D3157" s="13">
        <v>45070.011596215278</v>
      </c>
      <c r="E3157" s="10">
        <f>VLOOKUP(C3157,match_start_times!$E$1:$F$19,2,0)</f>
        <v>0.104930555555556</v>
      </c>
      <c r="F3157">
        <v>0.32205299999999998</v>
      </c>
      <c r="G3157" s="15" t="str">
        <f t="shared" si="246"/>
        <v>12:00:0.322053 AM</v>
      </c>
      <c r="H3157" t="s">
        <v>50</v>
      </c>
      <c r="I3157" t="s">
        <v>10</v>
      </c>
      <c r="J3157" t="s">
        <v>17</v>
      </c>
      <c r="K3157">
        <v>62.5</v>
      </c>
      <c r="L3157">
        <v>75.400000000000006</v>
      </c>
      <c r="M3157" t="str">
        <f t="shared" si="247"/>
        <v>Pressure</v>
      </c>
      <c r="N3157" s="13">
        <f t="shared" si="248"/>
        <v>45070.116526770835</v>
      </c>
      <c r="O3157" s="13">
        <f t="shared" si="249"/>
        <v>45070.116530497689</v>
      </c>
      <c r="P3157">
        <v>409.77</v>
      </c>
    </row>
    <row r="3158" spans="1:16" x14ac:dyDescent="0.2">
      <c r="A3158">
        <v>3869685</v>
      </c>
      <c r="B3158">
        <v>4</v>
      </c>
      <c r="C3158" t="str">
        <f t="shared" si="245"/>
        <v>3869685-4</v>
      </c>
      <c r="D3158" s="13">
        <v>45070.01159991898</v>
      </c>
      <c r="E3158" s="10">
        <f>VLOOKUP(C3158,match_start_times!$E$1:$F$19,2,0)</f>
        <v>0.104930555555556</v>
      </c>
      <c r="F3158">
        <v>1.0619559999999999</v>
      </c>
      <c r="G3158" s="15" t="str">
        <f t="shared" si="246"/>
        <v>12:00:1.061956 AM</v>
      </c>
      <c r="H3158" t="s">
        <v>22</v>
      </c>
      <c r="I3158" t="s">
        <v>15</v>
      </c>
      <c r="J3158" t="s">
        <v>11</v>
      </c>
      <c r="K3158">
        <v>55.7</v>
      </c>
      <c r="L3158">
        <v>6.4</v>
      </c>
      <c r="M3158" t="str">
        <f t="shared" si="247"/>
        <v>Pass</v>
      </c>
      <c r="N3158" s="13">
        <f t="shared" si="248"/>
        <v>45070.116530474537</v>
      </c>
      <c r="O3158" s="13">
        <f t="shared" si="249"/>
        <v>45070.116542766205</v>
      </c>
      <c r="P3158">
        <v>418.43</v>
      </c>
    </row>
    <row r="3159" spans="1:16" x14ac:dyDescent="0.2">
      <c r="A3159">
        <v>3869685</v>
      </c>
      <c r="B3159">
        <v>4</v>
      </c>
      <c r="C3159" t="str">
        <f t="shared" si="245"/>
        <v>3869685-4</v>
      </c>
      <c r="D3159" s="13">
        <v>45070.011612199072</v>
      </c>
      <c r="E3159" s="10">
        <f>VLOOKUP(C3159,match_start_times!$E$1:$F$19,2,0)</f>
        <v>0.104930555555556</v>
      </c>
      <c r="F3159">
        <v>0.57047000000000003</v>
      </c>
      <c r="G3159" s="15" t="str">
        <f t="shared" si="246"/>
        <v>12:00:0.57047 AM</v>
      </c>
      <c r="H3159" t="s">
        <v>60</v>
      </c>
      <c r="I3159" t="s">
        <v>15</v>
      </c>
      <c r="J3159" t="s">
        <v>11</v>
      </c>
      <c r="K3159">
        <v>52.4</v>
      </c>
      <c r="L3159">
        <v>17.3</v>
      </c>
      <c r="M3159" t="str">
        <f t="shared" si="247"/>
        <v>Pass</v>
      </c>
      <c r="N3159" s="13">
        <f t="shared" si="248"/>
        <v>45070.116542754629</v>
      </c>
      <c r="O3159" s="13">
        <f t="shared" si="249"/>
        <v>45070.116549351849</v>
      </c>
      <c r="P3159">
        <v>419.14</v>
      </c>
    </row>
    <row r="3160" spans="1:16" x14ac:dyDescent="0.2">
      <c r="A3160">
        <v>3869685</v>
      </c>
      <c r="B3160">
        <v>4</v>
      </c>
      <c r="C3160" t="str">
        <f t="shared" si="245"/>
        <v>3869685-4</v>
      </c>
      <c r="D3160" s="13">
        <v>45070.011618807868</v>
      </c>
      <c r="E3160" s="10">
        <f>VLOOKUP(C3160,match_start_times!$E$1:$F$19,2,0)</f>
        <v>0.104930555555556</v>
      </c>
      <c r="F3160">
        <v>0.72584000000000004</v>
      </c>
      <c r="G3160" s="15" t="str">
        <f t="shared" si="246"/>
        <v>12:00:0.72584 AM</v>
      </c>
      <c r="H3160" t="s">
        <v>54</v>
      </c>
      <c r="I3160" t="s">
        <v>15</v>
      </c>
      <c r="J3160" t="s">
        <v>13</v>
      </c>
      <c r="K3160">
        <v>57.6</v>
      </c>
      <c r="L3160">
        <v>13.9</v>
      </c>
      <c r="M3160" t="str">
        <f t="shared" si="247"/>
        <v>Carry</v>
      </c>
      <c r="N3160" s="13">
        <f t="shared" si="248"/>
        <v>45070.116549363425</v>
      </c>
      <c r="O3160" s="13">
        <f t="shared" si="249"/>
        <v>45070.116557766203</v>
      </c>
      <c r="P3160">
        <v>423.06</v>
      </c>
    </row>
    <row r="3161" spans="1:16" x14ac:dyDescent="0.2">
      <c r="A3161">
        <v>3869685</v>
      </c>
      <c r="B3161">
        <v>4</v>
      </c>
      <c r="C3161" t="str">
        <f t="shared" si="245"/>
        <v>3869685-4</v>
      </c>
      <c r="D3161" s="13">
        <v>45070.011619722223</v>
      </c>
      <c r="E3161" s="10">
        <f>VLOOKUP(C3161,match_start_times!$E$1:$F$19,2,0)</f>
        <v>0.104930555555556</v>
      </c>
      <c r="F3161">
        <v>0.455876</v>
      </c>
      <c r="G3161" s="15" t="str">
        <f t="shared" si="246"/>
        <v>12:00:0.455876 AM</v>
      </c>
      <c r="H3161" t="s">
        <v>55</v>
      </c>
      <c r="I3161" t="s">
        <v>10</v>
      </c>
      <c r="J3161" t="s">
        <v>17</v>
      </c>
      <c r="K3161">
        <v>58.2</v>
      </c>
      <c r="L3161">
        <v>66.2</v>
      </c>
      <c r="M3161" t="str">
        <f t="shared" si="247"/>
        <v>Pressure</v>
      </c>
      <c r="N3161" s="13">
        <f t="shared" si="248"/>
        <v>45070.11655027778</v>
      </c>
      <c r="O3161" s="13">
        <f t="shared" si="249"/>
        <v>45070.116555555556</v>
      </c>
      <c r="P3161">
        <v>423.06</v>
      </c>
    </row>
    <row r="3162" spans="1:16" x14ac:dyDescent="0.2">
      <c r="A3162">
        <v>3869685</v>
      </c>
      <c r="B3162">
        <v>4</v>
      </c>
      <c r="C3162" t="str">
        <f t="shared" si="245"/>
        <v>3869685-4</v>
      </c>
      <c r="D3162" s="13">
        <v>45070.011627210653</v>
      </c>
      <c r="E3162" s="10">
        <f>VLOOKUP(C3162,match_start_times!$E$1:$F$19,2,0)</f>
        <v>0.104930555555556</v>
      </c>
      <c r="F3162">
        <v>0</v>
      </c>
      <c r="G3162" s="15" t="str">
        <f t="shared" si="246"/>
        <v>12:00:0 AM</v>
      </c>
      <c r="H3162" t="s">
        <v>54</v>
      </c>
      <c r="I3162" t="s">
        <v>15</v>
      </c>
      <c r="J3162" t="s">
        <v>47</v>
      </c>
      <c r="K3162">
        <v>57.4</v>
      </c>
      <c r="L3162">
        <v>11.9</v>
      </c>
      <c r="M3162" t="str">
        <f t="shared" si="247"/>
        <v>Dispossessed</v>
      </c>
      <c r="N3162" s="13">
        <f t="shared" si="248"/>
        <v>45070.11655776621</v>
      </c>
      <c r="O3162" s="13">
        <f t="shared" si="249"/>
        <v>45070.11655776621</v>
      </c>
      <c r="P3162">
        <v>426.63</v>
      </c>
    </row>
    <row r="3163" spans="1:16" x14ac:dyDescent="0.2">
      <c r="A3163">
        <v>3869685</v>
      </c>
      <c r="B3163">
        <v>4</v>
      </c>
      <c r="C3163" t="str">
        <f t="shared" si="245"/>
        <v>3869685-4</v>
      </c>
      <c r="D3163" s="13">
        <v>45070.011627210653</v>
      </c>
      <c r="E3163" s="10">
        <f>VLOOKUP(C3163,match_start_times!$E$1:$F$19,2,0)</f>
        <v>0.104930555555556</v>
      </c>
      <c r="F3163">
        <v>0</v>
      </c>
      <c r="G3163" s="15" t="str">
        <f t="shared" si="246"/>
        <v>12:00:0 AM</v>
      </c>
      <c r="H3163" t="s">
        <v>55</v>
      </c>
      <c r="I3163" t="s">
        <v>10</v>
      </c>
      <c r="J3163" t="s">
        <v>37</v>
      </c>
      <c r="K3163">
        <v>62.7</v>
      </c>
      <c r="L3163">
        <v>68.2</v>
      </c>
      <c r="M3163" t="str">
        <f t="shared" si="247"/>
        <v>Duel</v>
      </c>
      <c r="N3163" s="13">
        <f t="shared" si="248"/>
        <v>45070.11655776621</v>
      </c>
      <c r="O3163" s="13">
        <f t="shared" si="249"/>
        <v>45070.11655776621</v>
      </c>
      <c r="P3163">
        <v>426.63</v>
      </c>
    </row>
    <row r="3164" spans="1:16" x14ac:dyDescent="0.2">
      <c r="A3164">
        <v>3869685</v>
      </c>
      <c r="B3164">
        <v>4</v>
      </c>
      <c r="C3164" t="str">
        <f t="shared" si="245"/>
        <v>3869685-4</v>
      </c>
      <c r="D3164" s="13">
        <v>45070.011638761571</v>
      </c>
      <c r="E3164" s="10">
        <f>VLOOKUP(C3164,match_start_times!$E$1:$F$19,2,0)</f>
        <v>0.104930555555556</v>
      </c>
      <c r="F3164">
        <v>2.7527740000000001</v>
      </c>
      <c r="G3164" s="15" t="str">
        <f t="shared" si="246"/>
        <v>12:00:2.752774 AM</v>
      </c>
      <c r="H3164" t="s">
        <v>55</v>
      </c>
      <c r="I3164" t="s">
        <v>10</v>
      </c>
      <c r="J3164" t="s">
        <v>17</v>
      </c>
      <c r="K3164">
        <v>61.9</v>
      </c>
      <c r="L3164">
        <v>72.2</v>
      </c>
      <c r="M3164" t="str">
        <f t="shared" si="247"/>
        <v>Pressure</v>
      </c>
      <c r="N3164" s="13">
        <f t="shared" si="248"/>
        <v>45070.116569317128</v>
      </c>
      <c r="O3164" s="13">
        <f t="shared" si="249"/>
        <v>45070.116601180554</v>
      </c>
      <c r="P3164">
        <v>464.11</v>
      </c>
    </row>
    <row r="3165" spans="1:16" x14ac:dyDescent="0.2">
      <c r="A3165">
        <v>3869685</v>
      </c>
      <c r="B3165">
        <v>4</v>
      </c>
      <c r="C3165" t="str">
        <f t="shared" si="245"/>
        <v>3869685-4</v>
      </c>
      <c r="D3165" s="13">
        <v>45070.011644629631</v>
      </c>
      <c r="E3165" s="10">
        <f>VLOOKUP(C3165,match_start_times!$E$1:$F$19,2,0)</f>
        <v>0.104930555555556</v>
      </c>
      <c r="F3165">
        <v>0</v>
      </c>
      <c r="G3165" s="15" t="str">
        <f t="shared" si="246"/>
        <v>12:00:0 AM</v>
      </c>
      <c r="H3165" t="s">
        <v>54</v>
      </c>
      <c r="I3165" t="s">
        <v>15</v>
      </c>
      <c r="J3165" t="s">
        <v>28</v>
      </c>
      <c r="K3165">
        <v>55.7</v>
      </c>
      <c r="L3165">
        <v>5.7</v>
      </c>
      <c r="M3165" t="str">
        <f t="shared" si="247"/>
        <v>Ball Recovery</v>
      </c>
      <c r="N3165" s="13">
        <f t="shared" si="248"/>
        <v>45070.116575185188</v>
      </c>
      <c r="O3165" s="13">
        <f t="shared" si="249"/>
        <v>45070.116575185188</v>
      </c>
      <c r="P3165">
        <v>445.13</v>
      </c>
    </row>
    <row r="3166" spans="1:16" x14ac:dyDescent="0.2">
      <c r="A3166">
        <v>3869685</v>
      </c>
      <c r="B3166">
        <v>4</v>
      </c>
      <c r="C3166" t="str">
        <f t="shared" si="245"/>
        <v>3869685-4</v>
      </c>
      <c r="D3166" s="13">
        <v>45070.011644629631</v>
      </c>
      <c r="E3166" s="10">
        <f>VLOOKUP(C3166,match_start_times!$E$1:$F$19,2,0)</f>
        <v>0.104930555555556</v>
      </c>
      <c r="F3166">
        <v>2.6321490000000001</v>
      </c>
      <c r="G3166" s="15" t="str">
        <f t="shared" si="246"/>
        <v>12:00:2.632149 AM</v>
      </c>
      <c r="H3166" t="s">
        <v>54</v>
      </c>
      <c r="I3166" t="s">
        <v>15</v>
      </c>
      <c r="J3166" t="s">
        <v>13</v>
      </c>
      <c r="K3166">
        <v>55.7</v>
      </c>
      <c r="L3166">
        <v>5.7</v>
      </c>
      <c r="M3166" t="str">
        <f t="shared" si="247"/>
        <v>Carry</v>
      </c>
      <c r="N3166" s="13">
        <f t="shared" si="248"/>
        <v>45070.116575185188</v>
      </c>
      <c r="O3166" s="13">
        <f t="shared" si="249"/>
        <v>45070.116605648152</v>
      </c>
      <c r="P3166">
        <v>466.66</v>
      </c>
    </row>
    <row r="3167" spans="1:16" x14ac:dyDescent="0.2">
      <c r="A3167">
        <v>3869685</v>
      </c>
      <c r="B3167">
        <v>4</v>
      </c>
      <c r="C3167" t="str">
        <f t="shared" si="245"/>
        <v>3869685-4</v>
      </c>
      <c r="D3167" s="13">
        <v>45070.011675092603</v>
      </c>
      <c r="E3167" s="10">
        <f>VLOOKUP(C3167,match_start_times!$E$1:$F$19,2,0)</f>
        <v>0.104930555555556</v>
      </c>
      <c r="F3167">
        <v>2.0855600000000001</v>
      </c>
      <c r="G3167" s="15" t="str">
        <f t="shared" si="246"/>
        <v>12:00:2.08556 AM</v>
      </c>
      <c r="H3167" t="s">
        <v>54</v>
      </c>
      <c r="I3167" t="s">
        <v>15</v>
      </c>
      <c r="J3167" t="s">
        <v>11</v>
      </c>
      <c r="K3167">
        <v>52.7</v>
      </c>
      <c r="L3167">
        <v>5.0999999999999996</v>
      </c>
      <c r="M3167" t="str">
        <f t="shared" si="247"/>
        <v>Pass</v>
      </c>
      <c r="N3167" s="13">
        <f t="shared" si="248"/>
        <v>45070.11660564816</v>
      </c>
      <c r="O3167" s="13">
        <f t="shared" si="249"/>
        <v>45070.116629791679</v>
      </c>
      <c r="P3167">
        <v>511.23</v>
      </c>
    </row>
    <row r="3168" spans="1:16" x14ac:dyDescent="0.2">
      <c r="A3168">
        <v>3869685</v>
      </c>
      <c r="B3168">
        <v>4</v>
      </c>
      <c r="C3168" t="str">
        <f t="shared" si="245"/>
        <v>3869685-4</v>
      </c>
      <c r="D3168" s="13">
        <v>45070.011695081019</v>
      </c>
      <c r="E3168" s="10">
        <f>VLOOKUP(C3168,match_start_times!$E$1:$F$19,2,0)</f>
        <v>0.104930555555556</v>
      </c>
      <c r="F3168">
        <v>0.44207199999999991</v>
      </c>
      <c r="G3168" s="15" t="str">
        <f t="shared" si="246"/>
        <v>12:00:0.442072 AM</v>
      </c>
      <c r="H3168" t="s">
        <v>61</v>
      </c>
      <c r="I3168" t="s">
        <v>10</v>
      </c>
      <c r="J3168" t="s">
        <v>17</v>
      </c>
      <c r="K3168">
        <v>40.299999999999997</v>
      </c>
      <c r="L3168">
        <v>68.2</v>
      </c>
      <c r="M3168" t="str">
        <f t="shared" si="247"/>
        <v>Pressure</v>
      </c>
      <c r="N3168" s="13">
        <f t="shared" si="248"/>
        <v>45070.116625636576</v>
      </c>
      <c r="O3168" s="13">
        <f t="shared" si="249"/>
        <v>45070.116630752316</v>
      </c>
      <c r="P3168">
        <v>534.59</v>
      </c>
    </row>
    <row r="3169" spans="1:16" x14ac:dyDescent="0.2">
      <c r="A3169">
        <v>3869685</v>
      </c>
      <c r="B3169">
        <v>4</v>
      </c>
      <c r="C3169" t="str">
        <f t="shared" si="245"/>
        <v>3869685-4</v>
      </c>
      <c r="D3169" s="13">
        <v>45070.011699224538</v>
      </c>
      <c r="E3169" s="10">
        <f>VLOOKUP(C3169,match_start_times!$E$1:$F$19,2,0)</f>
        <v>0.104930555555556</v>
      </c>
      <c r="F3169">
        <v>7.9999000000000001E-2</v>
      </c>
      <c r="G3169" s="15" t="str">
        <f t="shared" si="246"/>
        <v>12:00:0.079999 AM</v>
      </c>
      <c r="H3169" t="s">
        <v>62</v>
      </c>
      <c r="I3169" t="s">
        <v>15</v>
      </c>
      <c r="J3169" t="s">
        <v>13</v>
      </c>
      <c r="K3169">
        <v>79.2</v>
      </c>
      <c r="L3169">
        <v>9.6</v>
      </c>
      <c r="M3169" t="str">
        <f t="shared" si="247"/>
        <v>Carry</v>
      </c>
      <c r="N3169" s="13">
        <f t="shared" si="248"/>
        <v>45070.116629780096</v>
      </c>
      <c r="O3169" s="13">
        <f t="shared" si="249"/>
        <v>45070.116630706019</v>
      </c>
      <c r="P3169">
        <v>534.59</v>
      </c>
    </row>
    <row r="3170" spans="1:16" x14ac:dyDescent="0.2">
      <c r="A3170">
        <v>3869685</v>
      </c>
      <c r="B3170">
        <v>4</v>
      </c>
      <c r="C3170" t="str">
        <f t="shared" si="245"/>
        <v>3869685-4</v>
      </c>
      <c r="D3170" s="13">
        <v>45070.011700150462</v>
      </c>
      <c r="E3170" s="10">
        <f>VLOOKUP(C3170,match_start_times!$E$1:$F$19,2,0)</f>
        <v>0.104930555555556</v>
      </c>
      <c r="F3170">
        <v>1.7272460000000001</v>
      </c>
      <c r="G3170" s="15" t="str">
        <f t="shared" si="246"/>
        <v>12:00:1.727246 AM</v>
      </c>
      <c r="H3170" t="s">
        <v>62</v>
      </c>
      <c r="I3170" t="s">
        <v>15</v>
      </c>
      <c r="J3170" t="s">
        <v>11</v>
      </c>
      <c r="K3170">
        <v>79.2</v>
      </c>
      <c r="L3170">
        <v>10</v>
      </c>
      <c r="M3170" t="str">
        <f t="shared" si="247"/>
        <v>Pass</v>
      </c>
      <c r="N3170" s="13">
        <f t="shared" si="248"/>
        <v>45070.116630706019</v>
      </c>
      <c r="O3170" s="13">
        <f t="shared" si="249"/>
        <v>45070.116650694443</v>
      </c>
      <c r="P3170">
        <v>538.04999999999995</v>
      </c>
    </row>
    <row r="3171" spans="1:16" x14ac:dyDescent="0.2">
      <c r="A3171">
        <v>3869685</v>
      </c>
      <c r="B3171">
        <v>4</v>
      </c>
      <c r="C3171" t="str">
        <f t="shared" si="245"/>
        <v>3869685-4</v>
      </c>
      <c r="D3171" s="13">
        <v>45070.011720150462</v>
      </c>
      <c r="E3171" s="10">
        <f>VLOOKUP(C3171,match_start_times!$E$1:$F$19,2,0)</f>
        <v>0.104930555555556</v>
      </c>
      <c r="F3171">
        <v>0</v>
      </c>
      <c r="G3171" s="15" t="str">
        <f t="shared" si="246"/>
        <v>12:00:0 AM</v>
      </c>
      <c r="H3171" t="s">
        <v>39</v>
      </c>
      <c r="I3171" t="s">
        <v>10</v>
      </c>
      <c r="J3171" t="s">
        <v>41</v>
      </c>
      <c r="K3171">
        <v>32.4</v>
      </c>
      <c r="L3171">
        <v>59.6</v>
      </c>
      <c r="M3171" t="str">
        <f t="shared" si="247"/>
        <v>Interception</v>
      </c>
      <c r="N3171" s="13">
        <f t="shared" si="248"/>
        <v>45070.116650706019</v>
      </c>
      <c r="O3171" s="13">
        <f t="shared" si="249"/>
        <v>45070.116650706019</v>
      </c>
      <c r="P3171">
        <v>556.04</v>
      </c>
    </row>
    <row r="3172" spans="1:16" x14ac:dyDescent="0.2">
      <c r="A3172">
        <v>3869685</v>
      </c>
      <c r="B3172">
        <v>4</v>
      </c>
      <c r="C3172" t="str">
        <f t="shared" si="245"/>
        <v>3869685-4</v>
      </c>
      <c r="D3172" s="13">
        <v>45070.01173179398</v>
      </c>
      <c r="E3172" s="10">
        <f>VLOOKUP(C3172,match_start_times!$E$1:$F$19,2,0)</f>
        <v>0.104930555555556</v>
      </c>
      <c r="F3172">
        <v>0.305224</v>
      </c>
      <c r="G3172" s="15" t="str">
        <f t="shared" si="246"/>
        <v>12:00:0.305224 AM</v>
      </c>
      <c r="H3172" t="s">
        <v>54</v>
      </c>
      <c r="I3172" t="s">
        <v>15</v>
      </c>
      <c r="J3172" t="s">
        <v>17</v>
      </c>
      <c r="K3172">
        <v>60.8</v>
      </c>
      <c r="L3172">
        <v>6.4</v>
      </c>
      <c r="M3172" t="str">
        <f t="shared" si="247"/>
        <v>Pressure</v>
      </c>
      <c r="N3172" s="13">
        <f t="shared" si="248"/>
        <v>45070.116662349537</v>
      </c>
      <c r="O3172" s="13">
        <f t="shared" si="249"/>
        <v>45070.116665879628</v>
      </c>
      <c r="P3172">
        <v>553.44000000000005</v>
      </c>
    </row>
    <row r="3173" spans="1:16" x14ac:dyDescent="0.2">
      <c r="A3173">
        <v>3869685</v>
      </c>
      <c r="B3173">
        <v>4</v>
      </c>
      <c r="C3173" t="str">
        <f t="shared" si="245"/>
        <v>3869685-4</v>
      </c>
      <c r="D3173" s="13">
        <v>45070.011734236112</v>
      </c>
      <c r="E3173" s="10">
        <f>VLOOKUP(C3173,match_start_times!$E$1:$F$19,2,0)</f>
        <v>0.104930555555556</v>
      </c>
      <c r="F3173">
        <v>1.533255</v>
      </c>
      <c r="G3173" s="15" t="str">
        <f t="shared" si="246"/>
        <v>12:00:1.533255 AM</v>
      </c>
      <c r="H3173" t="s">
        <v>55</v>
      </c>
      <c r="I3173" t="s">
        <v>10</v>
      </c>
      <c r="J3173" t="s">
        <v>11</v>
      </c>
      <c r="K3173">
        <v>57.4</v>
      </c>
      <c r="L3173">
        <v>75.900000000000006</v>
      </c>
      <c r="M3173" t="str">
        <f t="shared" si="247"/>
        <v>Pass</v>
      </c>
      <c r="N3173" s="13">
        <f t="shared" si="248"/>
        <v>45070.116664791669</v>
      </c>
      <c r="O3173" s="13">
        <f t="shared" si="249"/>
        <v>45070.116682534725</v>
      </c>
      <c r="P3173">
        <v>524.89</v>
      </c>
    </row>
    <row r="3174" spans="1:16" x14ac:dyDescent="0.2">
      <c r="A3174">
        <v>3869685</v>
      </c>
      <c r="B3174">
        <v>4</v>
      </c>
      <c r="C3174" t="str">
        <f t="shared" si="245"/>
        <v>3869685-4</v>
      </c>
      <c r="D3174" s="13">
        <v>45070.011751979167</v>
      </c>
      <c r="E3174" s="10">
        <f>VLOOKUP(C3174,match_start_times!$E$1:$F$19,2,0)</f>
        <v>0.104930555555556</v>
      </c>
      <c r="F3174">
        <v>3.1294900000000001</v>
      </c>
      <c r="G3174" s="15" t="str">
        <f t="shared" si="246"/>
        <v>12:00:3.12949 AM</v>
      </c>
      <c r="H3174" t="s">
        <v>60</v>
      </c>
      <c r="I3174" t="s">
        <v>15</v>
      </c>
      <c r="J3174" t="s">
        <v>11</v>
      </c>
      <c r="K3174">
        <v>52.4</v>
      </c>
      <c r="L3174">
        <v>17.100000000000001</v>
      </c>
      <c r="M3174" t="str">
        <f t="shared" si="247"/>
        <v>Pass</v>
      </c>
      <c r="N3174" s="13">
        <f t="shared" si="248"/>
        <v>45070.116682534725</v>
      </c>
      <c r="O3174" s="13">
        <f t="shared" si="249"/>
        <v>45070.116718750003</v>
      </c>
      <c r="P3174">
        <v>461.23</v>
      </c>
    </row>
    <row r="3175" spans="1:16" x14ac:dyDescent="0.2">
      <c r="A3175">
        <v>3869685</v>
      </c>
      <c r="B3175">
        <v>4</v>
      </c>
      <c r="C3175" t="str">
        <f t="shared" si="245"/>
        <v>3869685-4</v>
      </c>
      <c r="D3175" s="13">
        <v>45070.011788206008</v>
      </c>
      <c r="E3175" s="10">
        <f>VLOOKUP(C3175,match_start_times!$E$1:$F$19,2,0)</f>
        <v>0.104930555555556</v>
      </c>
      <c r="F3175">
        <v>1.3092779999999999</v>
      </c>
      <c r="G3175" s="15" t="str">
        <f t="shared" si="246"/>
        <v>12:00:1.309278 AM</v>
      </c>
      <c r="H3175" t="s">
        <v>40</v>
      </c>
      <c r="I3175" t="s">
        <v>15</v>
      </c>
      <c r="J3175" t="s">
        <v>11</v>
      </c>
      <c r="K3175">
        <v>64.2</v>
      </c>
      <c r="L3175">
        <v>27.8</v>
      </c>
      <c r="M3175" t="str">
        <f t="shared" si="247"/>
        <v>Pass</v>
      </c>
      <c r="N3175" s="13">
        <f t="shared" si="248"/>
        <v>45070.116718761565</v>
      </c>
      <c r="O3175" s="13">
        <f t="shared" si="249"/>
        <v>45070.116733912029</v>
      </c>
      <c r="P3175">
        <v>441.79</v>
      </c>
    </row>
    <row r="3176" spans="1:16" x14ac:dyDescent="0.2">
      <c r="A3176">
        <v>3869685</v>
      </c>
      <c r="B3176">
        <v>4</v>
      </c>
      <c r="C3176" t="str">
        <f t="shared" si="245"/>
        <v>3869685-4</v>
      </c>
      <c r="D3176" s="13">
        <v>45070.01180335648</v>
      </c>
      <c r="E3176" s="10">
        <f>VLOOKUP(C3176,match_start_times!$E$1:$F$19,2,0)</f>
        <v>0.104930555555556</v>
      </c>
      <c r="F3176">
        <v>1.1599619999999999</v>
      </c>
      <c r="G3176" s="15" t="str">
        <f t="shared" si="246"/>
        <v>12:00:1.159962 AM</v>
      </c>
      <c r="H3176" t="s">
        <v>33</v>
      </c>
      <c r="I3176" t="s">
        <v>15</v>
      </c>
      <c r="J3176" t="s">
        <v>11</v>
      </c>
      <c r="K3176">
        <v>74.099999999999994</v>
      </c>
      <c r="L3176">
        <v>34.6</v>
      </c>
      <c r="M3176" t="str">
        <f t="shared" si="247"/>
        <v>Pass</v>
      </c>
      <c r="N3176" s="13">
        <f t="shared" si="248"/>
        <v>45070.116733912037</v>
      </c>
      <c r="O3176" s="13">
        <f t="shared" si="249"/>
        <v>45070.116747337961</v>
      </c>
      <c r="P3176">
        <v>575.46</v>
      </c>
    </row>
    <row r="3177" spans="1:16" x14ac:dyDescent="0.2">
      <c r="A3177">
        <v>3869685</v>
      </c>
      <c r="B3177">
        <v>4</v>
      </c>
      <c r="C3177" t="str">
        <f t="shared" si="245"/>
        <v>3869685-4</v>
      </c>
      <c r="D3177" s="13">
        <v>45070.012206574072</v>
      </c>
      <c r="E3177" s="10">
        <f>VLOOKUP(C3177,match_start_times!$E$1:$F$19,2,0)</f>
        <v>0.104930555555556</v>
      </c>
      <c r="F3177">
        <v>3.380204</v>
      </c>
      <c r="G3177" s="15" t="str">
        <f t="shared" si="246"/>
        <v>12:00:3.380204 AM</v>
      </c>
      <c r="H3177" t="s">
        <v>36</v>
      </c>
      <c r="I3177" t="s">
        <v>10</v>
      </c>
      <c r="J3177" t="s">
        <v>11</v>
      </c>
      <c r="K3177">
        <v>22.7</v>
      </c>
      <c r="L3177">
        <v>50.8</v>
      </c>
      <c r="M3177" t="str">
        <f t="shared" si="247"/>
        <v>Pass</v>
      </c>
      <c r="N3177" s="13">
        <f t="shared" si="248"/>
        <v>45070.11713712963</v>
      </c>
      <c r="O3177" s="13">
        <f t="shared" si="249"/>
        <v>45070.117176250002</v>
      </c>
      <c r="P3177">
        <v>585.03</v>
      </c>
    </row>
    <row r="3178" spans="1:16" x14ac:dyDescent="0.2">
      <c r="A3178">
        <v>3869685</v>
      </c>
      <c r="B3178">
        <v>4</v>
      </c>
      <c r="C3178" t="str">
        <f t="shared" si="245"/>
        <v>3869685-4</v>
      </c>
      <c r="D3178" s="13">
        <v>45070.012245694437</v>
      </c>
      <c r="E3178" s="10">
        <f>VLOOKUP(C3178,match_start_times!$E$1:$F$19,2,0)</f>
        <v>0.104930555555556</v>
      </c>
      <c r="F3178">
        <v>2.3358880000000002</v>
      </c>
      <c r="G3178" s="15" t="str">
        <f t="shared" si="246"/>
        <v>12:00:2.335888 AM</v>
      </c>
      <c r="H3178" t="s">
        <v>22</v>
      </c>
      <c r="I3178" t="s">
        <v>15</v>
      </c>
      <c r="J3178" t="s">
        <v>11</v>
      </c>
      <c r="K3178">
        <v>35.1</v>
      </c>
      <c r="L3178">
        <v>26.9</v>
      </c>
      <c r="M3178" t="str">
        <f t="shared" si="247"/>
        <v>Pass</v>
      </c>
      <c r="N3178" s="13">
        <f t="shared" si="248"/>
        <v>45070.117176249994</v>
      </c>
      <c r="O3178" s="13">
        <f t="shared" si="249"/>
        <v>45070.117203287031</v>
      </c>
      <c r="P3178">
        <v>592.69000000000005</v>
      </c>
    </row>
    <row r="3179" spans="1:16" x14ac:dyDescent="0.2">
      <c r="A3179">
        <v>3869685</v>
      </c>
      <c r="B3179">
        <v>4</v>
      </c>
      <c r="C3179" t="str">
        <f t="shared" si="245"/>
        <v>3869685-4</v>
      </c>
      <c r="D3179" s="13">
        <v>45070.012245694437</v>
      </c>
      <c r="E3179" s="10">
        <f>VLOOKUP(C3179,match_start_times!$E$1:$F$19,2,0)</f>
        <v>0.104930555555556</v>
      </c>
      <c r="F3179">
        <v>0</v>
      </c>
      <c r="G3179" s="15" t="str">
        <f t="shared" si="246"/>
        <v>12:00:0 AM</v>
      </c>
      <c r="H3179" t="s">
        <v>50</v>
      </c>
      <c r="I3179" t="s">
        <v>10</v>
      </c>
      <c r="J3179" t="s">
        <v>37</v>
      </c>
      <c r="K3179">
        <v>85</v>
      </c>
      <c r="L3179">
        <v>53.2</v>
      </c>
      <c r="M3179" t="str">
        <f t="shared" si="247"/>
        <v>Duel</v>
      </c>
      <c r="N3179" s="13">
        <f t="shared" si="248"/>
        <v>45070.117176249994</v>
      </c>
      <c r="O3179" s="13">
        <f t="shared" si="249"/>
        <v>45070.117176249994</v>
      </c>
      <c r="P3179">
        <v>577.41999999999996</v>
      </c>
    </row>
    <row r="3180" spans="1:16" x14ac:dyDescent="0.2">
      <c r="A3180">
        <v>3869685</v>
      </c>
      <c r="B3180">
        <v>4</v>
      </c>
      <c r="C3180" t="str">
        <f t="shared" si="245"/>
        <v>3869685-4</v>
      </c>
      <c r="D3180" s="13">
        <v>45070.012272731481</v>
      </c>
      <c r="E3180" s="10">
        <f>VLOOKUP(C3180,match_start_times!$E$1:$F$19,2,0)</f>
        <v>0.104930555555556</v>
      </c>
      <c r="F3180">
        <v>0</v>
      </c>
      <c r="G3180" s="15" t="str">
        <f t="shared" si="246"/>
        <v>12:00:0 AM</v>
      </c>
      <c r="H3180" t="s">
        <v>61</v>
      </c>
      <c r="I3180" t="s">
        <v>10</v>
      </c>
      <c r="J3180" t="s">
        <v>28</v>
      </c>
      <c r="K3180">
        <v>61.7</v>
      </c>
      <c r="L3180">
        <v>43.4</v>
      </c>
      <c r="M3180" t="str">
        <f t="shared" si="247"/>
        <v>Ball Recovery</v>
      </c>
      <c r="N3180" s="13">
        <f t="shared" si="248"/>
        <v>45070.117203287038</v>
      </c>
      <c r="O3180" s="13">
        <f t="shared" si="249"/>
        <v>45070.117203287038</v>
      </c>
      <c r="P3180">
        <v>566.1</v>
      </c>
    </row>
    <row r="3181" spans="1:16" x14ac:dyDescent="0.2">
      <c r="A3181">
        <v>3869685</v>
      </c>
      <c r="B3181">
        <v>4</v>
      </c>
      <c r="C3181" t="str">
        <f t="shared" si="245"/>
        <v>3869685-4</v>
      </c>
      <c r="D3181" s="13">
        <v>45070.012272731481</v>
      </c>
      <c r="E3181" s="10">
        <f>VLOOKUP(C3181,match_start_times!$E$1:$F$19,2,0)</f>
        <v>0.104930555555556</v>
      </c>
      <c r="F3181">
        <v>0.72586699999999993</v>
      </c>
      <c r="G3181" s="15" t="str">
        <f t="shared" si="246"/>
        <v>12:00:0.725867 AM</v>
      </c>
      <c r="H3181" t="s">
        <v>61</v>
      </c>
      <c r="I3181" t="s">
        <v>10</v>
      </c>
      <c r="J3181" t="s">
        <v>13</v>
      </c>
      <c r="K3181">
        <v>61.7</v>
      </c>
      <c r="L3181">
        <v>43.4</v>
      </c>
      <c r="M3181" t="str">
        <f t="shared" si="247"/>
        <v>Carry</v>
      </c>
      <c r="N3181" s="13">
        <f t="shared" si="248"/>
        <v>45070.117203287038</v>
      </c>
      <c r="O3181" s="13">
        <f t="shared" si="249"/>
        <v>45070.117211689816</v>
      </c>
      <c r="P3181">
        <v>589.26</v>
      </c>
    </row>
    <row r="3182" spans="1:16" x14ac:dyDescent="0.2">
      <c r="A3182">
        <v>3869685</v>
      </c>
      <c r="B3182">
        <v>4</v>
      </c>
      <c r="C3182" t="str">
        <f t="shared" si="245"/>
        <v>3869685-4</v>
      </c>
      <c r="D3182" s="13">
        <v>45070.012281134259</v>
      </c>
      <c r="E3182" s="10">
        <f>VLOOKUP(C3182,match_start_times!$E$1:$F$19,2,0)</f>
        <v>0.104930555555556</v>
      </c>
      <c r="F3182">
        <v>3.2645209999999998</v>
      </c>
      <c r="G3182" s="15" t="str">
        <f t="shared" si="246"/>
        <v>12:00:3.264521 AM</v>
      </c>
      <c r="H3182" t="s">
        <v>61</v>
      </c>
      <c r="I3182" t="s">
        <v>10</v>
      </c>
      <c r="J3182" t="s">
        <v>11</v>
      </c>
      <c r="K3182">
        <v>62.7</v>
      </c>
      <c r="L3182">
        <v>42.7</v>
      </c>
      <c r="M3182" t="str">
        <f t="shared" si="247"/>
        <v>Pass</v>
      </c>
      <c r="N3182" s="13">
        <f t="shared" si="248"/>
        <v>45070.117211689816</v>
      </c>
      <c r="O3182" s="13">
        <f t="shared" si="249"/>
        <v>45070.117249479168</v>
      </c>
      <c r="P3182">
        <v>846.21</v>
      </c>
    </row>
    <row r="3183" spans="1:16" x14ac:dyDescent="0.2">
      <c r="A3183">
        <v>3869685</v>
      </c>
      <c r="B3183">
        <v>4</v>
      </c>
      <c r="C3183" t="str">
        <f t="shared" si="245"/>
        <v>3869685-4</v>
      </c>
      <c r="D3183" s="13">
        <v>45070.012319166657</v>
      </c>
      <c r="E3183" s="10">
        <f>VLOOKUP(C3183,match_start_times!$E$1:$F$19,2,0)</f>
        <v>0.104930555555556</v>
      </c>
      <c r="F3183">
        <v>0.21260599999999999</v>
      </c>
      <c r="G3183" s="15" t="str">
        <f t="shared" si="246"/>
        <v>12:00:0.212606 AM</v>
      </c>
      <c r="H3183" t="s">
        <v>50</v>
      </c>
      <c r="I3183" t="s">
        <v>10</v>
      </c>
      <c r="J3183" t="s">
        <v>45</v>
      </c>
      <c r="K3183">
        <v>103.7</v>
      </c>
      <c r="L3183">
        <v>45.1</v>
      </c>
      <c r="M3183" t="str">
        <f t="shared" si="247"/>
        <v>Shot</v>
      </c>
      <c r="N3183" s="13">
        <f t="shared" si="248"/>
        <v>45070.117249722214</v>
      </c>
      <c r="O3183" s="13">
        <f t="shared" si="249"/>
        <v>45070.117252187491</v>
      </c>
      <c r="P3183">
        <v>1026.8</v>
      </c>
    </row>
    <row r="3184" spans="1:16" x14ac:dyDescent="0.2">
      <c r="A3184">
        <v>3869685</v>
      </c>
      <c r="B3184">
        <v>4</v>
      </c>
      <c r="C3184" t="str">
        <f t="shared" si="245"/>
        <v>3869685-4</v>
      </c>
      <c r="D3184" s="13">
        <v>45070.012321631948</v>
      </c>
      <c r="E3184" s="10">
        <f>VLOOKUP(C3184,match_start_times!$E$1:$F$19,2,0)</f>
        <v>0.104930555555556</v>
      </c>
      <c r="F3184">
        <v>0</v>
      </c>
      <c r="G3184" s="15" t="str">
        <f t="shared" si="246"/>
        <v>12:00:0 AM</v>
      </c>
      <c r="H3184" t="s">
        <v>26</v>
      </c>
      <c r="I3184" t="s">
        <v>15</v>
      </c>
      <c r="J3184" t="s">
        <v>46</v>
      </c>
      <c r="K3184">
        <v>10.4</v>
      </c>
      <c r="L3184">
        <v>36.6</v>
      </c>
      <c r="M3184" t="str">
        <f t="shared" si="247"/>
        <v>Goal Keeper</v>
      </c>
      <c r="N3184" s="13">
        <f t="shared" si="248"/>
        <v>45070.117252187505</v>
      </c>
      <c r="O3184" s="13">
        <f t="shared" si="249"/>
        <v>45070.117252187505</v>
      </c>
      <c r="P3184">
        <v>1026.8</v>
      </c>
    </row>
    <row r="3185" spans="1:16" x14ac:dyDescent="0.2">
      <c r="A3185">
        <v>3869685</v>
      </c>
      <c r="B3185">
        <v>4</v>
      </c>
      <c r="C3185" t="str">
        <f t="shared" si="245"/>
        <v>3869685-4</v>
      </c>
      <c r="D3185" s="13">
        <v>45070.012344189818</v>
      </c>
      <c r="E3185" s="10">
        <f>VLOOKUP(C3185,match_start_times!$E$1:$F$19,2,0)</f>
        <v>0.104930555555556</v>
      </c>
      <c r="F3185">
        <v>0</v>
      </c>
      <c r="G3185" s="15" t="str">
        <f t="shared" si="246"/>
        <v>12:00:0 AM</v>
      </c>
      <c r="H3185" t="s">
        <v>22</v>
      </c>
      <c r="I3185" t="s">
        <v>15</v>
      </c>
      <c r="J3185" t="s">
        <v>28</v>
      </c>
      <c r="K3185">
        <v>22.7</v>
      </c>
      <c r="L3185">
        <v>39.700000000000003</v>
      </c>
      <c r="M3185" t="str">
        <f t="shared" si="247"/>
        <v>Ball Recovery</v>
      </c>
      <c r="N3185" s="13">
        <f t="shared" si="248"/>
        <v>45070.117274745375</v>
      </c>
      <c r="O3185" s="13">
        <f t="shared" si="249"/>
        <v>45070.117274745375</v>
      </c>
      <c r="P3185">
        <v>1302.8</v>
      </c>
    </row>
    <row r="3186" spans="1:16" x14ac:dyDescent="0.2">
      <c r="A3186">
        <v>3869685</v>
      </c>
      <c r="B3186">
        <v>4</v>
      </c>
      <c r="C3186" t="str">
        <f t="shared" si="245"/>
        <v>3869685-4</v>
      </c>
      <c r="D3186" s="13">
        <v>45070.012344189818</v>
      </c>
      <c r="E3186" s="10">
        <f>VLOOKUP(C3186,match_start_times!$E$1:$F$19,2,0)</f>
        <v>0.104930555555556</v>
      </c>
      <c r="F3186">
        <v>1.2188669999999999</v>
      </c>
      <c r="G3186" s="15" t="str">
        <f t="shared" si="246"/>
        <v>12:00:1.218867 AM</v>
      </c>
      <c r="H3186" t="s">
        <v>22</v>
      </c>
      <c r="I3186" t="s">
        <v>15</v>
      </c>
      <c r="J3186" t="s">
        <v>13</v>
      </c>
      <c r="K3186">
        <v>22.7</v>
      </c>
      <c r="L3186">
        <v>39.700000000000003</v>
      </c>
      <c r="M3186" t="str">
        <f t="shared" si="247"/>
        <v>Carry</v>
      </c>
      <c r="N3186" s="13">
        <f t="shared" si="248"/>
        <v>45070.117274745375</v>
      </c>
      <c r="O3186" s="13">
        <f t="shared" si="249"/>
        <v>45070.11728885417</v>
      </c>
      <c r="P3186">
        <v>1291.45</v>
      </c>
    </row>
    <row r="3187" spans="1:16" x14ac:dyDescent="0.2">
      <c r="A3187">
        <v>3869685</v>
      </c>
      <c r="B3187">
        <v>4</v>
      </c>
      <c r="C3187" t="str">
        <f t="shared" si="245"/>
        <v>3869685-4</v>
      </c>
      <c r="D3187" s="13">
        <v>45070.012358298613</v>
      </c>
      <c r="E3187" s="10">
        <f>VLOOKUP(C3187,match_start_times!$E$1:$F$19,2,0)</f>
        <v>0.104930555555556</v>
      </c>
      <c r="F3187">
        <v>1.562209</v>
      </c>
      <c r="G3187" s="15" t="str">
        <f t="shared" si="246"/>
        <v>12:00:1.562209 AM</v>
      </c>
      <c r="H3187" t="s">
        <v>22</v>
      </c>
      <c r="I3187" t="s">
        <v>15</v>
      </c>
      <c r="J3187" t="s">
        <v>11</v>
      </c>
      <c r="K3187">
        <v>22.5</v>
      </c>
      <c r="L3187">
        <v>34.200000000000003</v>
      </c>
      <c r="M3187" t="str">
        <f t="shared" si="247"/>
        <v>Pass</v>
      </c>
      <c r="N3187" s="13">
        <f t="shared" si="248"/>
        <v>45070.11728885417</v>
      </c>
      <c r="O3187" s="13">
        <f t="shared" si="249"/>
        <v>45070.117306932872</v>
      </c>
      <c r="P3187">
        <v>1264.06</v>
      </c>
    </row>
    <row r="3188" spans="1:16" x14ac:dyDescent="0.2">
      <c r="A3188">
        <v>3869685</v>
      </c>
      <c r="B3188">
        <v>4</v>
      </c>
      <c r="C3188" t="str">
        <f t="shared" si="245"/>
        <v>3869685-4</v>
      </c>
      <c r="D3188" s="13">
        <v>45070.012376377323</v>
      </c>
      <c r="E3188" s="10">
        <f>VLOOKUP(C3188,match_start_times!$E$1:$F$19,2,0)</f>
        <v>0.104930555555556</v>
      </c>
      <c r="F3188">
        <v>1.6503699999999999</v>
      </c>
      <c r="G3188" s="15" t="str">
        <f t="shared" si="246"/>
        <v>12:00:1.65037 AM</v>
      </c>
      <c r="H3188" t="s">
        <v>62</v>
      </c>
      <c r="I3188" t="s">
        <v>15</v>
      </c>
      <c r="J3188" t="s">
        <v>13</v>
      </c>
      <c r="K3188">
        <v>48.8</v>
      </c>
      <c r="L3188">
        <v>47.2</v>
      </c>
      <c r="M3188" t="str">
        <f t="shared" si="247"/>
        <v>Carry</v>
      </c>
      <c r="N3188" s="13">
        <f t="shared" si="248"/>
        <v>45070.11730693288</v>
      </c>
      <c r="O3188" s="13">
        <f t="shared" si="249"/>
        <v>45070.1173260301</v>
      </c>
      <c r="P3188">
        <v>1223.17</v>
      </c>
    </row>
    <row r="3189" spans="1:16" x14ac:dyDescent="0.2">
      <c r="A3189">
        <v>3869685</v>
      </c>
      <c r="B3189">
        <v>4</v>
      </c>
      <c r="C3189" t="str">
        <f t="shared" si="245"/>
        <v>3869685-4</v>
      </c>
      <c r="D3189" s="13">
        <v>45070.012379722219</v>
      </c>
      <c r="E3189" s="10">
        <f>VLOOKUP(C3189,match_start_times!$E$1:$F$19,2,0)</f>
        <v>0.104930555555556</v>
      </c>
      <c r="F3189">
        <v>0.1894559999999999</v>
      </c>
      <c r="G3189" s="15" t="str">
        <f t="shared" si="246"/>
        <v>12:00:0.189456 AM</v>
      </c>
      <c r="H3189" t="s">
        <v>56</v>
      </c>
      <c r="I3189" t="s">
        <v>10</v>
      </c>
      <c r="J3189" t="s">
        <v>17</v>
      </c>
      <c r="K3189">
        <v>72.400000000000006</v>
      </c>
      <c r="L3189">
        <v>31.4</v>
      </c>
      <c r="M3189" t="str">
        <f t="shared" si="247"/>
        <v>Pressure</v>
      </c>
      <c r="N3189" s="13">
        <f t="shared" si="248"/>
        <v>45070.117310277776</v>
      </c>
      <c r="O3189" s="13">
        <f t="shared" si="249"/>
        <v>45070.117312465278</v>
      </c>
      <c r="P3189">
        <v>1151.5899999999999</v>
      </c>
    </row>
    <row r="3190" spans="1:16" x14ac:dyDescent="0.2">
      <c r="A3190">
        <v>3869685</v>
      </c>
      <c r="B3190">
        <v>4</v>
      </c>
      <c r="C3190" t="str">
        <f t="shared" si="245"/>
        <v>3869685-4</v>
      </c>
      <c r="D3190" s="13">
        <v>45070.012395474543</v>
      </c>
      <c r="E3190" s="10">
        <f>VLOOKUP(C3190,match_start_times!$E$1:$F$19,2,0)</f>
        <v>0.104930555555556</v>
      </c>
      <c r="F3190">
        <v>0.838368</v>
      </c>
      <c r="G3190" s="15" t="str">
        <f t="shared" si="246"/>
        <v>12:00:0.838368 AM</v>
      </c>
      <c r="H3190" t="s">
        <v>62</v>
      </c>
      <c r="I3190" t="s">
        <v>15</v>
      </c>
      <c r="J3190" t="s">
        <v>11</v>
      </c>
      <c r="K3190">
        <v>44.3</v>
      </c>
      <c r="L3190">
        <v>48.3</v>
      </c>
      <c r="M3190" t="str">
        <f t="shared" si="247"/>
        <v>Pass</v>
      </c>
      <c r="N3190" s="13">
        <f t="shared" si="248"/>
        <v>45070.1173260301</v>
      </c>
      <c r="O3190" s="13">
        <f t="shared" si="249"/>
        <v>45070.117335729177</v>
      </c>
      <c r="P3190">
        <v>1079.24</v>
      </c>
    </row>
    <row r="3191" spans="1:16" x14ac:dyDescent="0.2">
      <c r="A3191">
        <v>3869685</v>
      </c>
      <c r="B3191">
        <v>4</v>
      </c>
      <c r="C3191" t="str">
        <f t="shared" si="245"/>
        <v>3869685-4</v>
      </c>
      <c r="D3191" s="13">
        <v>45070.012405185182</v>
      </c>
      <c r="E3191" s="10">
        <f>VLOOKUP(C3191,match_start_times!$E$1:$F$19,2,0)</f>
        <v>0.104930555555556</v>
      </c>
      <c r="F3191">
        <v>0.134244</v>
      </c>
      <c r="G3191" s="15" t="str">
        <f t="shared" si="246"/>
        <v>12:00:0.134244 AM</v>
      </c>
      <c r="H3191" t="s">
        <v>40</v>
      </c>
      <c r="I3191" t="s">
        <v>15</v>
      </c>
      <c r="J3191" t="s">
        <v>13</v>
      </c>
      <c r="K3191">
        <v>42.8</v>
      </c>
      <c r="L3191">
        <v>54.1</v>
      </c>
      <c r="M3191" t="str">
        <f t="shared" si="247"/>
        <v>Carry</v>
      </c>
      <c r="N3191" s="13">
        <f t="shared" si="248"/>
        <v>45070.117335740739</v>
      </c>
      <c r="O3191" s="13">
        <f t="shared" si="249"/>
        <v>45070.117337291667</v>
      </c>
      <c r="P3191">
        <v>1079.24</v>
      </c>
    </row>
    <row r="3192" spans="1:16" x14ac:dyDescent="0.2">
      <c r="A3192">
        <v>3869685</v>
      </c>
      <c r="B3192">
        <v>4</v>
      </c>
      <c r="C3192" t="str">
        <f t="shared" si="245"/>
        <v>3869685-4</v>
      </c>
      <c r="D3192" s="13">
        <v>45070.01240673611</v>
      </c>
      <c r="E3192" s="10">
        <f>VLOOKUP(C3192,match_start_times!$E$1:$F$19,2,0)</f>
        <v>0.104930555555556</v>
      </c>
      <c r="F3192">
        <v>0.86265199999999997</v>
      </c>
      <c r="G3192" s="15" t="str">
        <f t="shared" si="246"/>
        <v>12:00:0.862652 AM</v>
      </c>
      <c r="H3192" t="s">
        <v>40</v>
      </c>
      <c r="I3192" t="s">
        <v>15</v>
      </c>
      <c r="J3192" t="s">
        <v>11</v>
      </c>
      <c r="K3192">
        <v>42.8</v>
      </c>
      <c r="L3192">
        <v>54.1</v>
      </c>
      <c r="M3192" t="str">
        <f t="shared" si="247"/>
        <v>Pass</v>
      </c>
      <c r="N3192" s="13">
        <f t="shared" si="248"/>
        <v>45070.117337291667</v>
      </c>
      <c r="O3192" s="13">
        <f t="shared" si="249"/>
        <v>45070.117347280095</v>
      </c>
      <c r="P3192">
        <v>1046.04</v>
      </c>
    </row>
    <row r="3193" spans="1:16" x14ac:dyDescent="0.2">
      <c r="A3193">
        <v>3869685</v>
      </c>
      <c r="B3193">
        <v>4</v>
      </c>
      <c r="C3193" t="str">
        <f t="shared" si="245"/>
        <v>3869685-4</v>
      </c>
      <c r="D3193" s="13">
        <v>45070.012416724538</v>
      </c>
      <c r="E3193" s="10">
        <f>VLOOKUP(C3193,match_start_times!$E$1:$F$19,2,0)</f>
        <v>0.104930555555556</v>
      </c>
      <c r="F3193">
        <v>2.0135260000000001</v>
      </c>
      <c r="G3193" s="15" t="str">
        <f t="shared" si="246"/>
        <v>12:00:2.013526 AM</v>
      </c>
      <c r="H3193" t="s">
        <v>33</v>
      </c>
      <c r="I3193" t="s">
        <v>15</v>
      </c>
      <c r="J3193" t="s">
        <v>13</v>
      </c>
      <c r="K3193">
        <v>58</v>
      </c>
      <c r="L3193">
        <v>62.4</v>
      </c>
      <c r="M3193" t="str">
        <f t="shared" si="247"/>
        <v>Carry</v>
      </c>
      <c r="N3193" s="13">
        <f t="shared" si="248"/>
        <v>45070.117347280095</v>
      </c>
      <c r="O3193" s="13">
        <f t="shared" si="249"/>
        <v>45070.117370590277</v>
      </c>
      <c r="P3193">
        <v>940.86</v>
      </c>
    </row>
    <row r="3194" spans="1:16" x14ac:dyDescent="0.2">
      <c r="A3194">
        <v>3869685</v>
      </c>
      <c r="B3194">
        <v>4</v>
      </c>
      <c r="C3194" t="str">
        <f t="shared" si="245"/>
        <v>3869685-4</v>
      </c>
      <c r="D3194" s="13">
        <v>45070.012440023151</v>
      </c>
      <c r="E3194" s="10">
        <f>VLOOKUP(C3194,match_start_times!$E$1:$F$19,2,0)</f>
        <v>0.104930555555556</v>
      </c>
      <c r="F3194">
        <v>2.8479390000000002</v>
      </c>
      <c r="G3194" s="15" t="str">
        <f t="shared" si="246"/>
        <v>12:00:2.847939 AM</v>
      </c>
      <c r="H3194" t="s">
        <v>33</v>
      </c>
      <c r="I3194" t="s">
        <v>15</v>
      </c>
      <c r="J3194" t="s">
        <v>11</v>
      </c>
      <c r="K3194">
        <v>66.8</v>
      </c>
      <c r="L3194">
        <v>62.6</v>
      </c>
      <c r="M3194" t="str">
        <f t="shared" si="247"/>
        <v>Pass</v>
      </c>
      <c r="N3194" s="13">
        <f t="shared" si="248"/>
        <v>45070.117370578708</v>
      </c>
      <c r="O3194" s="13">
        <f t="shared" si="249"/>
        <v>45070.11740354167</v>
      </c>
      <c r="P3194">
        <v>822.84</v>
      </c>
    </row>
    <row r="3195" spans="1:16" x14ac:dyDescent="0.2">
      <c r="A3195">
        <v>3869685</v>
      </c>
      <c r="B3195">
        <v>4</v>
      </c>
      <c r="C3195" t="str">
        <f t="shared" si="245"/>
        <v>3869685-4</v>
      </c>
      <c r="D3195" s="13">
        <v>45070.012470300928</v>
      </c>
      <c r="E3195" s="10">
        <f>VLOOKUP(C3195,match_start_times!$E$1:$F$19,2,0)</f>
        <v>0.104930555555556</v>
      </c>
      <c r="F3195">
        <v>0.97513399999999995</v>
      </c>
      <c r="G3195" s="15" t="str">
        <f t="shared" si="246"/>
        <v>12:00:0.975134 AM</v>
      </c>
      <c r="H3195" t="s">
        <v>39</v>
      </c>
      <c r="I3195" t="s">
        <v>10</v>
      </c>
      <c r="J3195" t="s">
        <v>17</v>
      </c>
      <c r="K3195">
        <v>16.100000000000001</v>
      </c>
      <c r="L3195">
        <v>19.2</v>
      </c>
      <c r="M3195" t="str">
        <f t="shared" si="247"/>
        <v>Pressure</v>
      </c>
      <c r="N3195" s="13">
        <f t="shared" si="248"/>
        <v>45070.117400856485</v>
      </c>
      <c r="O3195" s="13">
        <f t="shared" si="249"/>
        <v>45070.117412141204</v>
      </c>
      <c r="P3195">
        <v>750.56</v>
      </c>
    </row>
    <row r="3196" spans="1:16" x14ac:dyDescent="0.2">
      <c r="A3196">
        <v>3869685</v>
      </c>
      <c r="B3196">
        <v>4</v>
      </c>
      <c r="C3196" t="str">
        <f t="shared" si="245"/>
        <v>3869685-4</v>
      </c>
      <c r="D3196" s="13">
        <v>45070.012472986113</v>
      </c>
      <c r="E3196" s="10">
        <f>VLOOKUP(C3196,match_start_times!$E$1:$F$19,2,0)</f>
        <v>0.104930555555556</v>
      </c>
      <c r="F3196">
        <v>1.110587</v>
      </c>
      <c r="G3196" s="15" t="str">
        <f t="shared" si="246"/>
        <v>12:00:1.110587 AM</v>
      </c>
      <c r="H3196" t="s">
        <v>57</v>
      </c>
      <c r="I3196" t="s">
        <v>15</v>
      </c>
      <c r="J3196" t="s">
        <v>13</v>
      </c>
      <c r="K3196">
        <v>104.9</v>
      </c>
      <c r="L3196">
        <v>62.6</v>
      </c>
      <c r="M3196" t="str">
        <f t="shared" si="247"/>
        <v>Carry</v>
      </c>
      <c r="N3196" s="13">
        <f t="shared" si="248"/>
        <v>45070.11740354167</v>
      </c>
      <c r="O3196" s="13">
        <f t="shared" si="249"/>
        <v>45070.11741640047</v>
      </c>
      <c r="P3196">
        <v>750.56</v>
      </c>
    </row>
    <row r="3197" spans="1:16" x14ac:dyDescent="0.2">
      <c r="A3197">
        <v>3869685</v>
      </c>
      <c r="B3197">
        <v>4</v>
      </c>
      <c r="C3197" t="str">
        <f t="shared" si="245"/>
        <v>3869685-4</v>
      </c>
      <c r="D3197" s="13">
        <v>45070.012485844913</v>
      </c>
      <c r="E3197" s="10">
        <f>VLOOKUP(C3197,match_start_times!$E$1:$F$19,2,0)</f>
        <v>0.104930555555556</v>
      </c>
      <c r="F3197">
        <v>1.057331</v>
      </c>
      <c r="G3197" s="15" t="str">
        <f t="shared" si="246"/>
        <v>12:00:1.057331 AM</v>
      </c>
      <c r="H3197" t="s">
        <v>57</v>
      </c>
      <c r="I3197" t="s">
        <v>15</v>
      </c>
      <c r="J3197" t="s">
        <v>11</v>
      </c>
      <c r="K3197">
        <v>109.3</v>
      </c>
      <c r="L3197">
        <v>61.6</v>
      </c>
      <c r="M3197" t="str">
        <f t="shared" si="247"/>
        <v>Pass</v>
      </c>
      <c r="N3197" s="13">
        <f t="shared" si="248"/>
        <v>45070.11741640047</v>
      </c>
      <c r="O3197" s="13">
        <f t="shared" si="249"/>
        <v>45070.117428634265</v>
      </c>
      <c r="P3197">
        <v>743.59</v>
      </c>
    </row>
    <row r="3198" spans="1:16" x14ac:dyDescent="0.2">
      <c r="A3198">
        <v>3869685</v>
      </c>
      <c r="B3198">
        <v>4</v>
      </c>
      <c r="C3198" t="str">
        <f t="shared" si="245"/>
        <v>3869685-4</v>
      </c>
      <c r="D3198" s="13">
        <v>45070.0124980787</v>
      </c>
      <c r="E3198" s="10">
        <f>VLOOKUP(C3198,match_start_times!$E$1:$F$19,2,0)</f>
        <v>0.104930555555556</v>
      </c>
      <c r="F3198">
        <v>0.91453300000000004</v>
      </c>
      <c r="G3198" s="15" t="str">
        <f t="shared" si="246"/>
        <v>12:00:0.914533 AM</v>
      </c>
      <c r="H3198" t="s">
        <v>59</v>
      </c>
      <c r="I3198" t="s">
        <v>15</v>
      </c>
      <c r="J3198" t="s">
        <v>45</v>
      </c>
      <c r="K3198">
        <v>110.8</v>
      </c>
      <c r="L3198">
        <v>41.6</v>
      </c>
      <c r="M3198" t="str">
        <f t="shared" si="247"/>
        <v>Shot</v>
      </c>
      <c r="N3198" s="13">
        <f t="shared" si="248"/>
        <v>45070.117428634258</v>
      </c>
      <c r="O3198" s="13">
        <f t="shared" si="249"/>
        <v>45070.117439224538</v>
      </c>
      <c r="P3198">
        <v>736.08</v>
      </c>
    </row>
    <row r="3199" spans="1:16" x14ac:dyDescent="0.2">
      <c r="A3199">
        <v>3869685</v>
      </c>
      <c r="B3199">
        <v>4</v>
      </c>
      <c r="C3199" t="str">
        <f t="shared" si="245"/>
        <v>3869685-4</v>
      </c>
      <c r="D3199" s="13">
        <v>45070.012508657397</v>
      </c>
      <c r="E3199" s="10">
        <f>VLOOKUP(C3199,match_start_times!$E$1:$F$19,2,0)</f>
        <v>0.104930555555556</v>
      </c>
      <c r="F3199">
        <v>0</v>
      </c>
      <c r="G3199" s="15" t="str">
        <f t="shared" si="246"/>
        <v>12:00:0 AM</v>
      </c>
      <c r="H3199" t="s">
        <v>36</v>
      </c>
      <c r="I3199" t="s">
        <v>10</v>
      </c>
      <c r="J3199" t="s">
        <v>46</v>
      </c>
      <c r="K3199">
        <v>2</v>
      </c>
      <c r="L3199">
        <v>37.700000000000003</v>
      </c>
      <c r="M3199" t="str">
        <f t="shared" si="247"/>
        <v>Goal Keeper</v>
      </c>
      <c r="N3199" s="13">
        <f t="shared" si="248"/>
        <v>45070.117439212954</v>
      </c>
      <c r="O3199" s="13">
        <f t="shared" si="249"/>
        <v>45070.117439212954</v>
      </c>
      <c r="P3199">
        <v>728.46</v>
      </c>
    </row>
    <row r="3200" spans="1:16" x14ac:dyDescent="0.2">
      <c r="A3200">
        <v>3869685</v>
      </c>
      <c r="B3200">
        <v>4</v>
      </c>
      <c r="C3200" t="str">
        <f t="shared" si="245"/>
        <v>3869685-4</v>
      </c>
      <c r="D3200" s="13">
        <v>45070.012921168978</v>
      </c>
      <c r="E3200" s="10">
        <f>VLOOKUP(C3200,match_start_times!$E$1:$F$19,2,0)</f>
        <v>0.104930555555556</v>
      </c>
      <c r="F3200">
        <v>3.5953360000000001</v>
      </c>
      <c r="G3200" s="15" t="str">
        <f t="shared" si="246"/>
        <v>12:00:3.595336 AM</v>
      </c>
      <c r="H3200" t="s">
        <v>36</v>
      </c>
      <c r="I3200" t="s">
        <v>10</v>
      </c>
      <c r="J3200" t="s">
        <v>11</v>
      </c>
      <c r="K3200">
        <v>6</v>
      </c>
      <c r="L3200">
        <v>36</v>
      </c>
      <c r="M3200" t="str">
        <f t="shared" si="247"/>
        <v>Pass</v>
      </c>
      <c r="N3200" s="13">
        <f t="shared" si="248"/>
        <v>45070.117851724535</v>
      </c>
      <c r="O3200" s="13">
        <f t="shared" si="249"/>
        <v>45070.117893333329</v>
      </c>
      <c r="P3200">
        <v>607.37</v>
      </c>
    </row>
    <row r="3201" spans="1:16" x14ac:dyDescent="0.2">
      <c r="A3201">
        <v>3869685</v>
      </c>
      <c r="B3201">
        <v>4</v>
      </c>
      <c r="C3201" t="str">
        <f t="shared" si="245"/>
        <v>3869685-4</v>
      </c>
      <c r="D3201" s="13">
        <v>45070.012962789348</v>
      </c>
      <c r="E3201" s="10">
        <f>VLOOKUP(C3201,match_start_times!$E$1:$F$19,2,0)</f>
        <v>0.104930555555556</v>
      </c>
      <c r="F3201">
        <v>0.74040299999999992</v>
      </c>
      <c r="G3201" s="15" t="str">
        <f t="shared" si="246"/>
        <v>12:00:0.740403 AM</v>
      </c>
      <c r="H3201" t="s">
        <v>54</v>
      </c>
      <c r="I3201" t="s">
        <v>15</v>
      </c>
      <c r="J3201" t="s">
        <v>11</v>
      </c>
      <c r="K3201">
        <v>46.5</v>
      </c>
      <c r="L3201">
        <v>20.100000000000001</v>
      </c>
      <c r="M3201" t="str">
        <f t="shared" si="247"/>
        <v>Pass</v>
      </c>
      <c r="N3201" s="13">
        <f t="shared" si="248"/>
        <v>45070.117893344905</v>
      </c>
      <c r="O3201" s="13">
        <f t="shared" si="249"/>
        <v>45070.117901909718</v>
      </c>
      <c r="P3201">
        <v>632.17999999999995</v>
      </c>
    </row>
    <row r="3202" spans="1:16" x14ac:dyDescent="0.2">
      <c r="A3202">
        <v>3869685</v>
      </c>
      <c r="B3202">
        <v>4</v>
      </c>
      <c r="C3202" t="str">
        <f t="shared" si="245"/>
        <v>3869685-4</v>
      </c>
      <c r="D3202" s="13">
        <v>45070.012971354168</v>
      </c>
      <c r="E3202" s="10">
        <f>VLOOKUP(C3202,match_start_times!$E$1:$F$19,2,0)</f>
        <v>0.104930555555556</v>
      </c>
      <c r="F3202">
        <v>0</v>
      </c>
      <c r="G3202" s="15" t="str">
        <f t="shared" si="246"/>
        <v>12:00:0 AM</v>
      </c>
      <c r="H3202" t="s">
        <v>12</v>
      </c>
      <c r="I3202" t="s">
        <v>10</v>
      </c>
      <c r="J3202" t="s">
        <v>28</v>
      </c>
      <c r="K3202">
        <v>57.6</v>
      </c>
      <c r="L3202">
        <v>54.3</v>
      </c>
      <c r="M3202" t="str">
        <f t="shared" si="247"/>
        <v>Ball Recovery</v>
      </c>
      <c r="N3202" s="13">
        <f t="shared" si="248"/>
        <v>45070.117901909725</v>
      </c>
      <c r="O3202" s="13">
        <f t="shared" si="249"/>
        <v>45070.117901909725</v>
      </c>
      <c r="P3202">
        <v>632.17999999999995</v>
      </c>
    </row>
    <row r="3203" spans="1:16" x14ac:dyDescent="0.2">
      <c r="A3203">
        <v>3869685</v>
      </c>
      <c r="B3203">
        <v>4</v>
      </c>
      <c r="C3203" t="str">
        <f t="shared" ref="C3203:C3239" si="250">A3203&amp;"-"&amp;B3203</f>
        <v>3869685-4</v>
      </c>
      <c r="D3203" s="13">
        <v>45070.012987615737</v>
      </c>
      <c r="E3203" s="10">
        <f>VLOOKUP(C3203,match_start_times!$E$1:$F$19,2,0)</f>
        <v>0.104930555555556</v>
      </c>
      <c r="F3203">
        <v>0.736452</v>
      </c>
      <c r="G3203" s="15" t="str">
        <f t="shared" ref="G3203:G3239" si="251">"12:00:"&amp;F3203&amp;" AM"</f>
        <v>12:00:0.736452 AM</v>
      </c>
      <c r="H3203" t="s">
        <v>60</v>
      </c>
      <c r="I3203" t="s">
        <v>15</v>
      </c>
      <c r="J3203" t="s">
        <v>11</v>
      </c>
      <c r="K3203">
        <v>47.1</v>
      </c>
      <c r="L3203">
        <v>27.3</v>
      </c>
      <c r="M3203" t="str">
        <f t="shared" ref="M3203:M3239" si="252">J3203</f>
        <v>Pass</v>
      </c>
      <c r="N3203" s="13">
        <f t="shared" ref="N3203:N3239" si="253">D3203+E3203</f>
        <v>45070.117918171294</v>
      </c>
      <c r="O3203" s="13">
        <f t="shared" ref="O3203:O3239" si="254">N3203+G3203</f>
        <v>45070.117926689811</v>
      </c>
      <c r="P3203">
        <v>699.63</v>
      </c>
    </row>
    <row r="3204" spans="1:16" x14ac:dyDescent="0.2">
      <c r="A3204">
        <v>3869685</v>
      </c>
      <c r="B3204">
        <v>4</v>
      </c>
      <c r="C3204" t="str">
        <f t="shared" si="250"/>
        <v>3869685-4</v>
      </c>
      <c r="D3204" s="13">
        <v>45070.012996134261</v>
      </c>
      <c r="E3204" s="10">
        <f>VLOOKUP(C3204,match_start_times!$E$1:$F$19,2,0)</f>
        <v>0.104930555555556</v>
      </c>
      <c r="F3204">
        <v>0.55527000000000004</v>
      </c>
      <c r="G3204" s="15" t="str">
        <f t="shared" si="251"/>
        <v>12:00:0.55527 AM</v>
      </c>
      <c r="H3204" t="s">
        <v>40</v>
      </c>
      <c r="I3204" t="s">
        <v>15</v>
      </c>
      <c r="J3204" t="s">
        <v>13</v>
      </c>
      <c r="K3204">
        <v>56.1</v>
      </c>
      <c r="L3204">
        <v>22</v>
      </c>
      <c r="M3204" t="str">
        <f t="shared" si="252"/>
        <v>Carry</v>
      </c>
      <c r="N3204" s="13">
        <f t="shared" si="253"/>
        <v>45070.117926689818</v>
      </c>
      <c r="O3204" s="13">
        <f t="shared" si="254"/>
        <v>45070.117933113426</v>
      </c>
      <c r="P3204">
        <v>696.48</v>
      </c>
    </row>
    <row r="3205" spans="1:16" x14ac:dyDescent="0.2">
      <c r="A3205">
        <v>3869685</v>
      </c>
      <c r="B3205">
        <v>4</v>
      </c>
      <c r="C3205" t="str">
        <f t="shared" si="250"/>
        <v>3869685-4</v>
      </c>
      <c r="D3205" s="13">
        <v>45070.013002557869</v>
      </c>
      <c r="E3205" s="10">
        <f>VLOOKUP(C3205,match_start_times!$E$1:$F$19,2,0)</f>
        <v>0.104930555555556</v>
      </c>
      <c r="F3205">
        <v>0</v>
      </c>
      <c r="G3205" s="15" t="str">
        <f t="shared" si="251"/>
        <v>12:00:0 AM</v>
      </c>
      <c r="H3205" t="s">
        <v>40</v>
      </c>
      <c r="I3205" t="s">
        <v>15</v>
      </c>
      <c r="J3205" t="s">
        <v>32</v>
      </c>
      <c r="K3205">
        <v>56.1</v>
      </c>
      <c r="L3205">
        <v>22.2</v>
      </c>
      <c r="M3205" t="str">
        <f t="shared" si="252"/>
        <v>Miscontrol</v>
      </c>
      <c r="N3205" s="13">
        <f t="shared" si="253"/>
        <v>45070.117933113426</v>
      </c>
      <c r="O3205" s="13">
        <f t="shared" si="254"/>
        <v>45070.117933113426</v>
      </c>
      <c r="P3205">
        <v>703.41</v>
      </c>
    </row>
    <row r="3206" spans="1:16" x14ac:dyDescent="0.2">
      <c r="A3206">
        <v>3869685</v>
      </c>
      <c r="B3206">
        <v>4</v>
      </c>
      <c r="C3206" t="str">
        <f t="shared" si="250"/>
        <v>3869685-4</v>
      </c>
      <c r="D3206" s="13">
        <v>45070.013016759258</v>
      </c>
      <c r="E3206" s="10">
        <f>VLOOKUP(C3206,match_start_times!$E$1:$F$19,2,0)</f>
        <v>0.104930555555556</v>
      </c>
      <c r="F3206">
        <v>0</v>
      </c>
      <c r="G3206" s="15" t="str">
        <f t="shared" si="251"/>
        <v>12:00:0 AM</v>
      </c>
      <c r="H3206" t="s">
        <v>12</v>
      </c>
      <c r="I3206" t="s">
        <v>10</v>
      </c>
      <c r="J3206" t="s">
        <v>28</v>
      </c>
      <c r="K3206">
        <v>61</v>
      </c>
      <c r="L3206">
        <v>55.8</v>
      </c>
      <c r="M3206" t="str">
        <f t="shared" si="252"/>
        <v>Ball Recovery</v>
      </c>
      <c r="N3206" s="13">
        <f t="shared" si="253"/>
        <v>45070.117947314815</v>
      </c>
      <c r="O3206" s="13">
        <f t="shared" si="254"/>
        <v>45070.117947314815</v>
      </c>
      <c r="P3206">
        <v>685.46</v>
      </c>
    </row>
    <row r="3207" spans="1:16" x14ac:dyDescent="0.2">
      <c r="A3207">
        <v>3869685</v>
      </c>
      <c r="B3207">
        <v>4</v>
      </c>
      <c r="C3207" t="str">
        <f t="shared" si="250"/>
        <v>3869685-4</v>
      </c>
      <c r="D3207" s="13">
        <v>45070.013016759258</v>
      </c>
      <c r="E3207" s="10">
        <f>VLOOKUP(C3207,match_start_times!$E$1:$F$19,2,0)</f>
        <v>0.104930555555556</v>
      </c>
      <c r="F3207">
        <v>2.2148690000000002</v>
      </c>
      <c r="G3207" s="15" t="str">
        <f t="shared" si="251"/>
        <v>12:00:2.214869 AM</v>
      </c>
      <c r="H3207" t="s">
        <v>12</v>
      </c>
      <c r="I3207" t="s">
        <v>10</v>
      </c>
      <c r="J3207" t="s">
        <v>13</v>
      </c>
      <c r="K3207">
        <v>61</v>
      </c>
      <c r="L3207">
        <v>55.8</v>
      </c>
      <c r="M3207" t="str">
        <f t="shared" si="252"/>
        <v>Carry</v>
      </c>
      <c r="N3207" s="13">
        <f t="shared" si="253"/>
        <v>45070.117947314815</v>
      </c>
      <c r="O3207" s="13">
        <f t="shared" si="254"/>
        <v>45070.11797295139</v>
      </c>
      <c r="P3207">
        <v>654.04999999999995</v>
      </c>
    </row>
    <row r="3208" spans="1:16" x14ac:dyDescent="0.2">
      <c r="A3208">
        <v>3869685</v>
      </c>
      <c r="B3208">
        <v>4</v>
      </c>
      <c r="C3208" t="str">
        <f t="shared" si="250"/>
        <v>3869685-4</v>
      </c>
      <c r="D3208" s="13">
        <v>45070.013021377323</v>
      </c>
      <c r="E3208" s="10">
        <f>VLOOKUP(C3208,match_start_times!$E$1:$F$19,2,0)</f>
        <v>0.104930555555556</v>
      </c>
      <c r="F3208">
        <v>0.62657499999999999</v>
      </c>
      <c r="G3208" s="15" t="str">
        <f t="shared" si="251"/>
        <v>12:00:0.626575 AM</v>
      </c>
      <c r="H3208" t="s">
        <v>60</v>
      </c>
      <c r="I3208" t="s">
        <v>15</v>
      </c>
      <c r="J3208" t="s">
        <v>17</v>
      </c>
      <c r="K3208">
        <v>52.9</v>
      </c>
      <c r="L3208">
        <v>28</v>
      </c>
      <c r="M3208" t="str">
        <f t="shared" si="252"/>
        <v>Pressure</v>
      </c>
      <c r="N3208" s="13">
        <f t="shared" si="253"/>
        <v>45070.11795193288</v>
      </c>
      <c r="O3208" s="13">
        <f t="shared" si="254"/>
        <v>45070.117959189825</v>
      </c>
      <c r="P3208">
        <v>650.11</v>
      </c>
    </row>
    <row r="3209" spans="1:16" x14ac:dyDescent="0.2">
      <c r="A3209">
        <v>3869685</v>
      </c>
      <c r="B3209">
        <v>4</v>
      </c>
      <c r="C3209" t="str">
        <f t="shared" si="250"/>
        <v>3869685-4</v>
      </c>
      <c r="D3209" s="13">
        <v>45070.013042395833</v>
      </c>
      <c r="E3209" s="10">
        <f>VLOOKUP(C3209,match_start_times!$E$1:$F$19,2,0)</f>
        <v>0.104930555555556</v>
      </c>
      <c r="F3209">
        <v>4.8879650000000003</v>
      </c>
      <c r="G3209" s="15" t="str">
        <f t="shared" si="251"/>
        <v>12:00:4.887965 AM</v>
      </c>
      <c r="H3209" t="s">
        <v>12</v>
      </c>
      <c r="I3209" t="s">
        <v>10</v>
      </c>
      <c r="J3209" t="s">
        <v>11</v>
      </c>
      <c r="K3209">
        <v>63.4</v>
      </c>
      <c r="L3209">
        <v>36.1</v>
      </c>
      <c r="M3209" t="str">
        <f t="shared" si="252"/>
        <v>Pass</v>
      </c>
      <c r="N3209" s="13">
        <f t="shared" si="253"/>
        <v>45070.11797295139</v>
      </c>
      <c r="O3209" s="13">
        <f t="shared" si="254"/>
        <v>45070.118029525467</v>
      </c>
      <c r="P3209">
        <v>638.32000000000005</v>
      </c>
    </row>
    <row r="3210" spans="1:16" x14ac:dyDescent="0.2">
      <c r="A3210">
        <v>3869685</v>
      </c>
      <c r="B3210">
        <v>4</v>
      </c>
      <c r="C3210" t="str">
        <f t="shared" si="250"/>
        <v>3869685-4</v>
      </c>
      <c r="D3210" s="13">
        <v>45070.01309896991</v>
      </c>
      <c r="E3210" s="10">
        <f>VLOOKUP(C3210,match_start_times!$E$1:$F$19,2,0)</f>
        <v>0.104930555555556</v>
      </c>
      <c r="F3210">
        <v>4.8347889999999998</v>
      </c>
      <c r="G3210" s="15" t="str">
        <f t="shared" si="251"/>
        <v>12:00:4.834789 AM</v>
      </c>
      <c r="H3210" t="s">
        <v>43</v>
      </c>
      <c r="I3210" t="s">
        <v>10</v>
      </c>
      <c r="J3210" t="s">
        <v>13</v>
      </c>
      <c r="K3210">
        <v>115.8</v>
      </c>
      <c r="L3210">
        <v>8.5</v>
      </c>
      <c r="M3210" t="str">
        <f t="shared" si="252"/>
        <v>Carry</v>
      </c>
      <c r="N3210" s="13">
        <f t="shared" si="253"/>
        <v>45070.118029525467</v>
      </c>
      <c r="O3210" s="13">
        <f t="shared" si="254"/>
        <v>45070.118085486116</v>
      </c>
      <c r="P3210">
        <v>644.35</v>
      </c>
    </row>
    <row r="3211" spans="1:16" x14ac:dyDescent="0.2">
      <c r="A3211">
        <v>3869685</v>
      </c>
      <c r="B3211">
        <v>4</v>
      </c>
      <c r="C3211" t="str">
        <f t="shared" si="250"/>
        <v>3869685-4</v>
      </c>
      <c r="D3211" s="13">
        <v>45070.013112708337</v>
      </c>
      <c r="E3211" s="10">
        <f>VLOOKUP(C3211,match_start_times!$E$1:$F$19,2,0)</f>
        <v>0.104930555555556</v>
      </c>
      <c r="F3211">
        <v>1.176704</v>
      </c>
      <c r="G3211" s="15" t="str">
        <f t="shared" si="251"/>
        <v>12:00:1.176704 AM</v>
      </c>
      <c r="H3211" t="s">
        <v>21</v>
      </c>
      <c r="I3211" t="s">
        <v>15</v>
      </c>
      <c r="J3211" t="s">
        <v>17</v>
      </c>
      <c r="K3211">
        <v>3.3</v>
      </c>
      <c r="L3211">
        <v>69.3</v>
      </c>
      <c r="M3211" t="str">
        <f t="shared" si="252"/>
        <v>Pressure</v>
      </c>
      <c r="N3211" s="13">
        <f t="shared" si="253"/>
        <v>45070.118043263894</v>
      </c>
      <c r="O3211" s="13">
        <f t="shared" si="254"/>
        <v>45070.118056886582</v>
      </c>
      <c r="P3211">
        <v>639.32000000000005</v>
      </c>
    </row>
    <row r="3212" spans="1:16" x14ac:dyDescent="0.2">
      <c r="A3212">
        <v>3869685</v>
      </c>
      <c r="B3212">
        <v>4</v>
      </c>
      <c r="C3212" t="str">
        <f t="shared" si="250"/>
        <v>3869685-4</v>
      </c>
      <c r="D3212" s="13">
        <v>45070.01314959491</v>
      </c>
      <c r="E3212" s="10">
        <f>VLOOKUP(C3212,match_start_times!$E$1:$F$19,2,0)</f>
        <v>0.104930555555556</v>
      </c>
      <c r="F3212">
        <v>0.60817699999999997</v>
      </c>
      <c r="G3212" s="15" t="str">
        <f t="shared" si="251"/>
        <v>12:00:0.608177 AM</v>
      </c>
      <c r="H3212" t="s">
        <v>21</v>
      </c>
      <c r="I3212" t="s">
        <v>15</v>
      </c>
      <c r="J3212" t="s">
        <v>17</v>
      </c>
      <c r="K3212">
        <v>8.1999999999999993</v>
      </c>
      <c r="L3212">
        <v>66.3</v>
      </c>
      <c r="M3212" t="str">
        <f t="shared" si="252"/>
        <v>Pressure</v>
      </c>
      <c r="N3212" s="13">
        <f t="shared" si="253"/>
        <v>45070.118080150467</v>
      </c>
      <c r="O3212" s="13">
        <f t="shared" si="254"/>
        <v>45070.118087187504</v>
      </c>
      <c r="P3212">
        <v>641.27</v>
      </c>
    </row>
    <row r="3213" spans="1:16" x14ac:dyDescent="0.2">
      <c r="A3213">
        <v>3869685</v>
      </c>
      <c r="B3213">
        <v>4</v>
      </c>
      <c r="C3213" t="str">
        <f t="shared" si="250"/>
        <v>3869685-4</v>
      </c>
      <c r="D3213" s="13">
        <v>45070.013154930559</v>
      </c>
      <c r="E3213" s="10">
        <f>VLOOKUP(C3213,match_start_times!$E$1:$F$19,2,0)</f>
        <v>0.104930555555556</v>
      </c>
      <c r="F3213">
        <v>0</v>
      </c>
      <c r="G3213" s="15" t="str">
        <f t="shared" si="251"/>
        <v>12:00:0 AM</v>
      </c>
      <c r="H3213" t="s">
        <v>21</v>
      </c>
      <c r="I3213" t="s">
        <v>15</v>
      </c>
      <c r="J3213" t="s">
        <v>48</v>
      </c>
      <c r="K3213">
        <v>6.2</v>
      </c>
      <c r="L3213">
        <v>66</v>
      </c>
      <c r="M3213" t="str">
        <f t="shared" si="252"/>
        <v>Dribbled Past</v>
      </c>
      <c r="N3213" s="13">
        <f t="shared" si="253"/>
        <v>45070.118085486116</v>
      </c>
      <c r="O3213" s="13">
        <f t="shared" si="254"/>
        <v>45070.118085486116</v>
      </c>
      <c r="P3213">
        <v>641.27</v>
      </c>
    </row>
    <row r="3214" spans="1:16" x14ac:dyDescent="0.2">
      <c r="A3214">
        <v>3869685</v>
      </c>
      <c r="B3214">
        <v>4</v>
      </c>
      <c r="C3214" t="str">
        <f t="shared" si="250"/>
        <v>3869685-4</v>
      </c>
      <c r="D3214" s="13">
        <v>45070.013154930559</v>
      </c>
      <c r="E3214" s="10">
        <f>VLOOKUP(C3214,match_start_times!$E$1:$F$19,2,0)</f>
        <v>0.104930555555556</v>
      </c>
      <c r="F3214">
        <v>0</v>
      </c>
      <c r="G3214" s="15" t="str">
        <f t="shared" si="251"/>
        <v>12:00:0 AM</v>
      </c>
      <c r="H3214" t="s">
        <v>43</v>
      </c>
      <c r="I3214" t="s">
        <v>10</v>
      </c>
      <c r="J3214" t="s">
        <v>42</v>
      </c>
      <c r="K3214">
        <v>113.9</v>
      </c>
      <c r="L3214">
        <v>14.1</v>
      </c>
      <c r="M3214" t="str">
        <f t="shared" si="252"/>
        <v>Dribble</v>
      </c>
      <c r="N3214" s="13">
        <f t="shared" si="253"/>
        <v>45070.118085486116</v>
      </c>
      <c r="O3214" s="13">
        <f t="shared" si="254"/>
        <v>45070.118085486116</v>
      </c>
      <c r="P3214">
        <v>641.27</v>
      </c>
    </row>
    <row r="3215" spans="1:16" x14ac:dyDescent="0.2">
      <c r="A3215">
        <v>3869685</v>
      </c>
      <c r="B3215">
        <v>4</v>
      </c>
      <c r="C3215" t="str">
        <f t="shared" si="250"/>
        <v>3869685-4</v>
      </c>
      <c r="D3215" s="13">
        <v>45070.013154930559</v>
      </c>
      <c r="E3215" s="10">
        <f>VLOOKUP(C3215,match_start_times!$E$1:$F$19,2,0)</f>
        <v>0.104930555555556</v>
      </c>
      <c r="F3215">
        <v>0.72360199999999997</v>
      </c>
      <c r="G3215" s="15" t="str">
        <f t="shared" si="251"/>
        <v>12:00:0.723602 AM</v>
      </c>
      <c r="H3215" t="s">
        <v>43</v>
      </c>
      <c r="I3215" t="s">
        <v>10</v>
      </c>
      <c r="J3215" t="s">
        <v>13</v>
      </c>
      <c r="K3215">
        <v>113.9</v>
      </c>
      <c r="L3215">
        <v>14.1</v>
      </c>
      <c r="M3215" t="str">
        <f t="shared" si="252"/>
        <v>Carry</v>
      </c>
      <c r="N3215" s="13">
        <f t="shared" si="253"/>
        <v>45070.118085486116</v>
      </c>
      <c r="O3215" s="13">
        <f t="shared" si="254"/>
        <v>45070.118093865749</v>
      </c>
      <c r="P3215">
        <v>662.41</v>
      </c>
    </row>
    <row r="3216" spans="1:16" x14ac:dyDescent="0.2">
      <c r="A3216">
        <v>3869685</v>
      </c>
      <c r="B3216">
        <v>4</v>
      </c>
      <c r="C3216" t="str">
        <f t="shared" si="250"/>
        <v>3869685-4</v>
      </c>
      <c r="D3216" s="13">
        <v>45070.013157685193</v>
      </c>
      <c r="E3216" s="10">
        <f>VLOOKUP(C3216,match_start_times!$E$1:$F$19,2,0)</f>
        <v>0.104930555555556</v>
      </c>
      <c r="F3216">
        <v>0.50913000000000008</v>
      </c>
      <c r="G3216" s="15" t="str">
        <f t="shared" si="251"/>
        <v>12:00:0.50913 AM</v>
      </c>
      <c r="H3216" t="s">
        <v>60</v>
      </c>
      <c r="I3216" t="s">
        <v>15</v>
      </c>
      <c r="J3216" t="s">
        <v>17</v>
      </c>
      <c r="K3216">
        <v>5</v>
      </c>
      <c r="L3216">
        <v>59.4</v>
      </c>
      <c r="M3216" t="str">
        <f t="shared" si="252"/>
        <v>Pressure</v>
      </c>
      <c r="N3216" s="13">
        <f t="shared" si="253"/>
        <v>45070.11808824075</v>
      </c>
      <c r="O3216" s="13">
        <f t="shared" si="254"/>
        <v>45070.118094131954</v>
      </c>
      <c r="P3216">
        <v>662.41</v>
      </c>
    </row>
    <row r="3217" spans="1:16" x14ac:dyDescent="0.2">
      <c r="A3217">
        <v>3869685</v>
      </c>
      <c r="B3217">
        <v>4</v>
      </c>
      <c r="C3217" t="str">
        <f t="shared" si="250"/>
        <v>3869685-4</v>
      </c>
      <c r="D3217" s="13">
        <v>45070.013163298609</v>
      </c>
      <c r="E3217" s="10">
        <f>VLOOKUP(C3217,match_start_times!$E$1:$F$19,2,0)</f>
        <v>0.104930555555556</v>
      </c>
      <c r="F3217">
        <v>0</v>
      </c>
      <c r="G3217" s="15" t="str">
        <f t="shared" si="251"/>
        <v>12:00:0 AM</v>
      </c>
      <c r="H3217" t="s">
        <v>60</v>
      </c>
      <c r="I3217" t="s">
        <v>15</v>
      </c>
      <c r="J3217" t="s">
        <v>48</v>
      </c>
      <c r="K3217">
        <v>5.6</v>
      </c>
      <c r="L3217">
        <v>61.1</v>
      </c>
      <c r="M3217" t="str">
        <f t="shared" si="252"/>
        <v>Dribbled Past</v>
      </c>
      <c r="N3217" s="13">
        <f t="shared" si="253"/>
        <v>45070.118093854166</v>
      </c>
      <c r="O3217" s="13">
        <f t="shared" si="254"/>
        <v>45070.118093854166</v>
      </c>
      <c r="P3217">
        <v>665.05</v>
      </c>
    </row>
    <row r="3218" spans="1:16" x14ac:dyDescent="0.2">
      <c r="A3218">
        <v>3869685</v>
      </c>
      <c r="B3218">
        <v>4</v>
      </c>
      <c r="C3218" t="str">
        <f t="shared" si="250"/>
        <v>3869685-4</v>
      </c>
      <c r="D3218" s="13">
        <v>45070.013163298609</v>
      </c>
      <c r="E3218" s="10">
        <f>VLOOKUP(C3218,match_start_times!$E$1:$F$19,2,0)</f>
        <v>0.104930555555556</v>
      </c>
      <c r="F3218">
        <v>0</v>
      </c>
      <c r="G3218" s="15" t="str">
        <f t="shared" si="251"/>
        <v>12:00:0 AM</v>
      </c>
      <c r="H3218" t="s">
        <v>43</v>
      </c>
      <c r="I3218" t="s">
        <v>10</v>
      </c>
      <c r="J3218" t="s">
        <v>42</v>
      </c>
      <c r="K3218">
        <v>114.5</v>
      </c>
      <c r="L3218">
        <v>19</v>
      </c>
      <c r="M3218" t="str">
        <f t="shared" si="252"/>
        <v>Dribble</v>
      </c>
      <c r="N3218" s="13">
        <f t="shared" si="253"/>
        <v>45070.118093854166</v>
      </c>
      <c r="O3218" s="13">
        <f t="shared" si="254"/>
        <v>45070.118093854166</v>
      </c>
      <c r="P3218">
        <v>665.05</v>
      </c>
    </row>
    <row r="3219" spans="1:16" x14ac:dyDescent="0.2">
      <c r="A3219">
        <v>3869685</v>
      </c>
      <c r="B3219">
        <v>4</v>
      </c>
      <c r="C3219" t="str">
        <f t="shared" si="250"/>
        <v>3869685-4</v>
      </c>
      <c r="D3219" s="13">
        <v>45070.013163298609</v>
      </c>
      <c r="E3219" s="10">
        <f>VLOOKUP(C3219,match_start_times!$E$1:$F$19,2,0)</f>
        <v>0.104930555555556</v>
      </c>
      <c r="F3219">
        <v>1.614803</v>
      </c>
      <c r="G3219" s="15" t="str">
        <f t="shared" si="251"/>
        <v>12:00:1.614803 AM</v>
      </c>
      <c r="H3219" t="s">
        <v>43</v>
      </c>
      <c r="I3219" t="s">
        <v>10</v>
      </c>
      <c r="J3219" t="s">
        <v>13</v>
      </c>
      <c r="K3219">
        <v>114.5</v>
      </c>
      <c r="L3219">
        <v>19</v>
      </c>
      <c r="M3219" t="str">
        <f t="shared" si="252"/>
        <v>Carry</v>
      </c>
      <c r="N3219" s="13">
        <f t="shared" si="253"/>
        <v>45070.118093854166</v>
      </c>
      <c r="O3219" s="13">
        <f t="shared" si="254"/>
        <v>45070.118112546297</v>
      </c>
      <c r="P3219">
        <v>682.05</v>
      </c>
    </row>
    <row r="3220" spans="1:16" x14ac:dyDescent="0.2">
      <c r="A3220">
        <v>3869685</v>
      </c>
      <c r="B3220">
        <v>4</v>
      </c>
      <c r="C3220" t="str">
        <f t="shared" si="250"/>
        <v>3869685-4</v>
      </c>
      <c r="D3220" s="13">
        <v>45070.013176932873</v>
      </c>
      <c r="E3220" s="10">
        <f>VLOOKUP(C3220,match_start_times!$E$1:$F$19,2,0)</f>
        <v>0.104930555555556</v>
      </c>
      <c r="F3220">
        <v>0.437108</v>
      </c>
      <c r="G3220" s="15" t="str">
        <f t="shared" si="251"/>
        <v>12:00:0.437108 AM</v>
      </c>
      <c r="H3220" t="s">
        <v>40</v>
      </c>
      <c r="I3220" t="s">
        <v>15</v>
      </c>
      <c r="J3220" t="s">
        <v>17</v>
      </c>
      <c r="K3220">
        <v>7.7</v>
      </c>
      <c r="L3220">
        <v>54.9</v>
      </c>
      <c r="M3220" t="str">
        <f t="shared" si="252"/>
        <v>Pressure</v>
      </c>
      <c r="N3220" s="13">
        <f t="shared" si="253"/>
        <v>45070.11810748843</v>
      </c>
      <c r="O3220" s="13">
        <f t="shared" si="254"/>
        <v>45070.118112546297</v>
      </c>
      <c r="P3220">
        <v>691.86</v>
      </c>
    </row>
    <row r="3221" spans="1:16" x14ac:dyDescent="0.2">
      <c r="A3221">
        <v>3869685</v>
      </c>
      <c r="B3221">
        <v>4</v>
      </c>
      <c r="C3221" t="str">
        <f t="shared" si="250"/>
        <v>3869685-4</v>
      </c>
      <c r="D3221" s="13">
        <v>45070.01318199074</v>
      </c>
      <c r="E3221" s="10">
        <f>VLOOKUP(C3221,match_start_times!$E$1:$F$19,2,0)</f>
        <v>0.104930555555556</v>
      </c>
      <c r="F3221">
        <v>0</v>
      </c>
      <c r="G3221" s="15" t="str">
        <f t="shared" si="251"/>
        <v>12:00:0 AM</v>
      </c>
      <c r="H3221" t="s">
        <v>43</v>
      </c>
      <c r="I3221" t="s">
        <v>10</v>
      </c>
      <c r="J3221" t="s">
        <v>42</v>
      </c>
      <c r="K3221">
        <v>111.1</v>
      </c>
      <c r="L3221">
        <v>25.2</v>
      </c>
      <c r="M3221" t="str">
        <f t="shared" si="252"/>
        <v>Dribble</v>
      </c>
      <c r="N3221" s="13">
        <f t="shared" si="253"/>
        <v>45070.118112546297</v>
      </c>
      <c r="O3221" s="13">
        <f t="shared" si="254"/>
        <v>45070.118112546297</v>
      </c>
      <c r="P3221">
        <v>691.86</v>
      </c>
    </row>
    <row r="3222" spans="1:16" x14ac:dyDescent="0.2">
      <c r="A3222">
        <v>3869685</v>
      </c>
      <c r="B3222">
        <v>4</v>
      </c>
      <c r="C3222" t="str">
        <f t="shared" si="250"/>
        <v>3869685-4</v>
      </c>
      <c r="D3222" s="13">
        <v>45070.01318199074</v>
      </c>
      <c r="E3222" s="10">
        <f>VLOOKUP(C3222,match_start_times!$E$1:$F$19,2,0)</f>
        <v>0.104930555555556</v>
      </c>
      <c r="F3222">
        <v>0</v>
      </c>
      <c r="G3222" s="15" t="str">
        <f t="shared" si="251"/>
        <v>12:00:0 AM</v>
      </c>
      <c r="H3222" t="s">
        <v>40</v>
      </c>
      <c r="I3222" t="s">
        <v>15</v>
      </c>
      <c r="J3222" t="s">
        <v>37</v>
      </c>
      <c r="K3222">
        <v>9</v>
      </c>
      <c r="L3222">
        <v>54.9</v>
      </c>
      <c r="M3222" t="str">
        <f t="shared" si="252"/>
        <v>Duel</v>
      </c>
      <c r="N3222" s="13">
        <f t="shared" si="253"/>
        <v>45070.118112546297</v>
      </c>
      <c r="O3222" s="13">
        <f t="shared" si="254"/>
        <v>45070.118112546297</v>
      </c>
      <c r="P3222">
        <v>691.86</v>
      </c>
    </row>
    <row r="3223" spans="1:16" x14ac:dyDescent="0.2">
      <c r="A3223">
        <v>3869685</v>
      </c>
      <c r="B3223">
        <v>4</v>
      </c>
      <c r="C3223" t="str">
        <f t="shared" si="250"/>
        <v>3869685-4</v>
      </c>
      <c r="D3223" s="13">
        <v>45070.013190381942</v>
      </c>
      <c r="E3223" s="10">
        <f>VLOOKUP(C3223,match_start_times!$E$1:$F$19,2,0)</f>
        <v>0.104930555555556</v>
      </c>
      <c r="F3223">
        <v>0</v>
      </c>
      <c r="G3223" s="15" t="str">
        <f t="shared" si="251"/>
        <v>12:00:0 AM</v>
      </c>
      <c r="H3223" t="s">
        <v>62</v>
      </c>
      <c r="I3223" t="s">
        <v>15</v>
      </c>
      <c r="J3223" t="s">
        <v>35</v>
      </c>
      <c r="K3223">
        <v>10.1</v>
      </c>
      <c r="L3223">
        <v>51.7</v>
      </c>
      <c r="M3223" t="str">
        <f t="shared" si="252"/>
        <v>Clearance</v>
      </c>
      <c r="N3223" s="13">
        <f t="shared" si="253"/>
        <v>45070.118120937499</v>
      </c>
      <c r="O3223" s="13">
        <f t="shared" si="254"/>
        <v>45070.118120937499</v>
      </c>
      <c r="P3223">
        <v>715.22</v>
      </c>
    </row>
    <row r="3224" spans="1:16" x14ac:dyDescent="0.2">
      <c r="A3224">
        <v>3869685</v>
      </c>
      <c r="B3224">
        <v>5</v>
      </c>
      <c r="C3224" t="str">
        <f t="shared" si="250"/>
        <v>3869685-5</v>
      </c>
      <c r="D3224" s="13">
        <v>45070.000154930553</v>
      </c>
      <c r="E3224" s="10">
        <f>VLOOKUP(C3224,match_start_times!$E$1:$F$19,2,0)</f>
        <v>0.121585648148148</v>
      </c>
      <c r="F3224">
        <v>0.44068399999999991</v>
      </c>
      <c r="G3224" s="15" t="str">
        <f t="shared" si="251"/>
        <v>12:00:0.440684 AM</v>
      </c>
      <c r="H3224" t="s">
        <v>43</v>
      </c>
      <c r="I3224" t="s">
        <v>10</v>
      </c>
      <c r="J3224" t="s">
        <v>45</v>
      </c>
      <c r="K3224">
        <v>108.1</v>
      </c>
      <c r="L3224">
        <v>40.1</v>
      </c>
      <c r="M3224" t="str">
        <f t="shared" si="252"/>
        <v>Shot</v>
      </c>
      <c r="N3224" s="13">
        <f t="shared" si="253"/>
        <v>45070.121740578703</v>
      </c>
      <c r="O3224" s="13">
        <f t="shared" si="254"/>
        <v>45070.121745682867</v>
      </c>
      <c r="P3224">
        <v>900.89</v>
      </c>
    </row>
    <row r="3225" spans="1:16" x14ac:dyDescent="0.2">
      <c r="A3225">
        <v>3869685</v>
      </c>
      <c r="B3225">
        <v>5</v>
      </c>
      <c r="C3225" t="str">
        <f t="shared" si="250"/>
        <v>3869685-5</v>
      </c>
      <c r="D3225" s="13">
        <v>45070.000160023148</v>
      </c>
      <c r="E3225" s="10">
        <f>VLOOKUP(C3225,match_start_times!$E$1:$F$19,2,0)</f>
        <v>0.121585648148148</v>
      </c>
      <c r="F3225">
        <v>0</v>
      </c>
      <c r="G3225" s="15" t="str">
        <f t="shared" si="251"/>
        <v>12:00:0 AM</v>
      </c>
      <c r="H3225" t="s">
        <v>26</v>
      </c>
      <c r="I3225" t="s">
        <v>15</v>
      </c>
      <c r="J3225" t="s">
        <v>46</v>
      </c>
      <c r="K3225">
        <v>1</v>
      </c>
      <c r="L3225">
        <v>40</v>
      </c>
      <c r="M3225" t="str">
        <f t="shared" si="252"/>
        <v>Goal Keeper</v>
      </c>
      <c r="N3225" s="13">
        <f t="shared" si="253"/>
        <v>45070.121745671298</v>
      </c>
      <c r="O3225" s="13">
        <f t="shared" si="254"/>
        <v>45070.121745671298</v>
      </c>
      <c r="P3225">
        <v>900.89</v>
      </c>
    </row>
    <row r="3226" spans="1:16" x14ac:dyDescent="0.2">
      <c r="A3226">
        <v>3869685</v>
      </c>
      <c r="B3226">
        <v>5</v>
      </c>
      <c r="C3226" t="str">
        <f t="shared" si="250"/>
        <v>3869685-5</v>
      </c>
      <c r="D3226" s="13">
        <v>45070.00071980324</v>
      </c>
      <c r="E3226" s="10">
        <f>VLOOKUP(C3226,match_start_times!$E$1:$F$19,2,0)</f>
        <v>0.121585648148148</v>
      </c>
      <c r="F3226">
        <v>0.84398600000000001</v>
      </c>
      <c r="G3226" s="15" t="str">
        <f t="shared" si="251"/>
        <v>12:00:0.843986 AM</v>
      </c>
      <c r="H3226" t="s">
        <v>33</v>
      </c>
      <c r="I3226" t="s">
        <v>15</v>
      </c>
      <c r="J3226" t="s">
        <v>45</v>
      </c>
      <c r="K3226">
        <v>108.1</v>
      </c>
      <c r="L3226">
        <v>40.1</v>
      </c>
      <c r="M3226" t="str">
        <f t="shared" si="252"/>
        <v>Shot</v>
      </c>
      <c r="N3226" s="13">
        <f t="shared" si="253"/>
        <v>45070.12230545139</v>
      </c>
      <c r="O3226" s="13">
        <f t="shared" si="254"/>
        <v>45070.122315219909</v>
      </c>
      <c r="P3226">
        <v>546.35</v>
      </c>
    </row>
    <row r="3227" spans="1:16" x14ac:dyDescent="0.2">
      <c r="A3227">
        <v>3869685</v>
      </c>
      <c r="B3227">
        <v>5</v>
      </c>
      <c r="C3227" t="str">
        <f t="shared" si="250"/>
        <v>3869685-5</v>
      </c>
      <c r="D3227" s="13">
        <v>45070.000729571759</v>
      </c>
      <c r="E3227" s="10">
        <f>VLOOKUP(C3227,match_start_times!$E$1:$F$19,2,0)</f>
        <v>0.121585648148148</v>
      </c>
      <c r="F3227">
        <v>0</v>
      </c>
      <c r="G3227" s="15" t="str">
        <f t="shared" si="251"/>
        <v>12:00:0 AM</v>
      </c>
      <c r="H3227" t="s">
        <v>36</v>
      </c>
      <c r="I3227" t="s">
        <v>10</v>
      </c>
      <c r="J3227" t="s">
        <v>46</v>
      </c>
      <c r="K3227">
        <v>1</v>
      </c>
      <c r="L3227">
        <v>40</v>
      </c>
      <c r="M3227" t="str">
        <f t="shared" si="252"/>
        <v>Goal Keeper</v>
      </c>
      <c r="N3227" s="13">
        <f t="shared" si="253"/>
        <v>45070.122315219909</v>
      </c>
      <c r="O3227" s="13">
        <f t="shared" si="254"/>
        <v>45070.122315219909</v>
      </c>
      <c r="P3227">
        <v>524.80999999999995</v>
      </c>
    </row>
    <row r="3228" spans="1:16" x14ac:dyDescent="0.2">
      <c r="A3228">
        <v>3869685</v>
      </c>
      <c r="B3228">
        <v>5</v>
      </c>
      <c r="C3228" t="str">
        <f t="shared" si="250"/>
        <v>3869685-5</v>
      </c>
      <c r="D3228" s="13">
        <v>45070.00118082176</v>
      </c>
      <c r="E3228" s="10">
        <f>VLOOKUP(C3228,match_start_times!$E$1:$F$19,2,0)</f>
        <v>0.121585648148148</v>
      </c>
      <c r="F3228">
        <v>0.3629389999999999</v>
      </c>
      <c r="G3228" s="15" t="str">
        <f t="shared" si="251"/>
        <v>12:00:0.362939 AM</v>
      </c>
      <c r="H3228" t="s">
        <v>55</v>
      </c>
      <c r="I3228" t="s">
        <v>10</v>
      </c>
      <c r="J3228" t="s">
        <v>45</v>
      </c>
      <c r="K3228">
        <v>108.1</v>
      </c>
      <c r="L3228">
        <v>40.1</v>
      </c>
      <c r="M3228" t="str">
        <f t="shared" si="252"/>
        <v>Shot</v>
      </c>
      <c r="N3228" s="13">
        <f t="shared" si="253"/>
        <v>45070.122766469911</v>
      </c>
      <c r="O3228" s="13">
        <f t="shared" si="254"/>
        <v>45070.122770671296</v>
      </c>
      <c r="P3228">
        <v>644.41999999999996</v>
      </c>
    </row>
    <row r="3229" spans="1:16" x14ac:dyDescent="0.2">
      <c r="A3229">
        <v>3869685</v>
      </c>
      <c r="B3229">
        <v>5</v>
      </c>
      <c r="C3229" t="str">
        <f t="shared" si="250"/>
        <v>3869685-5</v>
      </c>
      <c r="D3229" s="13">
        <v>45070.001185023153</v>
      </c>
      <c r="E3229" s="10">
        <f>VLOOKUP(C3229,match_start_times!$E$1:$F$19,2,0)</f>
        <v>0.121585648148148</v>
      </c>
      <c r="F3229">
        <v>0</v>
      </c>
      <c r="G3229" s="15" t="str">
        <f t="shared" si="251"/>
        <v>12:00:0 AM</v>
      </c>
      <c r="H3229" t="s">
        <v>26</v>
      </c>
      <c r="I3229" t="s">
        <v>15</v>
      </c>
      <c r="J3229" t="s">
        <v>46</v>
      </c>
      <c r="K3229">
        <v>1</v>
      </c>
      <c r="L3229">
        <v>40</v>
      </c>
      <c r="M3229" t="str">
        <f t="shared" si="252"/>
        <v>Goal Keeper</v>
      </c>
      <c r="N3229" s="13">
        <f t="shared" si="253"/>
        <v>45070.122770671303</v>
      </c>
      <c r="O3229" s="13">
        <f t="shared" si="254"/>
        <v>45070.122770671303</v>
      </c>
      <c r="P3229">
        <v>644.41999999999996</v>
      </c>
    </row>
    <row r="3230" spans="1:16" x14ac:dyDescent="0.2">
      <c r="A3230">
        <v>3869685</v>
      </c>
      <c r="B3230">
        <v>5</v>
      </c>
      <c r="C3230" t="str">
        <f t="shared" si="250"/>
        <v>3869685-5</v>
      </c>
      <c r="D3230" s="13">
        <v>45070.001703518523</v>
      </c>
      <c r="E3230" s="10">
        <f>VLOOKUP(C3230,match_start_times!$E$1:$F$19,2,0)</f>
        <v>0.121585648148148</v>
      </c>
      <c r="F3230">
        <v>0.51839099999999994</v>
      </c>
      <c r="G3230" s="15" t="str">
        <f t="shared" si="251"/>
        <v>12:00:0.518391 AM</v>
      </c>
      <c r="H3230" t="s">
        <v>62</v>
      </c>
      <c r="I3230" t="s">
        <v>15</v>
      </c>
      <c r="J3230" t="s">
        <v>45</v>
      </c>
      <c r="K3230">
        <v>108.1</v>
      </c>
      <c r="L3230">
        <v>40.1</v>
      </c>
      <c r="M3230" t="str">
        <f t="shared" si="252"/>
        <v>Shot</v>
      </c>
      <c r="N3230" s="13">
        <f t="shared" si="253"/>
        <v>45070.123289166673</v>
      </c>
      <c r="O3230" s="13">
        <f t="shared" si="254"/>
        <v>45070.12329516204</v>
      </c>
      <c r="P3230">
        <v>632.75</v>
      </c>
    </row>
    <row r="3231" spans="1:16" x14ac:dyDescent="0.2">
      <c r="A3231">
        <v>3869685</v>
      </c>
      <c r="B3231">
        <v>5</v>
      </c>
      <c r="C3231" t="str">
        <f t="shared" si="250"/>
        <v>3869685-5</v>
      </c>
      <c r="D3231" s="13">
        <v>45070.00170951389</v>
      </c>
      <c r="E3231" s="10">
        <f>VLOOKUP(C3231,match_start_times!$E$1:$F$19,2,0)</f>
        <v>0.121585648148148</v>
      </c>
      <c r="F3231">
        <v>0</v>
      </c>
      <c r="G3231" s="15" t="str">
        <f t="shared" si="251"/>
        <v>12:00:0 AM</v>
      </c>
      <c r="H3231" t="s">
        <v>36</v>
      </c>
      <c r="I3231" t="s">
        <v>10</v>
      </c>
      <c r="J3231" t="s">
        <v>46</v>
      </c>
      <c r="K3231">
        <v>1</v>
      </c>
      <c r="L3231">
        <v>40</v>
      </c>
      <c r="M3231" t="str">
        <f t="shared" si="252"/>
        <v>Goal Keeper</v>
      </c>
      <c r="N3231" s="13">
        <f t="shared" si="253"/>
        <v>45070.12329516204</v>
      </c>
      <c r="O3231" s="13">
        <f t="shared" si="254"/>
        <v>45070.12329516204</v>
      </c>
      <c r="P3231">
        <v>632.75</v>
      </c>
    </row>
    <row r="3232" spans="1:16" x14ac:dyDescent="0.2">
      <c r="A3232">
        <v>3869685</v>
      </c>
      <c r="B3232">
        <v>5</v>
      </c>
      <c r="C3232" t="str">
        <f t="shared" si="250"/>
        <v>3869685-5</v>
      </c>
      <c r="D3232" s="13">
        <v>45070.00242232639</v>
      </c>
      <c r="E3232" s="10">
        <f>VLOOKUP(C3232,match_start_times!$E$1:$F$19,2,0)</f>
        <v>0.121585648148148</v>
      </c>
      <c r="F3232">
        <v>0.38011499999999998</v>
      </c>
      <c r="G3232" s="15" t="str">
        <f t="shared" si="251"/>
        <v>12:00:0.380115 AM</v>
      </c>
      <c r="H3232" t="s">
        <v>12</v>
      </c>
      <c r="I3232" t="s">
        <v>10</v>
      </c>
      <c r="J3232" t="s">
        <v>45</v>
      </c>
      <c r="K3232">
        <v>108.1</v>
      </c>
      <c r="L3232">
        <v>40.1</v>
      </c>
      <c r="M3232" t="str">
        <f t="shared" si="252"/>
        <v>Shot</v>
      </c>
      <c r="N3232" s="13">
        <f t="shared" si="253"/>
        <v>45070.12400797454</v>
      </c>
      <c r="O3232" s="13">
        <f t="shared" si="254"/>
        <v>45070.124012372689</v>
      </c>
      <c r="P3232">
        <v>740.32</v>
      </c>
    </row>
    <row r="3233" spans="1:16" x14ac:dyDescent="0.2">
      <c r="A3233">
        <v>3869685</v>
      </c>
      <c r="B3233">
        <v>5</v>
      </c>
      <c r="C3233" t="str">
        <f t="shared" si="250"/>
        <v>3869685-5</v>
      </c>
      <c r="D3233" s="13">
        <v>45070.002426724539</v>
      </c>
      <c r="E3233" s="10">
        <f>VLOOKUP(C3233,match_start_times!$E$1:$F$19,2,0)</f>
        <v>0.121585648148148</v>
      </c>
      <c r="F3233">
        <v>0</v>
      </c>
      <c r="G3233" s="15" t="str">
        <f t="shared" si="251"/>
        <v>12:00:0 AM</v>
      </c>
      <c r="H3233" t="s">
        <v>26</v>
      </c>
      <c r="I3233" t="s">
        <v>15</v>
      </c>
      <c r="J3233" t="s">
        <v>46</v>
      </c>
      <c r="K3233">
        <v>1</v>
      </c>
      <c r="L3233">
        <v>40</v>
      </c>
      <c r="M3233" t="str">
        <f t="shared" si="252"/>
        <v>Goal Keeper</v>
      </c>
      <c r="N3233" s="13">
        <f t="shared" si="253"/>
        <v>45070.124012372689</v>
      </c>
      <c r="O3233" s="13">
        <f t="shared" si="254"/>
        <v>45070.124012372689</v>
      </c>
      <c r="P3233">
        <v>740.32</v>
      </c>
    </row>
    <row r="3234" spans="1:16" x14ac:dyDescent="0.2">
      <c r="A3234">
        <v>3869685</v>
      </c>
      <c r="B3234">
        <v>5</v>
      </c>
      <c r="C3234" t="str">
        <f t="shared" si="250"/>
        <v>3869685-5</v>
      </c>
      <c r="D3234" s="13">
        <v>45070.002971319453</v>
      </c>
      <c r="E3234" s="10">
        <f>VLOOKUP(C3234,match_start_times!$E$1:$F$19,2,0)</f>
        <v>0.121585648148148</v>
      </c>
      <c r="F3234">
        <v>0.57108799999999993</v>
      </c>
      <c r="G3234" s="15" t="str">
        <f t="shared" si="251"/>
        <v>12:00:0.571088 AM</v>
      </c>
      <c r="H3234" t="s">
        <v>60</v>
      </c>
      <c r="I3234" t="s">
        <v>15</v>
      </c>
      <c r="J3234" t="s">
        <v>45</v>
      </c>
      <c r="K3234">
        <v>108.1</v>
      </c>
      <c r="L3234">
        <v>40.1</v>
      </c>
      <c r="M3234" t="str">
        <f t="shared" si="252"/>
        <v>Shot</v>
      </c>
      <c r="N3234" s="13">
        <f t="shared" si="253"/>
        <v>45070.124556967603</v>
      </c>
      <c r="O3234" s="13">
        <f t="shared" si="254"/>
        <v>45070.124563576399</v>
      </c>
      <c r="P3234">
        <v>580.64</v>
      </c>
    </row>
    <row r="3235" spans="1:16" x14ac:dyDescent="0.2">
      <c r="A3235">
        <v>3869685</v>
      </c>
      <c r="B3235">
        <v>5</v>
      </c>
      <c r="C3235" t="str">
        <f t="shared" si="250"/>
        <v>3869685-5</v>
      </c>
      <c r="D3235" s="13">
        <v>45070.002977928241</v>
      </c>
      <c r="E3235" s="10">
        <f>VLOOKUP(C3235,match_start_times!$E$1:$F$19,2,0)</f>
        <v>0.121585648148148</v>
      </c>
      <c r="F3235">
        <v>0</v>
      </c>
      <c r="G3235" s="15" t="str">
        <f t="shared" si="251"/>
        <v>12:00:0 AM</v>
      </c>
      <c r="H3235" t="s">
        <v>36</v>
      </c>
      <c r="I3235" t="s">
        <v>10</v>
      </c>
      <c r="J3235" t="s">
        <v>46</v>
      </c>
      <c r="K3235">
        <v>1</v>
      </c>
      <c r="L3235">
        <v>40</v>
      </c>
      <c r="M3235" t="str">
        <f t="shared" si="252"/>
        <v>Goal Keeper</v>
      </c>
      <c r="N3235" s="13">
        <f t="shared" si="253"/>
        <v>45070.124563576392</v>
      </c>
      <c r="O3235" s="13">
        <f t="shared" si="254"/>
        <v>45070.124563576392</v>
      </c>
      <c r="P3235">
        <v>565.29</v>
      </c>
    </row>
    <row r="3236" spans="1:16" x14ac:dyDescent="0.2">
      <c r="A3236">
        <v>3869685</v>
      </c>
      <c r="B3236">
        <v>5</v>
      </c>
      <c r="C3236" t="str">
        <f t="shared" si="250"/>
        <v>3869685-5</v>
      </c>
      <c r="D3236" s="13">
        <v>45070.003585439823</v>
      </c>
      <c r="E3236" s="10">
        <f>VLOOKUP(C3236,match_start_times!$E$1:$F$19,2,0)</f>
        <v>0.121585648148148</v>
      </c>
      <c r="F3236">
        <v>0.34722199999999998</v>
      </c>
      <c r="G3236" s="15" t="str">
        <f t="shared" si="251"/>
        <v>12:00:0.347222 AM</v>
      </c>
      <c r="H3236" t="s">
        <v>50</v>
      </c>
      <c r="I3236" t="s">
        <v>10</v>
      </c>
      <c r="J3236" t="s">
        <v>45</v>
      </c>
      <c r="K3236">
        <v>108.1</v>
      </c>
      <c r="L3236">
        <v>40.1</v>
      </c>
      <c r="M3236" t="str">
        <f t="shared" si="252"/>
        <v>Shot</v>
      </c>
      <c r="N3236" s="13">
        <f t="shared" si="253"/>
        <v>45070.125171087973</v>
      </c>
      <c r="O3236" s="13">
        <f t="shared" si="254"/>
        <v>45070.125175104178</v>
      </c>
      <c r="P3236">
        <v>702.55</v>
      </c>
    </row>
    <row r="3237" spans="1:16" x14ac:dyDescent="0.2">
      <c r="A3237">
        <v>3869685</v>
      </c>
      <c r="B3237">
        <v>5</v>
      </c>
      <c r="C3237" t="str">
        <f t="shared" si="250"/>
        <v>3869685-5</v>
      </c>
      <c r="D3237" s="13">
        <v>45070.003589467589</v>
      </c>
      <c r="E3237" s="10">
        <f>VLOOKUP(C3237,match_start_times!$E$1:$F$19,2,0)</f>
        <v>0.121585648148148</v>
      </c>
      <c r="F3237">
        <v>0</v>
      </c>
      <c r="G3237" s="15" t="str">
        <f t="shared" si="251"/>
        <v>12:00:0 AM</v>
      </c>
      <c r="H3237" t="s">
        <v>26</v>
      </c>
      <c r="I3237" t="s">
        <v>15</v>
      </c>
      <c r="J3237" t="s">
        <v>46</v>
      </c>
      <c r="K3237">
        <v>1</v>
      </c>
      <c r="L3237">
        <v>40</v>
      </c>
      <c r="M3237" t="str">
        <f t="shared" si="252"/>
        <v>Goal Keeper</v>
      </c>
      <c r="N3237" s="13">
        <f t="shared" si="253"/>
        <v>45070.12517511574</v>
      </c>
      <c r="O3237" s="13">
        <f t="shared" si="254"/>
        <v>45070.12517511574</v>
      </c>
      <c r="P3237">
        <v>678.41</v>
      </c>
    </row>
    <row r="3238" spans="1:16" x14ac:dyDescent="0.2">
      <c r="A3238">
        <v>3869685</v>
      </c>
      <c r="B3238">
        <v>5</v>
      </c>
      <c r="C3238" t="str">
        <f t="shared" si="250"/>
        <v>3869685-5</v>
      </c>
      <c r="D3238" s="13">
        <v>45070.004142164347</v>
      </c>
      <c r="E3238" s="10">
        <f>VLOOKUP(C3238,match_start_times!$E$1:$F$19,2,0)</f>
        <v>0.121585648148148</v>
      </c>
      <c r="F3238">
        <v>0.49600899999999998</v>
      </c>
      <c r="G3238" s="15" t="str">
        <f t="shared" si="251"/>
        <v>12:00:0.496009 AM</v>
      </c>
      <c r="H3238" t="s">
        <v>57</v>
      </c>
      <c r="I3238" t="s">
        <v>15</v>
      </c>
      <c r="J3238" t="s">
        <v>45</v>
      </c>
      <c r="K3238">
        <v>108.1</v>
      </c>
      <c r="L3238">
        <v>40.1</v>
      </c>
      <c r="M3238" t="str">
        <f t="shared" si="252"/>
        <v>Shot</v>
      </c>
      <c r="N3238" s="13">
        <f t="shared" si="253"/>
        <v>45070.125727812498</v>
      </c>
      <c r="O3238" s="13">
        <f t="shared" si="254"/>
        <v>45070.125733553235</v>
      </c>
      <c r="P3238">
        <v>795.55</v>
      </c>
    </row>
    <row r="3239" spans="1:16" x14ac:dyDescent="0.2">
      <c r="A3239">
        <v>3869685</v>
      </c>
      <c r="B3239">
        <v>5</v>
      </c>
      <c r="C3239" t="str">
        <f t="shared" si="250"/>
        <v>3869685-5</v>
      </c>
      <c r="D3239" s="13">
        <v>45070.004147905092</v>
      </c>
      <c r="E3239" s="10">
        <f>VLOOKUP(C3239,match_start_times!$E$1:$F$19,2,0)</f>
        <v>0.121585648148148</v>
      </c>
      <c r="F3239">
        <v>0</v>
      </c>
      <c r="G3239" s="15" t="str">
        <f t="shared" si="251"/>
        <v>12:00:0 AM</v>
      </c>
      <c r="H3239" t="s">
        <v>36</v>
      </c>
      <c r="I3239" t="s">
        <v>10</v>
      </c>
      <c r="J3239" t="s">
        <v>46</v>
      </c>
      <c r="K3239">
        <v>1</v>
      </c>
      <c r="L3239">
        <v>40</v>
      </c>
      <c r="M3239" t="str">
        <f t="shared" si="252"/>
        <v>Goal Keeper</v>
      </c>
      <c r="N3239" s="13">
        <f t="shared" si="253"/>
        <v>45070.125733553243</v>
      </c>
      <c r="O3239" s="13">
        <f t="shared" si="254"/>
        <v>45070.125733553243</v>
      </c>
      <c r="P3239">
        <v>770.94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CAEB-ACEA-EB45-9655-8F24E639B60D}">
  <dimension ref="A1:F19"/>
  <sheetViews>
    <sheetView workbookViewId="0">
      <selection activeCell="P30" sqref="P30"/>
    </sheetView>
  </sheetViews>
  <sheetFormatPr baseColWidth="10" defaultRowHeight="15" x14ac:dyDescent="0.2"/>
  <sheetData>
    <row r="1" spans="1:6" x14ac:dyDescent="0.2">
      <c r="A1" s="2">
        <v>3869685</v>
      </c>
      <c r="B1" s="2">
        <v>1</v>
      </c>
      <c r="C1" s="2">
        <v>4.4444444444444401E-3</v>
      </c>
      <c r="E1" t="str">
        <f>A1&amp;"-"&amp;B1</f>
        <v>3869685-1</v>
      </c>
      <c r="F1">
        <f>C1</f>
        <v>4.4444444444444401E-3</v>
      </c>
    </row>
    <row r="2" spans="1:6" x14ac:dyDescent="0.2">
      <c r="A2" s="2">
        <v>3869685</v>
      </c>
      <c r="B2" s="2">
        <v>2</v>
      </c>
      <c r="C2" s="2">
        <v>5.1388888888888901E-2</v>
      </c>
      <c r="E2" t="str">
        <f t="shared" ref="E2:E19" si="0">A2&amp;"-"&amp;B2</f>
        <v>3869685-2</v>
      </c>
      <c r="F2">
        <f t="shared" ref="F2:F19" si="1">C2</f>
        <v>5.1388888888888901E-2</v>
      </c>
    </row>
    <row r="3" spans="1:6" x14ac:dyDescent="0.2">
      <c r="A3" s="2">
        <v>3869685</v>
      </c>
      <c r="B3" s="2">
        <v>3</v>
      </c>
      <c r="C3" s="2">
        <v>9.2152777777777806E-2</v>
      </c>
      <c r="E3" t="str">
        <f t="shared" si="0"/>
        <v>3869685-3</v>
      </c>
      <c r="F3">
        <f t="shared" si="1"/>
        <v>9.2152777777777806E-2</v>
      </c>
    </row>
    <row r="4" spans="1:6" x14ac:dyDescent="0.2">
      <c r="A4" s="2">
        <v>3869685</v>
      </c>
      <c r="B4" s="2">
        <v>4</v>
      </c>
      <c r="C4" s="2">
        <v>0.104930555555556</v>
      </c>
      <c r="E4" t="str">
        <f t="shared" si="0"/>
        <v>3869685-4</v>
      </c>
      <c r="F4">
        <f t="shared" si="1"/>
        <v>0.104930555555556</v>
      </c>
    </row>
    <row r="5" spans="1:6" x14ac:dyDescent="0.2">
      <c r="A5" s="2">
        <v>3869685</v>
      </c>
      <c r="B5" s="2">
        <v>5</v>
      </c>
      <c r="C5" s="2">
        <v>0.121585648148148</v>
      </c>
      <c r="E5" t="str">
        <f t="shared" si="0"/>
        <v>3869685-5</v>
      </c>
      <c r="F5">
        <f t="shared" si="1"/>
        <v>0.121585648148148</v>
      </c>
    </row>
    <row r="6" spans="1:6" x14ac:dyDescent="0.2">
      <c r="A6" s="3">
        <v>3869519</v>
      </c>
      <c r="B6" s="3">
        <v>1</v>
      </c>
      <c r="C6" s="3">
        <v>4.87268518518519E-3</v>
      </c>
      <c r="E6" t="str">
        <f t="shared" si="0"/>
        <v>3869519-1</v>
      </c>
      <c r="F6">
        <f t="shared" si="1"/>
        <v>4.87268518518519E-3</v>
      </c>
    </row>
    <row r="7" spans="1:6" x14ac:dyDescent="0.2">
      <c r="A7" s="3">
        <v>3869519</v>
      </c>
      <c r="B7" s="3">
        <v>2</v>
      </c>
      <c r="C7" s="3">
        <v>4.9837962962963001E-2</v>
      </c>
      <c r="E7" t="str">
        <f t="shared" si="0"/>
        <v>3869519-2</v>
      </c>
      <c r="F7">
        <f t="shared" si="1"/>
        <v>4.9837962962963001E-2</v>
      </c>
    </row>
    <row r="8" spans="1:6" x14ac:dyDescent="0.2">
      <c r="A8" s="4">
        <v>3857289</v>
      </c>
      <c r="B8" s="4">
        <v>1</v>
      </c>
      <c r="C8" s="4">
        <v>1.64467592592593E-2</v>
      </c>
      <c r="E8" t="str">
        <f t="shared" si="0"/>
        <v>3857289-1</v>
      </c>
      <c r="F8">
        <f t="shared" si="1"/>
        <v>1.64467592592593E-2</v>
      </c>
    </row>
    <row r="9" spans="1:6" x14ac:dyDescent="0.2">
      <c r="A9" s="4">
        <v>3857289</v>
      </c>
      <c r="B9" s="4">
        <v>2</v>
      </c>
      <c r="C9" s="4">
        <v>6.1979166666666703E-2</v>
      </c>
      <c r="E9" t="str">
        <f t="shared" si="0"/>
        <v>3857289-2</v>
      </c>
      <c r="F9">
        <f t="shared" si="1"/>
        <v>6.1979166666666703E-2</v>
      </c>
    </row>
    <row r="10" spans="1:6" x14ac:dyDescent="0.2">
      <c r="A10" s="5">
        <v>3869117</v>
      </c>
      <c r="B10" s="5">
        <v>1</v>
      </c>
      <c r="C10" s="5">
        <v>1.8599537037037001E-2</v>
      </c>
      <c r="E10" t="str">
        <f t="shared" si="0"/>
        <v>3869117-1</v>
      </c>
      <c r="F10">
        <f t="shared" si="1"/>
        <v>1.8599537037037001E-2</v>
      </c>
    </row>
    <row r="11" spans="1:6" x14ac:dyDescent="0.2">
      <c r="A11" s="5">
        <v>3869117</v>
      </c>
      <c r="B11" s="5">
        <v>2</v>
      </c>
      <c r="C11" s="5">
        <v>6.1469907407407397E-2</v>
      </c>
      <c r="E11" t="str">
        <f t="shared" si="0"/>
        <v>3869117-2</v>
      </c>
      <c r="F11">
        <f t="shared" si="1"/>
        <v>6.1469907407407397E-2</v>
      </c>
    </row>
    <row r="12" spans="1:6" x14ac:dyDescent="0.2">
      <c r="A12" s="6">
        <v>3857278</v>
      </c>
      <c r="B12" s="6">
        <v>1</v>
      </c>
      <c r="C12" s="6">
        <v>2.20949074074074E-2</v>
      </c>
      <c r="E12" t="str">
        <f t="shared" si="0"/>
        <v>3857278-1</v>
      </c>
      <c r="F12">
        <f t="shared" si="1"/>
        <v>2.20949074074074E-2</v>
      </c>
    </row>
    <row r="13" spans="1:6" x14ac:dyDescent="0.2">
      <c r="A13" s="6">
        <v>3857278</v>
      </c>
      <c r="B13" s="6">
        <v>2</v>
      </c>
      <c r="C13" s="6">
        <v>6.8784722222222205E-2</v>
      </c>
      <c r="E13" t="str">
        <f t="shared" si="0"/>
        <v>3857278-2</v>
      </c>
      <c r="F13">
        <f t="shared" si="1"/>
        <v>6.8784722222222205E-2</v>
      </c>
    </row>
    <row r="14" spans="1:6" x14ac:dyDescent="0.2">
      <c r="A14" s="7">
        <v>3857272</v>
      </c>
      <c r="B14" s="7">
        <v>1</v>
      </c>
      <c r="C14" s="7">
        <v>1.63194444444444E-2</v>
      </c>
      <c r="E14" t="str">
        <f t="shared" si="0"/>
        <v>3857272-1</v>
      </c>
      <c r="F14">
        <f t="shared" si="1"/>
        <v>1.63194444444444E-2</v>
      </c>
    </row>
    <row r="15" spans="1:6" x14ac:dyDescent="0.2">
      <c r="A15" s="7">
        <v>3857272</v>
      </c>
      <c r="B15" s="7">
        <v>2</v>
      </c>
      <c r="C15" s="7">
        <v>5.95023148148148E-2</v>
      </c>
      <c r="E15" t="str">
        <f t="shared" si="0"/>
        <v>3857272-2</v>
      </c>
      <c r="F15">
        <f t="shared" si="1"/>
        <v>5.95023148148148E-2</v>
      </c>
    </row>
    <row r="16" spans="1:6" x14ac:dyDescent="0.2">
      <c r="A16" s="8">
        <v>3857270</v>
      </c>
      <c r="B16" s="8">
        <v>1</v>
      </c>
      <c r="C16" s="8">
        <v>6.04166666666667E-3</v>
      </c>
      <c r="E16" t="str">
        <f t="shared" si="0"/>
        <v>3857270-1</v>
      </c>
      <c r="F16">
        <f t="shared" si="1"/>
        <v>6.04166666666667E-3</v>
      </c>
    </row>
    <row r="17" spans="1:6" x14ac:dyDescent="0.2">
      <c r="A17" s="8">
        <v>3857270</v>
      </c>
      <c r="B17" s="8">
        <v>2</v>
      </c>
      <c r="C17" s="8">
        <v>5.0081018518518497E-2</v>
      </c>
      <c r="E17" t="str">
        <f t="shared" si="0"/>
        <v>3857270-2</v>
      </c>
      <c r="F17">
        <f t="shared" si="1"/>
        <v>5.0081018518518497E-2</v>
      </c>
    </row>
    <row r="18" spans="1:6" x14ac:dyDescent="0.2">
      <c r="A18" s="9">
        <v>3857262</v>
      </c>
      <c r="B18" s="9">
        <v>1</v>
      </c>
      <c r="C18" s="9">
        <v>8.8425925925925894E-3</v>
      </c>
      <c r="E18" t="str">
        <f t="shared" si="0"/>
        <v>3857262-1</v>
      </c>
      <c r="F18">
        <f t="shared" si="1"/>
        <v>8.8425925925925894E-3</v>
      </c>
    </row>
    <row r="19" spans="1:6" x14ac:dyDescent="0.2">
      <c r="A19" s="9">
        <v>3857262</v>
      </c>
      <c r="B19" s="9">
        <v>2</v>
      </c>
      <c r="C19" s="9">
        <v>5.2025462962963002E-2</v>
      </c>
      <c r="E19" t="str">
        <f t="shared" si="0"/>
        <v>3857262-2</v>
      </c>
      <c r="F19">
        <f t="shared" si="1"/>
        <v>5.2025462962963002E-2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3869685_ARG_FRA</vt:lpstr>
      <vt:lpstr>match_start_times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2023-05-26T09:03:32Z</dcterms:created>
  <dcterms:modified xsi:type="dcterms:W3CDTF">2023-05-26T11:24:28Z</dcterms:modified>
</cp:coreProperties>
</file>