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5b3b15b4e4003a57/Documentos/Meus documentos/Documents/MESTRADO UFG/CIENCIAS FARMACEUTICAS/ZEDOARIA SCIENTOMETRIC/REVISÃO ARTIGO ZEDOÁRIA/gráficos scopus/GRÁFICOS COMPARATIVOS/"/>
    </mc:Choice>
  </mc:AlternateContent>
  <xr:revisionPtr revIDLastSave="436" documentId="13_ncr:40009_{98E1C20E-357F-4EDA-830A-F085E21186C5}" xr6:coauthVersionLast="47" xr6:coauthVersionMax="47" xr10:uidLastSave="{5B707D1F-4A4F-4D03-B361-C2A45A289B85}"/>
  <bookViews>
    <workbookView xWindow="-110" yWindow="-110" windowWidth="19420" windowHeight="10420" xr2:uid="{00000000-000D-0000-FFFF-FFFF00000000}"/>
  </bookViews>
  <sheets>
    <sheet name="ANO" sheetId="1" r:id="rId1"/>
    <sheet name="AUTOR" sheetId="2" r:id="rId2"/>
    <sheet name="PERIÓDICO" sheetId="3" r:id="rId3"/>
    <sheet name="ÁREA DE PESQUISA" sheetId="4" r:id="rId4"/>
    <sheet name="PAÍSES" sheetId="5" r:id="rId5"/>
    <sheet name="TIPO DOCUMENTO" sheetId="6" r:id="rId6"/>
    <sheet name="AFILIAÇÕES" sheetId="7" r:id="rId7"/>
    <sheet name="FINANCIADORAS" sheetId="8" r:id="rId8"/>
    <sheet name="VOS KEYWORDS" sheetId="9" r:id="rId9"/>
    <sheet name="VOS CO-AUTHORSHIP COUNTRIES" sheetId="10" r:id="rId10"/>
    <sheet name="VOS CO-CITATION" sheetId="11" r:id="rId11"/>
  </sheets>
  <definedNames>
    <definedName name="_xlchart.v1.0" hidden="1">AUTOR!$A$7:$A$26</definedName>
    <definedName name="_xlchart.v1.1" hidden="1">AUTOR!$B$7:$B$26</definedName>
    <definedName name="_xlchart.v1.2" hidden="1">AUTOR!$I$7:$I$26</definedName>
    <definedName name="_xlchart.v1.3" hidden="1">AUTOR!$J$6</definedName>
    <definedName name="_xlchart.v1.4" hidden="1">AUTOR!$J$7:$J$26</definedName>
    <definedName name="_xlchart.v1.5" hidden="1">AUTOR!$E$7:$E$26</definedName>
    <definedName name="_xlchart.v1.6" hidden="1">AUTOR!$F$6</definedName>
    <definedName name="_xlchart.v1.7" hidden="1">AUTOR!$F$7:$F$26</definedName>
    <definedName name="_xlchart.v1.8" hidden="1">AUTOR!$G$6</definedName>
    <definedName name="_xlchart.v1.9" hidden="1">AUTOR!$G$7:$G$26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6" i="7" l="1"/>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G166" i="7"/>
  <c r="G165" i="7"/>
  <c r="G164" i="7"/>
  <c r="G163" i="7"/>
  <c r="G162" i="7"/>
  <c r="G161" i="7"/>
  <c r="G160" i="7"/>
  <c r="G159" i="7"/>
  <c r="G158" i="7"/>
  <c r="G157" i="7"/>
  <c r="G156" i="7"/>
  <c r="G155" i="7"/>
  <c r="G154" i="7"/>
  <c r="G153" i="7"/>
  <c r="G152" i="7"/>
  <c r="G151" i="7"/>
  <c r="G150" i="7"/>
  <c r="G149" i="7"/>
  <c r="G148" i="7"/>
  <c r="G147" i="7"/>
  <c r="G146" i="7"/>
  <c r="G145" i="7"/>
  <c r="G144" i="7"/>
  <c r="G143" i="7"/>
  <c r="G142" i="7"/>
  <c r="G141" i="7"/>
  <c r="G140" i="7"/>
  <c r="G139" i="7"/>
  <c r="G138" i="7"/>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K7" i="7"/>
  <c r="G7" i="7"/>
  <c r="C7" i="7"/>
  <c r="K15" i="6"/>
  <c r="K14" i="6"/>
  <c r="K13" i="6"/>
  <c r="K12" i="6"/>
  <c r="K11" i="6"/>
  <c r="K10" i="6"/>
  <c r="K9" i="6"/>
  <c r="K8" i="6"/>
  <c r="G14" i="6"/>
  <c r="G13" i="6"/>
  <c r="G12" i="6"/>
  <c r="G11" i="6"/>
  <c r="G10" i="6"/>
  <c r="G9" i="6"/>
  <c r="G8" i="6"/>
  <c r="C9" i="6"/>
  <c r="C8" i="6"/>
  <c r="K7" i="6"/>
  <c r="G7" i="6"/>
  <c r="C7" i="6"/>
  <c r="P45" i="5"/>
  <c r="P44" i="5"/>
  <c r="P43" i="5"/>
  <c r="P40" i="5"/>
  <c r="P39" i="5"/>
  <c r="P38" i="5"/>
  <c r="P37" i="5"/>
  <c r="P29" i="5"/>
  <c r="P28" i="5"/>
  <c r="P33" i="5"/>
  <c r="P41" i="5"/>
  <c r="P31" i="5"/>
  <c r="P42" i="5"/>
  <c r="P32" i="5"/>
  <c r="P35" i="5"/>
  <c r="P34" i="5"/>
  <c r="P30" i="5"/>
  <c r="P36" i="5"/>
  <c r="P25" i="5"/>
  <c r="P27" i="5"/>
  <c r="P26"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C22" i="5"/>
  <c r="C21" i="5"/>
  <c r="C20" i="5"/>
  <c r="C19" i="5"/>
  <c r="C18" i="5"/>
  <c r="C17" i="5"/>
  <c r="C16" i="5"/>
  <c r="C15" i="5"/>
  <c r="C14" i="5"/>
  <c r="C13" i="5"/>
  <c r="C12" i="5"/>
  <c r="C11" i="5"/>
  <c r="C10" i="5"/>
  <c r="C9" i="5"/>
  <c r="C8" i="5"/>
  <c r="K7" i="5"/>
  <c r="G7" i="5"/>
  <c r="C7" i="5"/>
  <c r="K30" i="4"/>
  <c r="K29" i="4"/>
  <c r="K28" i="4"/>
  <c r="K27" i="4"/>
  <c r="K26" i="4"/>
  <c r="K25" i="4"/>
  <c r="K24" i="4"/>
  <c r="K23" i="4"/>
  <c r="K22" i="4"/>
  <c r="K21" i="4"/>
  <c r="K20" i="4"/>
  <c r="K19" i="4"/>
  <c r="K18" i="4"/>
  <c r="K17" i="4"/>
  <c r="K16" i="4"/>
  <c r="K15" i="4"/>
  <c r="K14" i="4"/>
  <c r="K13" i="4"/>
  <c r="K12" i="4"/>
  <c r="K11" i="4"/>
  <c r="K10" i="4"/>
  <c r="K9" i="4"/>
  <c r="K8" i="4"/>
  <c r="G30" i="4"/>
  <c r="G29" i="4"/>
  <c r="G28" i="4"/>
  <c r="G27" i="4"/>
  <c r="G26" i="4"/>
  <c r="G25" i="4"/>
  <c r="G24" i="4"/>
  <c r="G23" i="4"/>
  <c r="G22" i="4"/>
  <c r="G21" i="4"/>
  <c r="G20" i="4"/>
  <c r="G19" i="4"/>
  <c r="G18" i="4"/>
  <c r="G17" i="4"/>
  <c r="G16" i="4"/>
  <c r="G15" i="4"/>
  <c r="G14" i="4"/>
  <c r="G13" i="4"/>
  <c r="G12" i="4"/>
  <c r="G11" i="4"/>
  <c r="G10" i="4"/>
  <c r="G9" i="4"/>
  <c r="G8" i="4"/>
  <c r="C15" i="4"/>
  <c r="C14" i="4"/>
  <c r="C13" i="4"/>
  <c r="C12" i="4"/>
  <c r="C11" i="4"/>
  <c r="C10" i="4"/>
  <c r="C9" i="4"/>
  <c r="C8" i="4"/>
  <c r="K7" i="4"/>
  <c r="G7" i="4"/>
  <c r="C7" i="4"/>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K7" i="3"/>
  <c r="G7" i="3"/>
  <c r="C7" i="3"/>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G27" i="1"/>
  <c r="G26" i="1"/>
  <c r="G25" i="1"/>
  <c r="G24" i="1"/>
  <c r="G23" i="1"/>
  <c r="G22" i="1"/>
  <c r="G21" i="1"/>
  <c r="G20" i="1"/>
  <c r="G19" i="1"/>
  <c r="G18" i="1"/>
  <c r="G17" i="1"/>
  <c r="G16" i="1"/>
  <c r="G15" i="1"/>
  <c r="G14" i="1"/>
  <c r="G13" i="1"/>
  <c r="G12" i="1"/>
  <c r="G11" i="1"/>
  <c r="G10" i="1"/>
  <c r="G9" i="1"/>
  <c r="G8" i="1"/>
  <c r="G7" i="1"/>
</calcChain>
</file>

<file path=xl/sharedStrings.xml><?xml version="1.0" encoding="utf-8"?>
<sst xmlns="http://schemas.openxmlformats.org/spreadsheetml/2006/main" count="1756" uniqueCount="985">
  <si>
    <t>YEAR</t>
  </si>
  <si>
    <t>COUNT</t>
  </si>
  <si>
    <t>% OF 657</t>
  </si>
  <si>
    <t>2001 a 2021</t>
  </si>
  <si>
    <t>SCOPUS COMPARATIVO</t>
  </si>
  <si>
    <t>ANO DAS PUBLICAÇÕES</t>
  </si>
  <si>
    <t>% OF 80</t>
  </si>
  <si>
    <t>1881 a 2000</t>
  </si>
  <si>
    <t>1881 a 2021</t>
  </si>
  <si>
    <t>% OF 737</t>
  </si>
  <si>
    <t>Takemoto, T.,</t>
  </si>
  <si>
    <t>Hikino, H.,</t>
  </si>
  <si>
    <t>Shibuya, H.,</t>
  </si>
  <si>
    <t>Sakurai, Y.,</t>
  </si>
  <si>
    <t>Kitagawa, I.,</t>
  </si>
  <si>
    <t>Ueno, A.,</t>
  </si>
  <si>
    <t>Konno, C.,</t>
  </si>
  <si>
    <t>Agatsuma, K.,</t>
  </si>
  <si>
    <t>Asakawa, Y.,</t>
  </si>
  <si>
    <t>Gupta, S.K.,</t>
  </si>
  <si>
    <t>Kodama, M.,</t>
  </si>
  <si>
    <t>Kuroyanagi, M.,</t>
  </si>
  <si>
    <t>Matsuda, H.,</t>
  </si>
  <si>
    <t>Shiobara, Y.,</t>
  </si>
  <si>
    <t>Ahmad, S.,</t>
  </si>
  <si>
    <t>Akahori, Y.,</t>
  </si>
  <si>
    <t>Ansari, M.H.,</t>
  </si>
  <si>
    <t>Banerjee, A.B.,</t>
  </si>
  <si>
    <t>Fukushima, S.,</t>
  </si>
  <si>
    <t>Hamamoto, Y.,</t>
  </si>
  <si>
    <t>Horibe, I.,</t>
  </si>
  <si>
    <t>Kitano, E.,</t>
  </si>
  <si>
    <t>Miyazaki, Y.,</t>
  </si>
  <si>
    <t>Morikawa, T.,</t>
  </si>
  <si>
    <t>Muraki, T.,</t>
  </si>
  <si>
    <t>Saiki, Y.,</t>
  </si>
  <si>
    <t>Sakai, K.,</t>
  </si>
  <si>
    <t>Tori, K.,</t>
  </si>
  <si>
    <t>Wang, X.,</t>
  </si>
  <si>
    <t>Yang, H.,</t>
  </si>
  <si>
    <t>Yoshihara, M.,</t>
  </si>
  <si>
    <t>Yoshikawa, M.,</t>
  </si>
  <si>
    <t>Yoshioka, T.,</t>
  </si>
  <si>
    <t>Yu, L.,</t>
  </si>
  <si>
    <t>Achari, B.,</t>
  </si>
  <si>
    <t>Amaral, A.F.C.,</t>
  </si>
  <si>
    <t>Avadhoot, Y.,</t>
  </si>
  <si>
    <t>Bandara, B.M.R.,</t>
  </si>
  <si>
    <t>Bandara, K.A.N.P.,</t>
  </si>
  <si>
    <t>Bhacca, N.S.,</t>
  </si>
  <si>
    <t>Bodiroga, T.,</t>
  </si>
  <si>
    <t>Braun, R.,</t>
  </si>
  <si>
    <t>CHOPRA, I.C.,</t>
  </si>
  <si>
    <t>Cai, L.,</t>
  </si>
  <si>
    <t>Cai, Y.,</t>
  </si>
  <si>
    <t>Chen, C.,</t>
  </si>
  <si>
    <t>Chen, J.M.,</t>
  </si>
  <si>
    <t>Cheng, G.,</t>
  </si>
  <si>
    <t>Cho, H.Y.,</t>
  </si>
  <si>
    <t>Cho, T.S.,</t>
  </si>
  <si>
    <t>Chose Dastidar, N.,</t>
  </si>
  <si>
    <t>Chowdhury, S.A.,</t>
  </si>
  <si>
    <t>Chowdhyry, A.K.,</t>
  </si>
  <si>
    <t>Deng, R.,</t>
  </si>
  <si>
    <t>Don, M.J.,</t>
  </si>
  <si>
    <t>Eglau, M.C.,</t>
  </si>
  <si>
    <t>Endo, M.,</t>
  </si>
  <si>
    <t>Feng, Y.X.,</t>
  </si>
  <si>
    <t>Ford, J.E.,</t>
  </si>
  <si>
    <t>Fujii, E.,</t>
  </si>
  <si>
    <t>Fujimoto, S.,</t>
  </si>
  <si>
    <t>Fukazawa, Y.,</t>
  </si>
  <si>
    <t>Grimm, C.,</t>
  </si>
  <si>
    <t>Han, J.,</t>
  </si>
  <si>
    <t>Hentschel, C.,</t>
  </si>
  <si>
    <t>Hewage, C.M.,</t>
  </si>
  <si>
    <t>Hewitt, D.,</t>
  </si>
  <si>
    <t>Hiking, H.,</t>
  </si>
  <si>
    <t>Hohsho, H.,</t>
  </si>
  <si>
    <t>Hong, B.S.,</t>
  </si>
  <si>
    <t>Hussain, J.,</t>
  </si>
  <si>
    <t>Hyun Shin, K.,</t>
  </si>
  <si>
    <t>Ikawa, C.,</t>
  </si>
  <si>
    <t>Irie, K.,</t>
  </si>
  <si>
    <t>Ishitobi, Y.,</t>
  </si>
  <si>
    <t>Itokawa, H.,</t>
  </si>
  <si>
    <t>Iwata, T.,</t>
  </si>
  <si>
    <t>JAMWAL, K.S.,</t>
  </si>
  <si>
    <t>Jamil, S.,</t>
  </si>
  <si>
    <t>Joshi, S.,</t>
  </si>
  <si>
    <t>KHAJURIA, B.N.,</t>
  </si>
  <si>
    <t>Karunaratne, V.,</t>
  </si>
  <si>
    <t>Kawanishi, K.,</t>
  </si>
  <si>
    <t>Kawano, N.,</t>
  </si>
  <si>
    <t>Khan, N.A.,</t>
  </si>
  <si>
    <t>Kim, H.K.,</t>
  </si>
  <si>
    <t>Kim, J.W.,</t>
  </si>
  <si>
    <t>Kim, K.I.,</t>
  </si>
  <si>
    <t>Kitahara, K.,</t>
  </si>
  <si>
    <t>Kosuge, T.,</t>
  </si>
  <si>
    <t>Kouno, I.,</t>
  </si>
  <si>
    <t>Krishna Rao, G.S.,</t>
  </si>
  <si>
    <t>Kubota, K.,</t>
  </si>
  <si>
    <t>Kuriyama, K.,</t>
  </si>
  <si>
    <t>Kushida, H.,</t>
  </si>
  <si>
    <t>Kutsuna, T.,</t>
  </si>
  <si>
    <t>Labadie, R.P.,</t>
  </si>
  <si>
    <t>Latif, M.A.,</t>
  </si>
  <si>
    <t>Lee, G.H.,</t>
  </si>
  <si>
    <t>Lee, H.,</t>
  </si>
  <si>
    <t>Lee, S.H.,</t>
  </si>
  <si>
    <t>Li, J.,</t>
  </si>
  <si>
    <t>Li, J.M.,</t>
  </si>
  <si>
    <t>Li, X.H.,</t>
  </si>
  <si>
    <t>Li, Y.D.,</t>
  </si>
  <si>
    <t>Lin, J.Y.,</t>
  </si>
  <si>
    <t>Lu, J.,</t>
  </si>
  <si>
    <t>Luu, B.,</t>
  </si>
  <si>
    <t>Ma, X.,</t>
  </si>
  <si>
    <t>Maeda, H.,</t>
  </si>
  <si>
    <t>Matthes, H.W.D.,</t>
  </si>
  <si>
    <t>Meguro, K.,</t>
  </si>
  <si>
    <t>Mello, M.O.,</t>
  </si>
  <si>
    <t>Melo, M.,</t>
  </si>
  <si>
    <t>Meulenbeld, G.J.,</t>
  </si>
  <si>
    <t>Meyer, A.,</t>
  </si>
  <si>
    <t>Miah, A.H.,</t>
  </si>
  <si>
    <t>Moon, C.K.,</t>
  </si>
  <si>
    <t>Morris, T.R.,</t>
  </si>
  <si>
    <t>Murakami, T.,</t>
  </si>
  <si>
    <t>Muraoka, T.,</t>
  </si>
  <si>
    <t>Nagahama, T.,</t>
  </si>
  <si>
    <t>Nakai, A.,</t>
  </si>
  <si>
    <t>Nakajima, H.,</t>
  </si>
  <si>
    <t>Nam Kim, O.,</t>
  </si>
  <si>
    <t>Ni, M.Y.,</t>
  </si>
  <si>
    <t>Nie, J.,</t>
  </si>
  <si>
    <t>Ninomiya, K.,</t>
  </si>
  <si>
    <t>Nishihata, T.,</t>
  </si>
  <si>
    <t>Nishikori, T.,</t>
  </si>
  <si>
    <t>Nishino, T.,</t>
  </si>
  <si>
    <t>Numabe, S.,</t>
  </si>
  <si>
    <t>Ochiai, K.,</t>
  </si>
  <si>
    <t>Ohar, D.N.,</t>
  </si>
  <si>
    <t>Ohshiro, M.,</t>
  </si>
  <si>
    <t>Okuma, K.,</t>
  </si>
  <si>
    <t>Oshima, N.,</t>
  </si>
  <si>
    <t>Ou, J.C.,</t>
  </si>
  <si>
    <t>Ourisson, G.,</t>
  </si>
  <si>
    <t>Pahlow, M.,</t>
  </si>
  <si>
    <t>Pandji, C.,</t>
  </si>
  <si>
    <t>Park, K.S.,</t>
  </si>
  <si>
    <t>Proksch, P.,</t>
  </si>
  <si>
    <t>Rana, A.C.,</t>
  </si>
  <si>
    <t>Saitoh, Y.,</t>
  </si>
  <si>
    <t>Sakui, N.,</t>
  </si>
  <si>
    <t>Sato, M.,</t>
  </si>
  <si>
    <t>Sato, S.,</t>
  </si>
  <si>
    <t>Sawada, T.,</t>
  </si>
  <si>
    <t>Schulz, M.,</t>
  </si>
  <si>
    <t>Sen Gupta, P.,</t>
  </si>
  <si>
    <t>Sen, A.R.,</t>
  </si>
  <si>
    <t>Shen, C.C.,</t>
  </si>
  <si>
    <t>Shiba, N.,</t>
  </si>
  <si>
    <t>Shibata, M.,</t>
  </si>
  <si>
    <t>Shin, D.H.,</t>
  </si>
  <si>
    <t>Shin, K.H.,</t>
  </si>
  <si>
    <t>Shu, Y.,</t>
  </si>
  <si>
    <t>AUTHOR NAME</t>
  </si>
  <si>
    <t>AUTHOR</t>
  </si>
  <si>
    <t>Komatsu, K.,</t>
  </si>
  <si>
    <t>Awang, K.,</t>
  </si>
  <si>
    <t>Sasaki, Y.,</t>
  </si>
  <si>
    <t>Shim, S.H.,</t>
  </si>
  <si>
    <t>You, J.,</t>
  </si>
  <si>
    <t>Cui, F.D.,</t>
  </si>
  <si>
    <t>Fushimi, H.,</t>
  </si>
  <si>
    <t>Li, Q.P.,</t>
  </si>
  <si>
    <t>Luo, Y.M.,</t>
  </si>
  <si>
    <t>Soonwera, M.,</t>
  </si>
  <si>
    <t>Vimala, B.,</t>
  </si>
  <si>
    <t>Yu, Y.W.,</t>
  </si>
  <si>
    <t>Chaithong, U.,</t>
  </si>
  <si>
    <t>Chodidjah,</t>
  </si>
  <si>
    <t>Choochote, W.,</t>
  </si>
  <si>
    <t>Hamdi, O.A.A.,</t>
  </si>
  <si>
    <t>Jitpakdi, A.,</t>
  </si>
  <si>
    <t>Lee, S.K.,</t>
  </si>
  <si>
    <t>Loc, N.H.,</t>
  </si>
  <si>
    <t>Nambisan, B.,</t>
  </si>
  <si>
    <t>Nasihun, T.,</t>
  </si>
  <si>
    <t>Nayak, S.,</t>
  </si>
  <si>
    <t>Pitasawat, B.,</t>
  </si>
  <si>
    <t>Qiu, F.,</t>
  </si>
  <si>
    <t>Rahmatullah, M.,</t>
  </si>
  <si>
    <t>Rawat, A.K.S.,</t>
  </si>
  <si>
    <t>Sahebkar, A.,</t>
  </si>
  <si>
    <t>Sasikumar, B.,</t>
  </si>
  <si>
    <t>Akter, J.,</t>
  </si>
  <si>
    <t>Angel, G.R.,</t>
  </si>
  <si>
    <t>Cao, H.,</t>
  </si>
  <si>
    <t>Champakaew, D.,</t>
  </si>
  <si>
    <t>Chaveerach, A.,</t>
  </si>
  <si>
    <t>Chen, C.C.,</t>
  </si>
  <si>
    <t>Chen, J.J.,</t>
  </si>
  <si>
    <t>Chyau, C.C.,</t>
  </si>
  <si>
    <t>Demertzidou, V.P.,</t>
  </si>
  <si>
    <t>Emami, S.A.,</t>
  </si>
  <si>
    <t>Gazim, Z.C.,</t>
  </si>
  <si>
    <t>Gritsanapan, W.,</t>
  </si>
  <si>
    <t>Han, X.,</t>
  </si>
  <si>
    <t>Hong, C.H.,</t>
  </si>
  <si>
    <t>Ingkaninan, K.,</t>
  </si>
  <si>
    <t>Jalalpure, S.S.,</t>
  </si>
  <si>
    <t>Kang, K.S.,</t>
  </si>
  <si>
    <t>Kar, B.,</t>
  </si>
  <si>
    <t>Kaushik, M.L.,</t>
  </si>
  <si>
    <t>Keng, C.L.,</t>
  </si>
  <si>
    <t>Kim, C.H.,</t>
  </si>
  <si>
    <t>Kim, K.H.,</t>
  </si>
  <si>
    <t>Lee, T.K.,</t>
  </si>
  <si>
    <t>Limpeanchob, N.,</t>
  </si>
  <si>
    <t>Lisdiyanti, P.,</t>
  </si>
  <si>
    <t>Looi, C.Y.,</t>
  </si>
  <si>
    <t>Lu, X.,</t>
  </si>
  <si>
    <t>Mau, J.L.,</t>
  </si>
  <si>
    <t>Mehrotra, S.,</t>
  </si>
  <si>
    <t>Muharni,</t>
  </si>
  <si>
    <t>Murata, K.,</t>
  </si>
  <si>
    <t>Nicoletti, M.A.,</t>
  </si>
  <si>
    <t>Nurdin, E.,</t>
  </si>
  <si>
    <t>Oh, O.J.,</t>
  </si>
  <si>
    <t>Sattayasai, J.,</t>
  </si>
  <si>
    <t>Sattayasai, N.,</t>
  </si>
  <si>
    <t>Shi, D.,</t>
  </si>
  <si>
    <t>Shi, D.Z.,</t>
  </si>
  <si>
    <t>Shilpi, J.A.,</t>
  </si>
  <si>
    <t>Singh, G.,</t>
  </si>
  <si>
    <t>Takara, K.,</t>
  </si>
  <si>
    <t>Tewtrakul, S.,</t>
  </si>
  <si>
    <t>Tippawangkosol, P.,</t>
  </si>
  <si>
    <t>Trinh, T.A.,</t>
  </si>
  <si>
    <t>Tuetun, B.,</t>
  </si>
  <si>
    <t>Xiang, Q.,</t>
  </si>
  <si>
    <t>Zhao, F.H.,</t>
  </si>
  <si>
    <t>Zhu, S.,</t>
  </si>
  <si>
    <t>Zografos, A.L.,</t>
  </si>
  <si>
    <t>Abas, F.,</t>
  </si>
  <si>
    <t>Abd Malek, S.N.,</t>
  </si>
  <si>
    <t>Abdul Wahab, N.,</t>
  </si>
  <si>
    <t>Agil, M.,</t>
  </si>
  <si>
    <t>Ahmed Hamdi, O.A.,</t>
  </si>
  <si>
    <t>An, Y.W.,</t>
  </si>
  <si>
    <t>Anggraini, A.D.,</t>
  </si>
  <si>
    <t>Anouar, E.H.,</t>
  </si>
  <si>
    <t>Anuchapreeda, S.,</t>
  </si>
  <si>
    <t>Ashby, C.R.,</t>
  </si>
  <si>
    <t>Awin, T.,</t>
  </si>
  <si>
    <t>Ayati, Z.,</t>
  </si>
  <si>
    <t>Azahar, N.F.,</t>
  </si>
  <si>
    <t>Azuma, J.,</t>
  </si>
  <si>
    <t>Bai, Z.,</t>
  </si>
  <si>
    <t>Balachandran, I.,</t>
  </si>
  <si>
    <t>Barbosa-Filho, J.M.,</t>
  </si>
  <si>
    <t>Batubara, I.,</t>
  </si>
  <si>
    <t>Bhatt, A.,</t>
  </si>
  <si>
    <t>Binh, D.H.N.,</t>
  </si>
  <si>
    <t>Blennow, A.,</t>
  </si>
  <si>
    <t>Bortolucci, W.d.C.,</t>
  </si>
  <si>
    <t>Cai, S.Q.,</t>
  </si>
  <si>
    <t>Cechinel Filho, V.,</t>
  </si>
  <si>
    <t>Chairul,</t>
  </si>
  <si>
    <t>Chaiyasit, D.,</t>
  </si>
  <si>
    <t>Chandrapatya, A.,</t>
  </si>
  <si>
    <t>Chen, C.L.,</t>
  </si>
  <si>
    <t>Chen, C.X.,</t>
  </si>
  <si>
    <t>Chen, D.W.,</t>
  </si>
  <si>
    <t>Chen, F.Y.,</t>
  </si>
  <si>
    <t>Chen, H.Y.,</t>
  </si>
  <si>
    <t>Chen, J.,</t>
  </si>
  <si>
    <t>Chen, L.C.,</t>
  </si>
  <si>
    <t>Chen, P.Y.,</t>
  </si>
  <si>
    <t>Chen, W.,</t>
  </si>
  <si>
    <t>Chen, X.,</t>
  </si>
  <si>
    <t>Chen, Z.S.,</t>
  </si>
  <si>
    <t>Cheng, Y.,</t>
  </si>
  <si>
    <t>Chi, B.,</t>
  </si>
  <si>
    <t>Cotchakaew, N.,</t>
  </si>
  <si>
    <t>Cui, D.,</t>
  </si>
  <si>
    <t>Cui, F.,</t>
  </si>
  <si>
    <t>Dan, M.,</t>
  </si>
  <si>
    <t>Daryono, B.S.,</t>
  </si>
  <si>
    <t>De Souza, M.M.,</t>
  </si>
  <si>
    <t>Degi, K.,</t>
  </si>
  <si>
    <t>Delle Monache, F.,</t>
  </si>
  <si>
    <t>Dosoky, N.S.,</t>
  </si>
  <si>
    <t>Dou, Y.,</t>
  </si>
  <si>
    <t>Esch, E.,</t>
  </si>
  <si>
    <t>Feng, L.,</t>
  </si>
  <si>
    <t>Feng, Y.,</t>
  </si>
  <si>
    <t>Fields, P.G.,</t>
  </si>
  <si>
    <t>Fitriana, N.,</t>
  </si>
  <si>
    <t>Fitrya,</t>
  </si>
  <si>
    <t>Fu, D.,</t>
  </si>
  <si>
    <t>Fu, J.J.,</t>
  </si>
  <si>
    <t>Gani, S.S.A.,</t>
  </si>
  <si>
    <t>Gokulshankar, S.,</t>
  </si>
  <si>
    <t>Gonçalves, J.E.,</t>
  </si>
  <si>
    <t>Goto, H.,</t>
  </si>
  <si>
    <t>Handayani, T.,</t>
  </si>
  <si>
    <t>Hatanaka, F.,</t>
  </si>
  <si>
    <t>Hazni, H.,</t>
  </si>
  <si>
    <t>He, H.,</t>
  </si>
  <si>
    <t>He, Y.,</t>
  </si>
  <si>
    <t>Heryanto, R.,</t>
  </si>
  <si>
    <t>Himaja, M.,</t>
  </si>
  <si>
    <t>Hossain, M.A.,</t>
  </si>
  <si>
    <t>Hou, D.X.,</t>
  </si>
  <si>
    <t>Hou, X.L.,</t>
  </si>
  <si>
    <t>Hu, G.,</t>
  </si>
  <si>
    <t>Hu, H.Y.,</t>
  </si>
  <si>
    <t>SOURCE TITLE</t>
  </si>
  <si>
    <t>SOURCE</t>
  </si>
  <si>
    <t>Chemical And Pharmaceutical Bulletin,</t>
  </si>
  <si>
    <t>Phytochemistry,</t>
  </si>
  <si>
    <t>Yakugaku Zasshi,</t>
  </si>
  <si>
    <t>Archives Of Pharmacal Research,</t>
  </si>
  <si>
    <t>Fitoterapia,</t>
  </si>
  <si>
    <t>Journal Of The Chemical Society Perkin Transactions 1,</t>
  </si>
  <si>
    <t>Pharmazeutische Zeitung,</t>
  </si>
  <si>
    <t>Starch Starke,</t>
  </si>
  <si>
    <t>Yakugaku Zasshi Journal Of The Pharmaceutical Society Of Japan,</t>
  </si>
  <si>
    <t>Zhongguo Zhong Xi Yi Jie He Za Zhi Zhongguo Zhongxiyi Jiehe Zazhi Chinese Journal Of Integrated Traditional And Western Medicine Zhongguo Zhong Xi Yi Jie He Xue Hui Zhongguo Zhong Yi Yan Jiu Yuan Zhu Ban,</t>
  </si>
  <si>
    <t>Zhongguo Zhong Yao Za Zhi Zhongguo Zhongyao Zazhi China Journal Of Chinese Materia Medica,</t>
  </si>
  <si>
    <t>Analyst,</t>
  </si>
  <si>
    <t>Archiv Der Pharmazie,</t>
  </si>
  <si>
    <t>Biomedical Research,</t>
  </si>
  <si>
    <t>Bioorganic And Medicinal Chemistry Letters,</t>
  </si>
  <si>
    <t>British Journal Of Nutrition,</t>
  </si>
  <si>
    <t>Chinese Journal Of Oncology,</t>
  </si>
  <si>
    <t>Chinese Medical Journal,</t>
  </si>
  <si>
    <t>Deutsche Apotheker Zeitung,</t>
  </si>
  <si>
    <t>Economic Botany,</t>
  </si>
  <si>
    <t>European Journal Of Pharmacology,</t>
  </si>
  <si>
    <t>Indian Journal Of Biochemistry And Biophysics,</t>
  </si>
  <si>
    <t>Indian Journal Of Medical Research,</t>
  </si>
  <si>
    <t>Inflammation Research,</t>
  </si>
  <si>
    <t>Journal Of Cellular Biochemistry,</t>
  </si>
  <si>
    <t>Journal Of Essential Oil Research,</t>
  </si>
  <si>
    <t>Journal Of Ethnopharmacology,</t>
  </si>
  <si>
    <t>Journal Of Natural Products,</t>
  </si>
  <si>
    <t>Journal Of Shanghai Medical University,</t>
  </si>
  <si>
    <t>Journal Of The Chemical Society C Organic Chemistry,</t>
  </si>
  <si>
    <t>Journal Of The National Science Council Of Sri Lanka,</t>
  </si>
  <si>
    <t>Korean Journal Of Pharmacognosy,</t>
  </si>
  <si>
    <t>Lloydia,</t>
  </si>
  <si>
    <t>Molecules And Cells,</t>
  </si>
  <si>
    <t>Mutation Research Genetic Toxicology,</t>
  </si>
  <si>
    <t>Pharmazeutische Industrie,</t>
  </si>
  <si>
    <t>Phytochemical Analysis,</t>
  </si>
  <si>
    <t>Planta Medica,</t>
  </si>
  <si>
    <t>Scientia Agricola,</t>
  </si>
  <si>
    <t>Tetrahedron Letters,</t>
  </si>
  <si>
    <t>Yaoxue Xuebao,</t>
  </si>
  <si>
    <t>Zeitschrift Fur Allgemeinmedizin,</t>
  </si>
  <si>
    <t>Zhong Yao Tong Bao Beijing China 1981,</t>
  </si>
  <si>
    <t>Evidence Based Complementary And Alternative Medicine,</t>
  </si>
  <si>
    <t>Iop Conference Series Earth And Environmental Science,</t>
  </si>
  <si>
    <t>Chinese Pharmaceutical Journal,</t>
  </si>
  <si>
    <t>Chinese Journal Of Clinical Rehabilitation,</t>
  </si>
  <si>
    <t>Natural Product Communications,</t>
  </si>
  <si>
    <t>Chinese Traditional And Herbal Drugs,</t>
  </si>
  <si>
    <t>Journal Of Natural Medicines,</t>
  </si>
  <si>
    <t>Phytotherapy Research,</t>
  </si>
  <si>
    <t>Molecules,</t>
  </si>
  <si>
    <t>Pharmacognosy Journal,</t>
  </si>
  <si>
    <t>Zhongguo Zhongyao Zazhi,</t>
  </si>
  <si>
    <t>Acta Horticulturae,</t>
  </si>
  <si>
    <t>Aip Conference Proceedings,</t>
  </si>
  <si>
    <t>American Journal Of Chinese Medicine,</t>
  </si>
  <si>
    <t>Biological And Pharmaceutical Bulletin,</t>
  </si>
  <si>
    <t>Chinese Journal Of Integrative Medicine,</t>
  </si>
  <si>
    <t>Frontiers In Pharmacology,</t>
  </si>
  <si>
    <t>International Journal Of Biological Macromolecules,</t>
  </si>
  <si>
    <t>International Journal Of Molecular Sciences,</t>
  </si>
  <si>
    <t>International Journal Of Pharmaceutics,</t>
  </si>
  <si>
    <t>International Journal Of Pharmtech Research,</t>
  </si>
  <si>
    <t>Natural Product Research,</t>
  </si>
  <si>
    <t>Bioorganic Chemistry,</t>
  </si>
  <si>
    <t>Integrative Cancer Therapies,</t>
  </si>
  <si>
    <t>Iop Conference Series Materials Science And Engineering,</t>
  </si>
  <si>
    <t>Journal Of Natural Remedies,</t>
  </si>
  <si>
    <t>Journal Of Physics Conference Series,</t>
  </si>
  <si>
    <t>Pakistan Journal Of Pharmaceutical Sciences,</t>
  </si>
  <si>
    <t>Parasitology Research,</t>
  </si>
  <si>
    <t>Phytomedicine,</t>
  </si>
  <si>
    <t>Zhong Yao Cai Zhongyaocai Journal Of Chinese Medicinal Materials,</t>
  </si>
  <si>
    <t>Zhongguo Zhen Jiu Chinese Acupuncture Moxibustion,</t>
  </si>
  <si>
    <t>Asian Journal Of Pharmaceutical And Clinical Research,</t>
  </si>
  <si>
    <t>BMC Complementary And Alternative Medicine,</t>
  </si>
  <si>
    <t>Bioorganic And Medicinal Chemistry,</t>
  </si>
  <si>
    <t>Chinese Pharmacological Bulletin,</t>
  </si>
  <si>
    <t>Food Chemistry,</t>
  </si>
  <si>
    <t>Industrial Crops And Products,</t>
  </si>
  <si>
    <t>International Journal Of Oncology,</t>
  </si>
  <si>
    <t>International Journal Of Pharmacy And Pharmaceutical Sciences,</t>
  </si>
  <si>
    <t>Japanese Journal Of Crop Science,</t>
  </si>
  <si>
    <t>Journal Of Drug Delivery Science And Technology,</t>
  </si>
  <si>
    <t>Journal Of Herbal Medicine,</t>
  </si>
  <si>
    <t>Journal Of Pharmacy And Pharmacology,</t>
  </si>
  <si>
    <t>Oncology Letters,</t>
  </si>
  <si>
    <t>Records Of Natural Products,</t>
  </si>
  <si>
    <t>Songklanakarin Journal Of Science And Technology,</t>
  </si>
  <si>
    <t>World Chinese Journal Of Digestology,</t>
  </si>
  <si>
    <t>World Journal Of Gastroenterology,</t>
  </si>
  <si>
    <t>Advanced Materials Research,</t>
  </si>
  <si>
    <t>Advances In Experimental Medicine And Biology,</t>
  </si>
  <si>
    <t>Advances In Natural And Applied Sciences,</t>
  </si>
  <si>
    <t>African Journal Of Biotechnology,</t>
  </si>
  <si>
    <t>Asian Journal Of Chemistry,</t>
  </si>
  <si>
    <t>Asian Journal Of Pharmaceutical Sciences,</t>
  </si>
  <si>
    <t>Asian Pacific Journal Of Cancer Prevention,</t>
  </si>
  <si>
    <t>Asian Pacific Journal Of Tropical Biomedicine,</t>
  </si>
  <si>
    <t>Biodiversitas,</t>
  </si>
  <si>
    <t>Biomedical Chromatography,</t>
  </si>
  <si>
    <t>Biomedical Research India,</t>
  </si>
  <si>
    <t>Bioscience Biotechnology And Biochemistry,</t>
  </si>
  <si>
    <t>Carbohydrate Polymers,</t>
  </si>
  <si>
    <t>Cellular Physiology And Biochemistry,</t>
  </si>
  <si>
    <t>Chemistry And Biodiversity,</t>
  </si>
  <si>
    <t>Chinese Journal Of New Drugs,</t>
  </si>
  <si>
    <t>Cochrane Database Of Systematic Reviews,</t>
  </si>
  <si>
    <t>Colloids And Surfaces A Physicochemical And Engineering Aspects,</t>
  </si>
  <si>
    <t>Current Pharmaceutical Design,</t>
  </si>
  <si>
    <t>Drug News And Perspectives,</t>
  </si>
  <si>
    <t>Food And Function,</t>
  </si>
  <si>
    <t>Foods,</t>
  </si>
  <si>
    <t>Helvetica Chimica Acta,</t>
  </si>
  <si>
    <t>Indonesian Journal Of Chemistry,</t>
  </si>
  <si>
    <t>International Immunopharmacology,</t>
  </si>
  <si>
    <t>International Journal Of Applied Pharmaceutics,</t>
  </si>
  <si>
    <t>International Journal Of Drug Development And Research,</t>
  </si>
  <si>
    <t>International Journal Of Pharma And Bio Sciences,</t>
  </si>
  <si>
    <t>International Journal Of Pharmaceutical Research,</t>
  </si>
  <si>
    <t>Iranian Journal Of Pharmaceutical Research,</t>
  </si>
  <si>
    <t>Journal Of Advanced Pharmaceutical Technology And Research,</t>
  </si>
  <si>
    <t>Journal Of Applied Cosmetology,</t>
  </si>
  <si>
    <t>Journal Of Asian Natural Products Research,</t>
  </si>
  <si>
    <t>Journal Of Chinese Medicine,</t>
  </si>
  <si>
    <t>Journal Of Chinese Pharmaceutical Sciences,</t>
  </si>
  <si>
    <t>Journal Of Essential Oil Bearing Plants,</t>
  </si>
  <si>
    <t>Journal Of Liposome Research,</t>
  </si>
  <si>
    <t>Journal Of Plant Biochemistry And Biotechnology,</t>
  </si>
  <si>
    <t>Journal Of The Indian Chemical Society,</t>
  </si>
  <si>
    <t>Journal Of Traditional Chinese Medicine,</t>
  </si>
  <si>
    <t>Life Sciences,</t>
  </si>
  <si>
    <t>Lung Cancer,</t>
  </si>
  <si>
    <t>Medical Science Monitor,</t>
  </si>
  <si>
    <t>Medicinal Chemistry Research,</t>
  </si>
  <si>
    <t>Mini Reviews In Medicinal Chemistry,</t>
  </si>
  <si>
    <t>Molecular Medicine Reports,</t>
  </si>
  <si>
    <t>Natural Product Sciences,</t>
  </si>
  <si>
    <t>Oncology Reports,</t>
  </si>
  <si>
    <t>Organic Letters,</t>
  </si>
  <si>
    <t>Pakistan Journal Of Biological Sciences,</t>
  </si>
  <si>
    <t>Pesticide Biochemistry And Physiology,</t>
  </si>
  <si>
    <t>Pharmazie,</t>
  </si>
  <si>
    <t>Phytochemistry Letters,</t>
  </si>
  <si>
    <t>Plant Archives,</t>
  </si>
  <si>
    <t>Revista Brasileira De Farmacognosia,</t>
  </si>
  <si>
    <t>Tropical Journal Of Pharmaceutical Research,</t>
  </si>
  <si>
    <t>Zeitschrift Fur Naturforschung Section C Journal Of Biosciences,</t>
  </si>
  <si>
    <t>Zhonghua Gan Zang Bing Za Zhi Zhonghua Ganzangbing Zazhi Chinese Journal Of Hepatology,</t>
  </si>
  <si>
    <t>3 Biotech,</t>
  </si>
  <si>
    <t>ACS Applied Materials And Interfaces,</t>
  </si>
  <si>
    <t>Acta Chimica Sinica,</t>
  </si>
  <si>
    <t>Acta Crystallographica Section E Structure Reports Online,</t>
  </si>
  <si>
    <t>Acta Farmaceutica Bonaerense,</t>
  </si>
  <si>
    <t>Acta Odontologica Scandinavica,</t>
  </si>
  <si>
    <t>Acta Pharmaceutica,</t>
  </si>
  <si>
    <t>Acta Theriologica Sinica,</t>
  </si>
  <si>
    <t>Agriculture And Natural Resources,</t>
  </si>
  <si>
    <t>Ai Zheng Aizheng Chinese Journal Of Cancer,</t>
  </si>
  <si>
    <t>Alternative And Complementary Therapies,</t>
  </si>
  <si>
    <t>Ambix,</t>
  </si>
  <si>
    <t>American Eurasian Journal Of Sustainable Agriculture,</t>
  </si>
  <si>
    <t>American Journal Of Therapeutics,</t>
  </si>
  <si>
    <t>Analytical Biochemistry,</t>
  </si>
  <si>
    <t>Andrologia,</t>
  </si>
  <si>
    <t>Ankara Universitesi Eczacilik Fakultesi Dergisi,</t>
  </si>
  <si>
    <t>Annals Of Applied Biology,</t>
  </si>
  <si>
    <t>Annals Of Cardiothoracic Surgery,</t>
  </si>
  <si>
    <t>Annals Of Palliative Medicine,</t>
  </si>
  <si>
    <t>Aquaculture,</t>
  </si>
  <si>
    <t>Artificial Cells Nanomedicine And Biotechnology,</t>
  </si>
  <si>
    <t>Asian Pacific Journal Of Tropical Medicine,</t>
  </si>
  <si>
    <t>Australian Journal Of Crop Science,</t>
  </si>
  <si>
    <t>BMC Complementary Medicine And Therapies,</t>
  </si>
  <si>
    <t>BMC Veterinary Research,</t>
  </si>
  <si>
    <t>Behavioral And Brain Functions,</t>
  </si>
  <si>
    <t>Biochemical And Cellular Archives,</t>
  </si>
  <si>
    <t>Biochemical Systematics And Ecology,</t>
  </si>
  <si>
    <t>Bioengineered,</t>
  </si>
  <si>
    <t>Biofactors,</t>
  </si>
  <si>
    <t>Biointerface Research In Applied Chemistry,</t>
  </si>
  <si>
    <t>Bioscience Journal,</t>
  </si>
  <si>
    <t>Biotechnology,</t>
  </si>
  <si>
    <t>Biotechnology And Bioprocess Engineering,</t>
  </si>
  <si>
    <t>Biotechnology And Biotechnological Equipment,</t>
  </si>
  <si>
    <t>Biotropia,</t>
  </si>
  <si>
    <t>Boletin Latinoamericano Y Del Caribe De Plantas Medicinales Y Aromaticas,</t>
  </si>
  <si>
    <t>Bragantia,</t>
  </si>
  <si>
    <t>SUBJECT AREA</t>
  </si>
  <si>
    <t>Pharmacology, Toxicology and Pharmaceutics,</t>
  </si>
  <si>
    <t>Chemistry,</t>
  </si>
  <si>
    <t>Biochemistry, Genetics and Molecular Biology,</t>
  </si>
  <si>
    <t>Medicine,</t>
  </si>
  <si>
    <t>Agricultural and Biological Sciences,</t>
  </si>
  <si>
    <t>Environmental Science,</t>
  </si>
  <si>
    <t>Immunology and Microbiology,</t>
  </si>
  <si>
    <t>Multidisciplinary,</t>
  </si>
  <si>
    <t>Nursing,</t>
  </si>
  <si>
    <t>Chemical Engineering,</t>
  </si>
  <si>
    <t>Engineering,</t>
  </si>
  <si>
    <t>Materials Science,</t>
  </si>
  <si>
    <t>Earth and Planetary Sciences,</t>
  </si>
  <si>
    <t>Physics and Astronomy,</t>
  </si>
  <si>
    <t>Veterinary,</t>
  </si>
  <si>
    <t>Computer Science,</t>
  </si>
  <si>
    <t>Energy,</t>
  </si>
  <si>
    <t>Economics, Econometrics and Finance,</t>
  </si>
  <si>
    <t>Neuroscience,</t>
  </si>
  <si>
    <t>Health Professions,</t>
  </si>
  <si>
    <t>Mathematics,</t>
  </si>
  <si>
    <t>Social Sciences,</t>
  </si>
  <si>
    <t>Arts and Humanities,</t>
  </si>
  <si>
    <t>Dentistry,</t>
  </si>
  <si>
    <t>COUNTRY / REGION</t>
  </si>
  <si>
    <t>Japan,</t>
  </si>
  <si>
    <t>India,</t>
  </si>
  <si>
    <t>China,</t>
  </si>
  <si>
    <t>Germany,</t>
  </si>
  <si>
    <t>South Korea,</t>
  </si>
  <si>
    <t>Taiwan,</t>
  </si>
  <si>
    <t>Bangladesh,</t>
  </si>
  <si>
    <t>Brazil,</t>
  </si>
  <si>
    <t>France,</t>
  </si>
  <si>
    <t>Malaysia,</t>
  </si>
  <si>
    <t>Netherlands,</t>
  </si>
  <si>
    <t>Sri Lanka,</t>
  </si>
  <si>
    <t>United Kingdom,</t>
  </si>
  <si>
    <t>United States,</t>
  </si>
  <si>
    <t>Yugoslavia,</t>
  </si>
  <si>
    <t>Undefined,</t>
  </si>
  <si>
    <t>Indonesia,</t>
  </si>
  <si>
    <t>Thailand,</t>
  </si>
  <si>
    <t>Iran,</t>
  </si>
  <si>
    <t>Viet Nam,</t>
  </si>
  <si>
    <t>Australia,</t>
  </si>
  <si>
    <t>Pakistan,</t>
  </si>
  <si>
    <t>Greece,</t>
  </si>
  <si>
    <t>Italy,</t>
  </si>
  <si>
    <t>Macao,</t>
  </si>
  <si>
    <t>Poland,</t>
  </si>
  <si>
    <t>Canada,</t>
  </si>
  <si>
    <t>Denmark,</t>
  </si>
  <si>
    <t>Sweden,</t>
  </si>
  <si>
    <t>Austria,</t>
  </si>
  <si>
    <t>Belgium,</t>
  </si>
  <si>
    <t>Burkina Faso,</t>
  </si>
  <si>
    <t>Hong Kong,</t>
  </si>
  <si>
    <t>Iraq,</t>
  </si>
  <si>
    <t>Saudi Arabia,</t>
  </si>
  <si>
    <t>Spain,</t>
  </si>
  <si>
    <t>Sudan,</t>
  </si>
  <si>
    <t>Argentina,</t>
  </si>
  <si>
    <t>Brunei Darussalam,</t>
  </si>
  <si>
    <t>Bulgaria,</t>
  </si>
  <si>
    <t>Chile,</t>
  </si>
  <si>
    <t>Colombia,</t>
  </si>
  <si>
    <t>Czech Republic,</t>
  </si>
  <si>
    <t>Hungary,</t>
  </si>
  <si>
    <t>Iceland,</t>
  </si>
  <si>
    <t>Kazakhstan,</t>
  </si>
  <si>
    <t>Libyan Arab Jamahiriya,</t>
  </si>
  <si>
    <t>Mauritius,</t>
  </si>
  <si>
    <t>Myanmar,</t>
  </si>
  <si>
    <t>Nepal,</t>
  </si>
  <si>
    <t>Norway,</t>
  </si>
  <si>
    <t>Portugal,</t>
  </si>
  <si>
    <t>Russian Federation,</t>
  </si>
  <si>
    <t>Singapore,</t>
  </si>
  <si>
    <t>Slovakia,</t>
  </si>
  <si>
    <t>Turkey,</t>
  </si>
  <si>
    <t>United Arab Emirates,</t>
  </si>
  <si>
    <t>Venezuela,</t>
  </si>
  <si>
    <t>COUNTRY/ REGION</t>
  </si>
  <si>
    <t>Indonesia</t>
  </si>
  <si>
    <t>Thailand</t>
  </si>
  <si>
    <t>Iran</t>
  </si>
  <si>
    <t>Viet Nam</t>
  </si>
  <si>
    <t>Australia</t>
  </si>
  <si>
    <t>Pakistan</t>
  </si>
  <si>
    <t>Macao</t>
  </si>
  <si>
    <t>DOCUMENT TYPE</t>
  </si>
  <si>
    <t>DOCTYPE</t>
  </si>
  <si>
    <t>Article,</t>
  </si>
  <si>
    <t>Note,</t>
  </si>
  <si>
    <t>Short Survey,</t>
  </si>
  <si>
    <t>Review,</t>
  </si>
  <si>
    <t>Conference Paper,</t>
  </si>
  <si>
    <t>Letter,</t>
  </si>
  <si>
    <t>Book Chapter,</t>
  </si>
  <si>
    <t>Conference Review,</t>
  </si>
  <si>
    <t>Editorial,</t>
  </si>
  <si>
    <t>AFFILIATIONS</t>
  </si>
  <si>
    <t>Tohoku University,</t>
  </si>
  <si>
    <t>Tohoku University School of Medicine,</t>
  </si>
  <si>
    <t>University of Shizuoka,</t>
  </si>
  <si>
    <t>Osaka University,</t>
  </si>
  <si>
    <t>Kyoto Pharmaceutical University,</t>
  </si>
  <si>
    <t>Seoul National University,</t>
  </si>
  <si>
    <t>University of Calcutta,</t>
  </si>
  <si>
    <t>Tokushima Bunri University,</t>
  </si>
  <si>
    <t>Shionogi &amp; Co., Ltd.,</t>
  </si>
  <si>
    <t>Fukuyama University,</t>
  </si>
  <si>
    <t>Tokyo Women's Medical University,</t>
  </si>
  <si>
    <t>Zhejiang University School of Medicine,</t>
  </si>
  <si>
    <t>Suntory Ltd.,</t>
  </si>
  <si>
    <t>Aligarh Muslim University,</t>
  </si>
  <si>
    <t>Shanghai Medical College Fudan University,</t>
  </si>
  <si>
    <t>Jawaharlal Nehru Medical College,</t>
  </si>
  <si>
    <t>Osaka Medical and Pharmaceutical University,</t>
  </si>
  <si>
    <t>Gansu College of TCM,</t>
  </si>
  <si>
    <t>Federal Ministry of Labor,</t>
  </si>
  <si>
    <t>Royal Botanic Gardens,</t>
  </si>
  <si>
    <t>Keimeido Co. Ltd.,</t>
  </si>
  <si>
    <t>Pharmaceutischen Institute der Universität Strassburg,</t>
  </si>
  <si>
    <t>University of Kansas,</t>
  </si>
  <si>
    <t>Traditional Chinese Med. Hosp. G.,</t>
  </si>
  <si>
    <t>Chiba University,</t>
  </si>
  <si>
    <t>Hanseo University,</t>
  </si>
  <si>
    <t>Korea University,</t>
  </si>
  <si>
    <t>National Taiwan University,</t>
  </si>
  <si>
    <t>China Pharmaceutical University,</t>
  </si>
  <si>
    <t>Shenyang Pharmaceutical University,</t>
  </si>
  <si>
    <t>National Institute for Research in Dairying,</t>
  </si>
  <si>
    <t>Technische Universität Braunschweig,</t>
  </si>
  <si>
    <t>Universiteit Utrecht,</t>
  </si>
  <si>
    <t>Universidade de São Paulo,</t>
  </si>
  <si>
    <t>Banaras Hindu University,</t>
  </si>
  <si>
    <t>Rijksuniversiteit Groningen,</t>
  </si>
  <si>
    <t>Nagasaki University,</t>
  </si>
  <si>
    <t>University of Reading,</t>
  </si>
  <si>
    <t>Helmholtz Centre for Infection Research HZI,</t>
  </si>
  <si>
    <t>Julius-Maximilians-Universität Würzburg,</t>
  </si>
  <si>
    <t>Kunming Medical University,</t>
  </si>
  <si>
    <t>Indian Institute of Science,</t>
  </si>
  <si>
    <t>University of California, Davis,</t>
  </si>
  <si>
    <t>Chinese Academy of Sciences,</t>
  </si>
  <si>
    <t>Universiti Teknologi Malaysia,</t>
  </si>
  <si>
    <t>Daiichi Sankyo Company, Limited,</t>
  </si>
  <si>
    <t>Beijing University of Chemical Technology,</t>
  </si>
  <si>
    <t>Indian Institute of Technology Kanpur,</t>
  </si>
  <si>
    <t>Tokyo University of Science,</t>
  </si>
  <si>
    <t>Keio University School of Medicine,</t>
  </si>
  <si>
    <t>National Taiwan University College of Medicine,</t>
  </si>
  <si>
    <t>Keio University,</t>
  </si>
  <si>
    <t>Chung Shan Medical University,</t>
  </si>
  <si>
    <t>Kagoshima University,</t>
  </si>
  <si>
    <t>Shanghai Institute of Organic Chemistry Chinese Academy of Sciences,</t>
  </si>
  <si>
    <t>Banaras Hindu University, Institute of Medical Sciences,</t>
  </si>
  <si>
    <t>Universitätsklinikum Erlangen,</t>
  </si>
  <si>
    <t>Hiroshima University,</t>
  </si>
  <si>
    <t>Tokyo Metroporitan Institute of Public Health,</t>
  </si>
  <si>
    <t>Kobe Pharmaceutical University,</t>
  </si>
  <si>
    <t>Sumitomo Chemical Co., Ltd.,</t>
  </si>
  <si>
    <t>Tokyo University of Pharmacy and Life Sciences,</t>
  </si>
  <si>
    <t>Shri Govindram Seksaria Institute of Technology and Science,</t>
  </si>
  <si>
    <t>Food and Drug Administration of Korea,</t>
  </si>
  <si>
    <t>ICAR - Central Island Agricultural Research Institute, Port Blair,</t>
  </si>
  <si>
    <t>National Yang-Ming University Taiwan,</t>
  </si>
  <si>
    <t>University of Peradeniya,</t>
  </si>
  <si>
    <t>Central Drugs Laboratory India,</t>
  </si>
  <si>
    <t>ABDA Bundesvereinigung Deutscher Apothekerverbande,</t>
  </si>
  <si>
    <t>Völker-Schule,</t>
  </si>
  <si>
    <t>Zhongshan Hospital,</t>
  </si>
  <si>
    <t>Biozentrum der Universität Würzburg,</t>
  </si>
  <si>
    <t>Institut de Chimie de Strasbourg,</t>
  </si>
  <si>
    <t>BCSIR Laboratories, Chattogram,</t>
  </si>
  <si>
    <t>University of Toyama,</t>
  </si>
  <si>
    <t>Ministry of Education China,</t>
  </si>
  <si>
    <t>Nanjing University of Traditional Chinese Medicine,</t>
  </si>
  <si>
    <t>Prince of Songkla University,</t>
  </si>
  <si>
    <t>Beijing University of Chinese Medicine,</t>
  </si>
  <si>
    <t>Universiti Malaya,</t>
  </si>
  <si>
    <t>Guangzhou University of Chinese Medicine,</t>
  </si>
  <si>
    <t>China Academy of Chinese Medical Sciences,</t>
  </si>
  <si>
    <t>Chulalongkorn University,</t>
  </si>
  <si>
    <t>Lembaga Ilmu Pengetahuan Indonesia,</t>
  </si>
  <si>
    <t>Jiangxi University of Traditional Chinese Medicine,</t>
  </si>
  <si>
    <t>Institute of Biological Sciences,</t>
  </si>
  <si>
    <t>Chiang Mai University,</t>
  </si>
  <si>
    <t>Zhejiang University,</t>
  </si>
  <si>
    <t>Mahidol University,</t>
  </si>
  <si>
    <t>Dalian Institute of Chemical Physics Chinese Academy of Sciences,</t>
  </si>
  <si>
    <t>Jinan University,</t>
  </si>
  <si>
    <t>Universitas Gadjah Mada,</t>
  </si>
  <si>
    <t>Ewha Womans University,</t>
  </si>
  <si>
    <t>China Medical University,</t>
  </si>
  <si>
    <t>Shanghai University of Traditional Chinese Medicine,</t>
  </si>
  <si>
    <t>King Mongkut's Institute of Technology Ladkrabang,</t>
  </si>
  <si>
    <t>IPB University,</t>
  </si>
  <si>
    <t>General Hospital of People's Liberation Army,</t>
  </si>
  <si>
    <t>ICAR - Central Tuber Crops Research Institute, Thiruvananthapuram,</t>
  </si>
  <si>
    <t>Chinese Academy of Medical Sciences &amp; Peking Union Medical College,</t>
  </si>
  <si>
    <t>Universiti Sains Malaysia,</t>
  </si>
  <si>
    <t>Mashhad University of Medical Sciences,</t>
  </si>
  <si>
    <t>Wenzhou Medical University,</t>
  </si>
  <si>
    <t>National Botanical Research Institute India,</t>
  </si>
  <si>
    <t>Sichuan University,</t>
  </si>
  <si>
    <t>Khon Kaen University,</t>
  </si>
  <si>
    <t>Naresuan University,</t>
  </si>
  <si>
    <t>Shanghai Jiao Tong University,</t>
  </si>
  <si>
    <t>Universiti Putra Malaysia,</t>
  </si>
  <si>
    <t>Shandong University,</t>
  </si>
  <si>
    <t>Northwest A&amp;F University,</t>
  </si>
  <si>
    <t>Brawijaya University,</t>
  </si>
  <si>
    <t>Universitas Sriwijaya,</t>
  </si>
  <si>
    <t>Xiyuan Hospital,</t>
  </si>
  <si>
    <t>Hue University,</t>
  </si>
  <si>
    <t>Siksha O Anusandhan Deemed to be University,</t>
  </si>
  <si>
    <t>University of Development Alternative,</t>
  </si>
  <si>
    <t>Yeungnam University,</t>
  </si>
  <si>
    <t>Jeonbuk National University,</t>
  </si>
  <si>
    <t>Dongguk University, College of Oriental Medicine,</t>
  </si>
  <si>
    <t>Kyung Hee University,</t>
  </si>
  <si>
    <t>Universiti Teknologi MARA,</t>
  </si>
  <si>
    <t>Universidade Estadual Paulista Júlio de Mesquita Filho,</t>
  </si>
  <si>
    <t>Tianjin University of Traditional Chinese Medicine,</t>
  </si>
  <si>
    <t>ICAR - Indian Institute of Spices Research, Kozhikode,</t>
  </si>
  <si>
    <t>National Chung Hsing University,</t>
  </si>
  <si>
    <t>Council of Scientific and Industrial Research India,</t>
  </si>
  <si>
    <t>K.L.E. Academy of Higher Education &amp; Research,</t>
  </si>
  <si>
    <t>Sun Yat-Sen University,</t>
  </si>
  <si>
    <t>Kasetsart University,</t>
  </si>
  <si>
    <t>University of Macau,</t>
  </si>
  <si>
    <t>Rangsit University,</t>
  </si>
  <si>
    <t>Gannan Medical College,</t>
  </si>
  <si>
    <t>Capital Medical University,</t>
  </si>
  <si>
    <t>University of the Ryukyus,</t>
  </si>
  <si>
    <t>Yunnan University,</t>
  </si>
  <si>
    <t>China Medical University Hospital,</t>
  </si>
  <si>
    <t>Universitas Andalas,</t>
  </si>
  <si>
    <t>Guangdong College of Pharmacy,</t>
  </si>
  <si>
    <t>Guangdong Provincial Hospital of Traditional Chinese Medicine,</t>
  </si>
  <si>
    <t>Zunyi Medical University,</t>
  </si>
  <si>
    <t>Xiangya Hospital of Central-South University,</t>
  </si>
  <si>
    <t>Kindai University,</t>
  </si>
  <si>
    <t>Gachon University,</t>
  </si>
  <si>
    <t>Sultan Agung Islamic University,</t>
  </si>
  <si>
    <t>Universiti Kebangsaan Malaysia,</t>
  </si>
  <si>
    <t>Mahasarakham University,</t>
  </si>
  <si>
    <t>Henan University,</t>
  </si>
  <si>
    <t>Jawaharlal Nehru Medical College Belgaum,</t>
  </si>
  <si>
    <t>Hoshi University,</t>
  </si>
  <si>
    <t>Uppsala Universitet,</t>
  </si>
  <si>
    <t>Fujian Medical University,</t>
  </si>
  <si>
    <t>Gunma University Faculty of Medicine,</t>
  </si>
  <si>
    <t>National Institute of Biomedical Innovation,</t>
  </si>
  <si>
    <t>Sungkyunkwan University,</t>
  </si>
  <si>
    <t>Jilin University,</t>
  </si>
  <si>
    <t>China Medical University Shenyang,</t>
  </si>
  <si>
    <t>Anhui Medical University,</t>
  </si>
  <si>
    <t>Peking University,</t>
  </si>
  <si>
    <t>Bangladesh Agricultural University,</t>
  </si>
  <si>
    <t>Aristotle University of Thessaloniki,</t>
  </si>
  <si>
    <t>Central South University,</t>
  </si>
  <si>
    <t>Chinese Academy of Agricultural Sciences,</t>
  </si>
  <si>
    <t>Western Sydney University,</t>
  </si>
  <si>
    <t>Kunming Institute of Botany Chinese Academy of Sciences,</t>
  </si>
  <si>
    <t>Hungkuang University,</t>
  </si>
  <si>
    <t>Consiglio Nazionale delle Ricerche,</t>
  </si>
  <si>
    <t>Nantong University,</t>
  </si>
  <si>
    <t>Third Military Medical University,</t>
  </si>
  <si>
    <t>Ruijin Hospital,</t>
  </si>
  <si>
    <t>Faculty of Medicine, Khon Kaen University,</t>
  </si>
  <si>
    <t>Universidade Federal de Goiás,</t>
  </si>
  <si>
    <t>University of Chinese Academy of Sciences,</t>
  </si>
  <si>
    <t>Universitas Airlangga,</t>
  </si>
  <si>
    <t>Universitas Padjadjaran,</t>
  </si>
  <si>
    <t>National Institute for the Control of Pharmaceutical and Biological Products,</t>
  </si>
  <si>
    <t>Beijing Institute of Radiation Medicine,</t>
  </si>
  <si>
    <t>National Museum of Marine Biology and Aquarium Taiwan,</t>
  </si>
  <si>
    <t>Institute of Materia Medica, Chinese Academy of Medical Sciences &amp; Peking Union Medical College,</t>
  </si>
  <si>
    <t>Tajen Technological University,</t>
  </si>
  <si>
    <t>Asian Institute of Medicine, Science &amp; Technology,</t>
  </si>
  <si>
    <t>Shanghai Jiao Tong University School of Medicine,</t>
  </si>
  <si>
    <t>University of South China,</t>
  </si>
  <si>
    <t>Dongguk University, Gyeongju,</t>
  </si>
  <si>
    <t>University of Science and Technology UST,</t>
  </si>
  <si>
    <t>Sir Run Run Shaw Hospital,</t>
  </si>
  <si>
    <t>The First Affiliated Hospital of USTC,</t>
  </si>
  <si>
    <t>Neurojenic Inflammation Research Center,</t>
  </si>
  <si>
    <t>Yunnan Institute for Food and Drug Control,</t>
  </si>
  <si>
    <t>Inabata Koryo Co. Ltd.,</t>
  </si>
  <si>
    <t>Natl. Inst. Agr. Sci.,</t>
  </si>
  <si>
    <t>Natl. Inst. Flo. Sci,</t>
  </si>
  <si>
    <t>Zhangzhou Health Vocational College,</t>
  </si>
  <si>
    <t>Gansu Province Hospital of Traditional Chinese Medicine,</t>
  </si>
  <si>
    <t>National Engineering Laboratory for Quality Control Technology of Chinese Herbal Medicines,</t>
  </si>
  <si>
    <t>Guangdong Yifang Pharmaceutical Co., Ltd.,</t>
  </si>
  <si>
    <t>Hospital Affiliated to Fujian University of TCM,</t>
  </si>
  <si>
    <t>Collaborative Innovation Center of Traditional Chinese Medicine of New Products for Geriatrics Hubei Province,</t>
  </si>
  <si>
    <t>Aromatic Plant Research Center,</t>
  </si>
  <si>
    <t>Key Laboratory of Traditional Chinese Medicine Resources and Chemistry of Hubei Province,</t>
  </si>
  <si>
    <t>Universitat de Barcelona,</t>
  </si>
  <si>
    <t>Fujian University of Traditional Chinese Medicine,</t>
  </si>
  <si>
    <t>Sophia University,</t>
  </si>
  <si>
    <t>Sookmyung Women's University,</t>
  </si>
  <si>
    <t>Dalian University of Technology,</t>
  </si>
  <si>
    <t>Gottfried Wilhelm Leibniz Universität Hannover,</t>
  </si>
  <si>
    <t>Dalian Medical University,</t>
  </si>
  <si>
    <t>Southeast University,</t>
  </si>
  <si>
    <t>Duksung Women's University,</t>
  </si>
  <si>
    <t>Deen Dayal Upadhyay Gorakhpur University India,</t>
  </si>
  <si>
    <t>Generalitat de Catalunya,</t>
  </si>
  <si>
    <t>Peking Union Medical College Hospital,</t>
  </si>
  <si>
    <t>Pusan National University,</t>
  </si>
  <si>
    <t>Fudan University,</t>
  </si>
  <si>
    <t>Chosun University,</t>
  </si>
  <si>
    <t>Nanjing University of Science and Technology,</t>
  </si>
  <si>
    <t>Indian Institute of Technology Guwahati,</t>
  </si>
  <si>
    <t>Vellore Institute of Technology,</t>
  </si>
  <si>
    <t>Universidade Paranaense,</t>
  </si>
  <si>
    <t>Universidade Federal da Paraíba,</t>
  </si>
  <si>
    <t>National Sun Yat-Sen University,</t>
  </si>
  <si>
    <t>RMIT University,</t>
  </si>
  <si>
    <t>Kyungpook National University,</t>
  </si>
  <si>
    <t>King Saud University,</t>
  </si>
  <si>
    <t>National Cancer Institute NCI,</t>
  </si>
  <si>
    <t>Chung-Ang University,</t>
  </si>
  <si>
    <t>Deutsche Forschungsgemeinschaft,</t>
  </si>
  <si>
    <t>Fundação de Amparo à Pesquisa do Estado de São Paulo,</t>
  </si>
  <si>
    <t>Mochida Memorial Foundation for Medical and Pharmaceutical Research,</t>
  </si>
  <si>
    <t>Natur og Univers, Det Frie Forskningsråd,</t>
  </si>
  <si>
    <t>Nederlandse Vereniging voor Bloedtransfusie,</t>
  </si>
  <si>
    <t>FUNDING SPONSOR</t>
  </si>
  <si>
    <t>National Natural Science Foundation of China,</t>
  </si>
  <si>
    <t>National Research Foundation of Korea,</t>
  </si>
  <si>
    <t>Japan Society for the Promotion of Science,</t>
  </si>
  <si>
    <t>Thailand Research Fund,</t>
  </si>
  <si>
    <t>Ministry of Education, Culture, Sports, Science and Technology,</t>
  </si>
  <si>
    <t>Conselho Nacional de Desenvolvimento Científico e Tecnológico,</t>
  </si>
  <si>
    <t>Department of Science and Technology, Government of Kerala,</t>
  </si>
  <si>
    <t>Ministry of Science and Technology,</t>
  </si>
  <si>
    <t>National Research Council of Thailand,</t>
  </si>
  <si>
    <t>Coordenação de Aperfeiçoamento de Pessoal de Nível Superior,</t>
  </si>
  <si>
    <t>Fundamental Research Funds for the Central Universities,</t>
  </si>
  <si>
    <t>Natural Science Foundation of Guangxi Province,</t>
  </si>
  <si>
    <t>Kementerian Pendidikan Malaysia,</t>
  </si>
  <si>
    <t>Korea Science and Engineering Foundation,</t>
  </si>
  <si>
    <t>Ministry of Education of the People's Republic of China,</t>
  </si>
  <si>
    <t>Ministry of Science, ICT and Future Planning,</t>
  </si>
  <si>
    <t>National Key Research and Development Program of China,</t>
  </si>
  <si>
    <t>Natural Science Foundation of Jiangsu Province,</t>
  </si>
  <si>
    <t>China Postdoctoral Science Foundation,</t>
  </si>
  <si>
    <t>European Regional Development Fund,</t>
  </si>
  <si>
    <t>Faculty of Medicine, Chiang Mai University,</t>
  </si>
  <si>
    <t>Indian Council of Agricultural Research,</t>
  </si>
  <si>
    <t>Kementerian Riset, Teknologi dan Pendidikan Tinggi,</t>
  </si>
  <si>
    <t>Kerala State Council for Science, Technology and Environment,</t>
  </si>
  <si>
    <t>Korea Institute of Oriental Medicine,</t>
  </si>
  <si>
    <t>Ministerio de Ciencia e Innovación,</t>
  </si>
  <si>
    <t>Ministry of Education,</t>
  </si>
  <si>
    <t>Ministry of Science and Technology of the People's Republic of China,</t>
  </si>
  <si>
    <t>Ministry of Science and Technology, Taiwan,</t>
  </si>
  <si>
    <t>National Center for Research Resources,</t>
  </si>
  <si>
    <t>National Science Council,</t>
  </si>
  <si>
    <t>Natural Science Foundation of Guangdong Province,</t>
  </si>
  <si>
    <t>Natural Science Foundation of Zhejiang Province,</t>
  </si>
  <si>
    <t>Office of the Higher Education Commission,</t>
  </si>
  <si>
    <t>Science and Technology Commission of Shanghai Municipality,</t>
  </si>
  <si>
    <t>Universidade de Macau,</t>
  </si>
  <si>
    <t>Universitas Indonesia,</t>
  </si>
  <si>
    <t>University Grants Commission,</t>
  </si>
  <si>
    <t>University Grants Committee,</t>
  </si>
  <si>
    <t>Yunnan Provincial Science and Technology Department,</t>
  </si>
  <si>
    <t>Đại học Huế,</t>
  </si>
  <si>
    <t>AbbVie,</t>
  </si>
  <si>
    <t>AgBioResearch, Michigan State University,</t>
  </si>
  <si>
    <t>Agricultural Research Development Agency,</t>
  </si>
  <si>
    <t>Ahvaz Jundishapur University of Medical Sciences,</t>
  </si>
  <si>
    <t>Asahi Kasei Pharma Corporation,</t>
  </si>
  <si>
    <t>Assam Agricultural University,</t>
  </si>
  <si>
    <t>Astellas Pharma,</t>
  </si>
  <si>
    <t>AstraZeneca,</t>
  </si>
  <si>
    <t>Bangladesh Council of Scientific and Industrial Research,</t>
  </si>
  <si>
    <t>Beijing Municipal Natural Science Foundation,</t>
  </si>
  <si>
    <t>Beijing Municipal Organization Department,</t>
  </si>
  <si>
    <t>Beijing Municipal Science and Technology Commission,</t>
  </si>
  <si>
    <t>Canadian International Development Agency,</t>
  </si>
  <si>
    <t>Central Public-interest Scientific Institution Basal Research Fund, Chinese Academy of Fishery Sciences,</t>
  </si>
  <si>
    <t>Changjiang Scholar Program of Chinese Ministry of Education,</t>
  </si>
  <si>
    <t>Charles Phelps Taft Research Center,</t>
  </si>
  <si>
    <t>Chongqing Science and Technology Commission,</t>
  </si>
  <si>
    <t>Chongqing Science and Technology Development Foundation,</t>
  </si>
  <si>
    <t>Crohn's and Colitis Foundation,</t>
  </si>
  <si>
    <t>Daejeon University,</t>
  </si>
  <si>
    <t>Daiichi Sankyo Company,</t>
  </si>
  <si>
    <t>Department of Biotechnology, Ministry of Science and Technology, India,</t>
  </si>
  <si>
    <t>Department of Science and Technology, Ministry of Science and Technology, India,</t>
  </si>
  <si>
    <t>Education Department of Guangxi Zhuang Autonomous Region,</t>
  </si>
  <si>
    <t>Education Department of Henan Province,</t>
  </si>
  <si>
    <t>Education Department of Jiangxi Province,</t>
  </si>
  <si>
    <t>Education Department of Jilin Province,</t>
  </si>
  <si>
    <t>Eisai,</t>
  </si>
  <si>
    <t>European Commission,</t>
  </si>
  <si>
    <t>European Social Fund,</t>
  </si>
  <si>
    <t>Faculty of Pharmacy and Pharmaceutical Sciences, University of Alberta,</t>
  </si>
  <si>
    <t>Faculty of Science, Mahidol University,</t>
  </si>
  <si>
    <t>Fairchild Tropical Botanic Garden,</t>
  </si>
  <si>
    <t>Fonds De La Recherche Scientifique - FNRS,</t>
  </si>
  <si>
    <t>Fundação de Amparo à Pesquisa do Estado da Bahia,</t>
  </si>
  <si>
    <t>Fundação para a Ciência e a Tecnologia,</t>
  </si>
  <si>
    <t>Government of Canada,</t>
  </si>
  <si>
    <t>Graduate School, Chiang Mai University,</t>
  </si>
  <si>
    <t>Guangdong Science and Technology Department,</t>
  </si>
  <si>
    <t>Guangxi Normal University,</t>
  </si>
  <si>
    <t>Guangxi Talent Highland of Preservation and Deep Processing Research in Fruit and Vegetables,</t>
  </si>
  <si>
    <t>Guangxi Traditional Chinese Medical University,</t>
  </si>
  <si>
    <t>Hainan Provincial Department of Science and Technology,</t>
  </si>
  <si>
    <t>Harbin Medical University,</t>
  </si>
  <si>
    <t>Health and Family Planning Commission of Hunan Province,</t>
  </si>
  <si>
    <t>Health and Family Planning Commission of Sichuan Province,</t>
  </si>
  <si>
    <t>Heilongjiang Provincial Postdoctoral Science Foundation,</t>
  </si>
  <si>
    <t>Hong Kong Polytechnic University,</t>
  </si>
  <si>
    <t>Jiangsu Key Laboratory for the Research and Utilization of Plant Resources,</t>
  </si>
  <si>
    <t>Jiangsu Postdoctoral Research Foundation,</t>
  </si>
  <si>
    <t>Karnatak University Dharwad,</t>
  </si>
  <si>
    <t>Kementerian Riset Teknologi Dan Pendidikan Tinggi Republik Indonesia,</t>
  </si>
  <si>
    <t>Key Laboratory of Bioorganic Chemistry and Molecular Engineering,</t>
  </si>
  <si>
    <t>Korea Basic Science Institute,</t>
  </si>
  <si>
    <t>Korea Food Research Institute,</t>
  </si>
  <si>
    <t>Korea Institute of S&amp;T Evaluation and Planning,</t>
  </si>
  <si>
    <t>Korea Research Institute of Chemical Technology,</t>
  </si>
  <si>
    <t>Kyowa Hakko Kirin,</t>
  </si>
  <si>
    <t>Mae Fah Luang University,</t>
  </si>
  <si>
    <t>Medical Science and Technology Development Foundation, Nanjing Municipality Health Bureau,</t>
  </si>
  <si>
    <t>Merck Sharp and Dohme,</t>
  </si>
  <si>
    <t>Ministry of Economy, Trade and Industry,</t>
  </si>
  <si>
    <t>Ministry of Education, Science and Technology,</t>
  </si>
  <si>
    <t>Ministry of Environment and Forests,</t>
  </si>
  <si>
    <t>Ministry of Finance,</t>
  </si>
  <si>
    <t>Ministry of Food Processing Industries,</t>
  </si>
  <si>
    <t>Ministry of Health,</t>
  </si>
  <si>
    <t>Ministry of Health and Welfare,</t>
  </si>
  <si>
    <t>Ministry of Higher Education, Malaysia,</t>
  </si>
  <si>
    <t>Ministry of Natural Resources and Tourism,</t>
  </si>
  <si>
    <t>Ministry of Science and ICT, South Korea,</t>
  </si>
  <si>
    <t>MinistÃ©rio da CiÃªncia, Tecnologia e InovaÃ§Ã£o,</t>
  </si>
  <si>
    <t>Mitsubishi Tanabe Pharma Corporation,</t>
  </si>
  <si>
    <t>NSAF Joint Fund,</t>
  </si>
  <si>
    <t>Nanjing Agricultural University,</t>
  </si>
  <si>
    <t>Nanjing University of Chinese Medicine,</t>
  </si>
  <si>
    <t>National Basic Research Program of China (973 Program),</t>
  </si>
  <si>
    <t>National Center of Excellence for Clinical Trial and Research,</t>
  </si>
  <si>
    <t>National Foundation for Science and Technology Development,</t>
  </si>
  <si>
    <t>National Health Fund,</t>
  </si>
  <si>
    <t>National Health and Medical Research Council,</t>
  </si>
  <si>
    <t>National Institute of Arthritis and Musculoskeletal and Skin Diseases,</t>
  </si>
  <si>
    <t>National Institutes of Health,</t>
  </si>
  <si>
    <t>National Key New Drug Creation and Manufacturing Program, Ministry of Science and Technology,</t>
  </si>
  <si>
    <t>National Major Science and Technology Projects of China,</t>
  </si>
  <si>
    <t>National Natural Science Foundation of China-Zhejiang Joint Fund for the Integration of Industrialization and Informatization,</t>
  </si>
  <si>
    <t>National Science Foundation,</t>
  </si>
  <si>
    <t>Natural Science Foundation of Beijing Municipality,</t>
  </si>
  <si>
    <t>Natural Science Foundation of Fujian Province,</t>
  </si>
  <si>
    <t>Natural Science Foundation of Heilongjiang Province,</t>
  </si>
  <si>
    <t>VOSVIEWER</t>
  </si>
  <si>
    <t>1881 A 2000</t>
  </si>
  <si>
    <t>CO-OCCURENCE KEYWORDS AUTHOR</t>
  </si>
  <si>
    <t>2001 A 2021</t>
  </si>
  <si>
    <t>CO-CITATION AUTHOR CITED</t>
  </si>
  <si>
    <t>1881 A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</si>
</sst>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6"/>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3">
    <xf numFmtId="0" fontId="0" fillId="0" borderId="0" xfId="0"/>
    <xf numFmtId="0" fontId="0" fillId="0" borderId="10" xfId="0" applyBorder="1"/>
    <xf numFmtId="0" fontId="0" fillId="0" borderId="11" xfId="0" applyBorder="1"/>
    <xf numFmtId="0" fontId="0" fillId="0" borderId="12" xfId="0" applyBorder="1"/>
    <xf numFmtId="0" fontId="16" fillId="0" borderId="13" xfId="0" applyFont="1" applyBorder="1" applyAlignment="1">
      <alignment horizontal="center"/>
    </xf>
    <xf numFmtId="0" fontId="16" fillId="0" borderId="0" xfId="0" applyFont="1" applyBorder="1" applyAlignment="1">
      <alignment horizontal="center"/>
    </xf>
    <xf numFmtId="0" fontId="16" fillId="0" borderId="14" xfId="0" applyFont="1"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10" fontId="0" fillId="0" borderId="14" xfId="1" applyNumberFormat="1"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0" fontId="0" fillId="0" borderId="17" xfId="1" applyNumberFormat="1"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0" fillId="0" borderId="13" xfId="0" applyBorder="1" applyAlignment="1">
      <alignment horizontal="center" vertical="center"/>
    </xf>
    <xf numFmtId="0" fontId="0" fillId="0" borderId="0" xfId="0" applyBorder="1" applyAlignment="1">
      <alignment horizontal="center" vertical="center"/>
    </xf>
    <xf numFmtId="10" fontId="0" fillId="0" borderId="14" xfId="1" applyNumberFormat="1" applyFont="1" applyBorder="1"/>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7" xfId="1" applyNumberFormat="1" applyFont="1" applyBorder="1"/>
    <xf numFmtId="0" fontId="16" fillId="0" borderId="0" xfId="0" applyFont="1"/>
    <xf numFmtId="0" fontId="0" fillId="0" borderId="13" xfId="0" applyBorder="1"/>
    <xf numFmtId="0" fontId="0" fillId="0" borderId="0" xfId="0" applyBorder="1"/>
    <xf numFmtId="0" fontId="0" fillId="0" borderId="15" xfId="0" applyBorder="1"/>
    <xf numFmtId="0" fontId="0" fillId="0" borderId="16" xfId="0" applyBorder="1"/>
    <xf numFmtId="10" fontId="0" fillId="0" borderId="14" xfId="1" applyNumberFormat="1" applyFont="1" applyBorder="1" applyAlignment="1">
      <alignment horizontal="center" vertical="top"/>
    </xf>
    <xf numFmtId="0" fontId="18" fillId="0" borderId="13" xfId="0" applyFont="1" applyBorder="1"/>
    <xf numFmtId="0" fontId="18" fillId="0" borderId="0" xfId="0" applyFont="1" applyBorder="1" applyAlignment="1">
      <alignment horizontal="center" vertical="top"/>
    </xf>
    <xf numFmtId="0" fontId="18" fillId="0" borderId="15" xfId="0" applyFont="1" applyBorder="1"/>
    <xf numFmtId="0" fontId="18" fillId="0" borderId="16" xfId="0" applyFont="1" applyBorder="1" applyAlignment="1">
      <alignment horizontal="center" vertical="top"/>
    </xf>
    <xf numFmtId="10" fontId="0" fillId="0" borderId="17" xfId="1" applyNumberFormat="1" applyFont="1" applyBorder="1" applyAlignment="1">
      <alignment horizontal="center" vertical="top"/>
    </xf>
    <xf numFmtId="0" fontId="18" fillId="0" borderId="0" xfId="0" applyFont="1" applyBorder="1" applyAlignment="1">
      <alignment horizontal="center"/>
    </xf>
    <xf numFmtId="0" fontId="18" fillId="0" borderId="16" xfId="0" applyFont="1" applyBorder="1" applyAlignment="1">
      <alignment horizontal="center"/>
    </xf>
    <xf numFmtId="0" fontId="18" fillId="0" borderId="13" xfId="0" applyFont="1" applyBorder="1" applyAlignment="1">
      <alignment horizontal="left" vertical="top"/>
    </xf>
    <xf numFmtId="0" fontId="18" fillId="0" borderId="15" xfId="0" applyFont="1" applyBorder="1" applyAlignment="1">
      <alignment horizontal="left" vertical="top"/>
    </xf>
    <xf numFmtId="0" fontId="0" fillId="0" borderId="0" xfId="0" applyAlignment="1">
      <alignment horizontal="center"/>
    </xf>
    <xf numFmtId="0" fontId="16" fillId="0" borderId="13" xfId="0" applyFont="1" applyBorder="1"/>
    <xf numFmtId="0" fontId="0" fillId="0" borderId="0" xfId="0" applyBorder="1" applyAlignment="1">
      <alignment horizontal="center" vertical="top"/>
    </xf>
    <xf numFmtId="0" fontId="0" fillId="0" borderId="16" xfId="0" applyBorder="1" applyAlignment="1">
      <alignment horizontal="center" vertical="top"/>
    </xf>
    <xf numFmtId="0" fontId="0" fillId="0" borderId="13" xfId="0" applyFill="1" applyBorder="1"/>
    <xf numFmtId="0" fontId="0" fillId="0" borderId="0" xfId="0" applyFill="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16" fillId="0" borderId="21" xfId="0" applyFont="1" applyBorder="1"/>
    <xf numFmtId="0" fontId="0" fillId="0" borderId="22" xfId="0" applyBorder="1"/>
    <xf numFmtId="0" fontId="0" fillId="0" borderId="23" xfId="0" applyBorder="1"/>
    <xf numFmtId="0" fontId="0" fillId="33" borderId="13" xfId="0" applyFill="1" applyBorder="1"/>
    <xf numFmtId="0" fontId="0" fillId="33" borderId="0" xfId="0" applyFill="1" applyBorder="1" applyAlignment="1">
      <alignment horizontal="center"/>
    </xf>
    <xf numFmtId="10" fontId="0" fillId="33" borderId="14" xfId="1" applyNumberFormat="1" applyFont="1" applyFill="1" applyBorder="1" applyAlignment="1">
      <alignment horizontal="center"/>
    </xf>
    <xf numFmtId="0" fontId="18" fillId="33" borderId="13" xfId="0" applyFont="1" applyFill="1" applyBorder="1"/>
    <xf numFmtId="0" fontId="18" fillId="33" borderId="0" xfId="0" applyFont="1" applyFill="1" applyBorder="1" applyAlignment="1">
      <alignment horizontal="center"/>
    </xf>
    <xf numFmtId="10" fontId="0" fillId="33" borderId="14" xfId="1" applyNumberFormat="1" applyFont="1" applyFill="1" applyBorder="1" applyAlignment="1">
      <alignment horizontal="center" vertical="top"/>
    </xf>
    <xf numFmtId="0" fontId="0" fillId="0" borderId="14" xfId="0" applyBorder="1"/>
    <xf numFmtId="0" fontId="0" fillId="0" borderId="17" xfId="0" applyBorder="1"/>
    <xf numFmtId="0" fontId="19" fillId="0" borderId="13" xfId="0" applyFont="1" applyBorder="1"/>
    <xf numFmtId="0" fontId="19" fillId="0" borderId="0" xfId="0" applyFont="1" applyBorder="1" applyAlignment="1">
      <alignment horizontal="center"/>
    </xf>
    <xf numFmtId="0" fontId="19" fillId="0" borderId="15" xfId="0" applyFont="1" applyBorder="1"/>
    <xf numFmtId="0" fontId="19" fillId="0" borderId="16" xfId="0" applyFont="1" applyBorder="1" applyAlignment="1">
      <alignment horizontal="center"/>
    </xf>
    <xf numFmtId="0" fontId="19" fillId="33" borderId="13" xfId="0" applyFont="1" applyFill="1" applyBorder="1"/>
    <xf numFmtId="0" fontId="19" fillId="33" borderId="0" xfId="0" applyFont="1" applyFill="1" applyBorder="1" applyAlignment="1">
      <alignment horizontal="center"/>
    </xf>
    <xf numFmtId="0" fontId="0" fillId="33" borderId="14" xfId="0" applyFill="1" applyBorder="1"/>
    <xf numFmtId="0" fontId="20" fillId="0" borderId="0" xfId="0" applyFont="1"/>
    <xf numFmtId="0" fontId="0" fillId="0" borderId="24" xfId="0" applyBorder="1"/>
    <xf numFmtId="0" fontId="0" fillId="0" borderId="18" xfId="0" applyBorder="1"/>
    <xf numFmtId="0" fontId="20" fillId="0" borderId="19" xfId="0" applyFont="1" applyBorder="1"/>
    <xf numFmtId="0" fontId="0" fillId="0" borderId="19" xfId="0" applyBorder="1"/>
    <xf numFmtId="0" fontId="0" fillId="0" borderId="20" xfId="0" applyBorder="1"/>
    <xf numFmtId="0" fontId="16" fillId="0" borderId="0" xfId="0" applyFont="1" applyBorder="1"/>
    <xf numFmtId="0" fontId="20" fillId="0" borderId="18" xfId="0" applyFont="1" applyBorder="1"/>
    <xf numFmtId="0" fontId="0" fillId="0" borderId="25" xfId="0" applyBorder="1"/>
    <xf numFmtId="0" fontId="21" fillId="0" borderId="19" xfId="0" applyFont="1" applyBorder="1"/>
  </cellXfs>
  <cellStyles count="43">
    <cellStyle name="20% - Ênfase1" xfId="20" builtinId="30" customBuiltin="1"/>
    <cellStyle name="20% - Ênfase2" xfId="24" builtinId="34" customBuiltin="1"/>
    <cellStyle name="20% - Ênfase3" xfId="28" builtinId="38" customBuiltin="1"/>
    <cellStyle name="20% - Ênfase4" xfId="32" builtinId="42" customBuiltin="1"/>
    <cellStyle name="20% - Ênfase5" xfId="36" builtinId="46" customBuiltin="1"/>
    <cellStyle name="20% - Ênfase6" xfId="40" builtinId="50" customBuiltin="1"/>
    <cellStyle name="40% - Ênfase1" xfId="21" builtinId="31" customBuiltin="1"/>
    <cellStyle name="40% - Ênfase2" xfId="25" builtinId="35" customBuiltin="1"/>
    <cellStyle name="40% - Ênfase3" xfId="29" builtinId="39" customBuiltin="1"/>
    <cellStyle name="40% - Ênfase4" xfId="33" builtinId="43" customBuiltin="1"/>
    <cellStyle name="40% - Ênfase5" xfId="37" builtinId="47" customBuiltin="1"/>
    <cellStyle name="40% - Ênfase6" xfId="41" builtinId="51" customBuiltin="1"/>
    <cellStyle name="60% - Ênfase1" xfId="22" builtinId="32" customBuiltin="1"/>
    <cellStyle name="60% - Ênfase2" xfId="26" builtinId="36" customBuiltin="1"/>
    <cellStyle name="60% - Ênfase3" xfId="30" builtinId="40" customBuiltin="1"/>
    <cellStyle name="60% - Ênfase4" xfId="34" builtinId="44" customBuiltin="1"/>
    <cellStyle name="60% - Ênfase5" xfId="38" builtinId="48" customBuiltin="1"/>
    <cellStyle name="60% - Ênfase6" xfId="42" builtinId="52" customBuiltin="1"/>
    <cellStyle name="Bom" xfId="7" builtinId="26" customBuiltin="1"/>
    <cellStyle name="Cálculo" xfId="12" builtinId="22" customBuiltin="1"/>
    <cellStyle name="Célula de Verificação" xfId="14" builtinId="23" customBuiltin="1"/>
    <cellStyle name="Célula Vinculada" xfId="13" builtinId="24" customBuiltin="1"/>
    <cellStyle name="Ênfase1" xfId="19" builtinId="29" customBuiltin="1"/>
    <cellStyle name="Ênfase2" xfId="23" builtinId="33" customBuiltin="1"/>
    <cellStyle name="Ênfase3" xfId="27" builtinId="37" customBuiltin="1"/>
    <cellStyle name="Ênfase4" xfId="31" builtinId="41" customBuiltin="1"/>
    <cellStyle name="Ênfase5" xfId="35" builtinId="45" customBuiltin="1"/>
    <cellStyle name="Ênfase6" xfId="39" builtinId="49" customBuiltin="1"/>
    <cellStyle name="Entrada" xfId="10" builtinId="20" customBuiltin="1"/>
    <cellStyle name="Neutro" xfId="9" builtinId="28" customBuiltin="1"/>
    <cellStyle name="Normal" xfId="0" builtinId="0"/>
    <cellStyle name="Nota" xfId="16" builtinId="10" customBuiltin="1"/>
    <cellStyle name="Porcentagem" xfId="1" builtinId="5"/>
    <cellStyle name="Ruim" xfId="8" builtinId="27" customBuiltin="1"/>
    <cellStyle name="Saída" xfId="11" builtinId="21" customBuiltin="1"/>
    <cellStyle name="Texto de Aviso" xfId="15" builtinId="11" customBuiltin="1"/>
    <cellStyle name="Texto Explicativo" xfId="17" builtinId="53" customBuiltin="1"/>
    <cellStyle name="Título" xfId="2" builtinId="15" customBuiltin="1"/>
    <cellStyle name="Título 1" xfId="3" builtinId="16" customBuiltin="1"/>
    <cellStyle name="Título 2" xfId="4" builtinId="17" customBuiltin="1"/>
    <cellStyle name="Título 3" xfId="5" builtinId="18" customBuiltin="1"/>
    <cellStyle name="Título 4" xfId="6" builtinId="19"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2001 a 2021</a:t>
            </a:r>
          </a:p>
        </c:rich>
      </c:tx>
      <c:layout>
        <c:manualLayout>
          <c:xMode val="edge"/>
          <c:yMode val="edge"/>
          <c:x val="0.31714465269306125"/>
          <c:y val="3.1578971746178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ANO!$F$6</c:f>
              <c:strCache>
                <c:ptCount val="1"/>
                <c:pt idx="0">
                  <c:v>COUNT</c:v>
                </c:pt>
              </c:strCache>
            </c:strRef>
          </c:tx>
          <c:spPr>
            <a:ln w="19050" cap="rnd">
              <a:solidFill>
                <a:schemeClr val="accent1"/>
              </a:solidFill>
              <a:round/>
            </a:ln>
            <a:effectLst/>
          </c:spPr>
          <c:marker>
            <c:symbol val="none"/>
          </c:marker>
          <c:cat>
            <c:numRef>
              <c:f>ANO!$E$7:$E$27</c:f>
              <c:numCache>
                <c:formatCode>General</c:formatCode>
                <c:ptCount val="21"/>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numCache>
            </c:numRef>
          </c:cat>
          <c:val>
            <c:numRef>
              <c:f>ANO!$F$7:$F$27</c:f>
              <c:numCache>
                <c:formatCode>General</c:formatCode>
                <c:ptCount val="21"/>
                <c:pt idx="0">
                  <c:v>58</c:v>
                </c:pt>
                <c:pt idx="1">
                  <c:v>50</c:v>
                </c:pt>
                <c:pt idx="2">
                  <c:v>50</c:v>
                </c:pt>
                <c:pt idx="3">
                  <c:v>55</c:v>
                </c:pt>
                <c:pt idx="4">
                  <c:v>28</c:v>
                </c:pt>
                <c:pt idx="5">
                  <c:v>31</c:v>
                </c:pt>
                <c:pt idx="6">
                  <c:v>27</c:v>
                </c:pt>
                <c:pt idx="7">
                  <c:v>36</c:v>
                </c:pt>
                <c:pt idx="8">
                  <c:v>42</c:v>
                </c:pt>
                <c:pt idx="9">
                  <c:v>34</c:v>
                </c:pt>
                <c:pt idx="10">
                  <c:v>24</c:v>
                </c:pt>
                <c:pt idx="11">
                  <c:v>31</c:v>
                </c:pt>
                <c:pt idx="12">
                  <c:v>19</c:v>
                </c:pt>
                <c:pt idx="13">
                  <c:v>19</c:v>
                </c:pt>
                <c:pt idx="14">
                  <c:v>33</c:v>
                </c:pt>
                <c:pt idx="15">
                  <c:v>23</c:v>
                </c:pt>
                <c:pt idx="16">
                  <c:v>28</c:v>
                </c:pt>
                <c:pt idx="17">
                  <c:v>21</c:v>
                </c:pt>
                <c:pt idx="18">
                  <c:v>16</c:v>
                </c:pt>
                <c:pt idx="19">
                  <c:v>12</c:v>
                </c:pt>
                <c:pt idx="20">
                  <c:v>20</c:v>
                </c:pt>
              </c:numCache>
            </c:numRef>
          </c:val>
          <c:smooth val="0"/>
          <c:extLst>
            <c:ext xmlns:c16="http://schemas.microsoft.com/office/drawing/2014/chart" uri="{C3380CC4-5D6E-409C-BE32-E72D297353CC}">
              <c16:uniqueId val="{00000000-5BF0-4CE8-93B1-E5CFF3DD3F02}"/>
            </c:ext>
          </c:extLst>
        </c:ser>
        <c:dLbls>
          <c:showLegendKey val="0"/>
          <c:showVal val="0"/>
          <c:showCatName val="0"/>
          <c:showSerName val="0"/>
          <c:showPercent val="0"/>
          <c:showBubbleSize val="0"/>
        </c:dLbls>
        <c:smooth val="0"/>
        <c:axId val="510687000"/>
        <c:axId val="510687984"/>
      </c:lineChart>
      <c:catAx>
        <c:axId val="510687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0687984"/>
        <c:crosses val="autoZero"/>
        <c:auto val="1"/>
        <c:lblAlgn val="ctr"/>
        <c:lblOffset val="100"/>
        <c:noMultiLvlLbl val="0"/>
      </c:catAx>
      <c:valAx>
        <c:axId val="5106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10687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Countries</a:t>
            </a:r>
            <a:r>
              <a:rPr lang="pt-BR" baseline="0"/>
              <a:t> / Regions</a:t>
            </a:r>
            <a:endParaRPr lang="pt-BR"/>
          </a:p>
        </c:rich>
      </c:tx>
      <c:layout>
        <c:manualLayout>
          <c:xMode val="edge"/>
          <c:yMode val="edge"/>
          <c:x val="0.15030303030303027"/>
          <c:y val="1.95018269775101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8.1337560077717558E-2"/>
          <c:y val="0.10308262603538194"/>
          <c:w val="0.89300318215746921"/>
          <c:h val="0.65324779185210546"/>
        </c:manualLayout>
      </c:layout>
      <c:barChart>
        <c:barDir val="col"/>
        <c:grouping val="stacked"/>
        <c:varyColors val="0"/>
        <c:ser>
          <c:idx val="0"/>
          <c:order val="0"/>
          <c:tx>
            <c:strRef>
              <c:f>PAÍSES!$N$24</c:f>
              <c:strCache>
                <c:ptCount val="1"/>
                <c:pt idx="0">
                  <c:v>1881 a 2000</c:v>
                </c:pt>
              </c:strCache>
            </c:strRef>
          </c:tx>
          <c:spPr>
            <a:solidFill>
              <a:schemeClr val="accent1"/>
            </a:solidFill>
            <a:ln>
              <a:noFill/>
            </a:ln>
            <a:effectLst/>
          </c:spPr>
          <c:invertIfNegative val="0"/>
          <c:cat>
            <c:strRef>
              <c:f>PAÍSES!$M$25:$M$41</c:f>
              <c:strCache>
                <c:ptCount val="17"/>
                <c:pt idx="0">
                  <c:v>China,</c:v>
                </c:pt>
                <c:pt idx="1">
                  <c:v>Japan,</c:v>
                </c:pt>
                <c:pt idx="2">
                  <c:v>India,</c:v>
                </c:pt>
                <c:pt idx="3">
                  <c:v>Indonesia</c:v>
                </c:pt>
                <c:pt idx="4">
                  <c:v>Thailand</c:v>
                </c:pt>
                <c:pt idx="5">
                  <c:v>South Korea,</c:v>
                </c:pt>
                <c:pt idx="6">
                  <c:v>Malaysia,</c:v>
                </c:pt>
                <c:pt idx="7">
                  <c:v>Brazil,</c:v>
                </c:pt>
                <c:pt idx="8">
                  <c:v>United States,</c:v>
                </c:pt>
                <c:pt idx="9">
                  <c:v>Taiwan,</c:v>
                </c:pt>
                <c:pt idx="10">
                  <c:v>Bangladesh,</c:v>
                </c:pt>
                <c:pt idx="11">
                  <c:v>Germany,</c:v>
                </c:pt>
                <c:pt idx="12">
                  <c:v>Iran</c:v>
                </c:pt>
                <c:pt idx="13">
                  <c:v>Viet Nam</c:v>
                </c:pt>
                <c:pt idx="14">
                  <c:v>Australia</c:v>
                </c:pt>
                <c:pt idx="15">
                  <c:v>Pakistan</c:v>
                </c:pt>
                <c:pt idx="16">
                  <c:v>United Kingdom,</c:v>
                </c:pt>
              </c:strCache>
            </c:strRef>
          </c:cat>
          <c:val>
            <c:numRef>
              <c:f>PAÍSES!$N$25:$N$41</c:f>
              <c:numCache>
                <c:formatCode>General</c:formatCode>
                <c:ptCount val="17"/>
                <c:pt idx="0">
                  <c:v>9</c:v>
                </c:pt>
                <c:pt idx="1">
                  <c:v>36</c:v>
                </c:pt>
                <c:pt idx="2">
                  <c:v>11</c:v>
                </c:pt>
                <c:pt idx="3">
                  <c:v>0</c:v>
                </c:pt>
                <c:pt idx="4">
                  <c:v>0</c:v>
                </c:pt>
                <c:pt idx="5">
                  <c:v>4</c:v>
                </c:pt>
                <c:pt idx="6">
                  <c:v>1</c:v>
                </c:pt>
                <c:pt idx="7">
                  <c:v>1</c:v>
                </c:pt>
                <c:pt idx="8">
                  <c:v>1</c:v>
                </c:pt>
                <c:pt idx="9">
                  <c:v>2</c:v>
                </c:pt>
                <c:pt idx="10">
                  <c:v>1</c:v>
                </c:pt>
                <c:pt idx="11">
                  <c:v>5</c:v>
                </c:pt>
                <c:pt idx="12">
                  <c:v>0</c:v>
                </c:pt>
                <c:pt idx="13">
                  <c:v>0</c:v>
                </c:pt>
                <c:pt idx="14">
                  <c:v>0</c:v>
                </c:pt>
                <c:pt idx="15">
                  <c:v>0</c:v>
                </c:pt>
                <c:pt idx="16">
                  <c:v>1</c:v>
                </c:pt>
              </c:numCache>
            </c:numRef>
          </c:val>
          <c:extLst>
            <c:ext xmlns:c16="http://schemas.microsoft.com/office/drawing/2014/chart" uri="{C3380CC4-5D6E-409C-BE32-E72D297353CC}">
              <c16:uniqueId val="{00000000-F82F-4FB9-87FF-3938BCE3CB95}"/>
            </c:ext>
          </c:extLst>
        </c:ser>
        <c:ser>
          <c:idx val="1"/>
          <c:order val="1"/>
          <c:tx>
            <c:strRef>
              <c:f>PAÍSES!$O$24</c:f>
              <c:strCache>
                <c:ptCount val="1"/>
                <c:pt idx="0">
                  <c:v>2001 a 2021</c:v>
                </c:pt>
              </c:strCache>
            </c:strRef>
          </c:tx>
          <c:spPr>
            <a:solidFill>
              <a:schemeClr val="accent2"/>
            </a:solidFill>
            <a:ln>
              <a:noFill/>
            </a:ln>
            <a:effectLst/>
          </c:spPr>
          <c:invertIfNegative val="0"/>
          <c:cat>
            <c:strRef>
              <c:f>PAÍSES!$M$25:$M$41</c:f>
              <c:strCache>
                <c:ptCount val="17"/>
                <c:pt idx="0">
                  <c:v>China,</c:v>
                </c:pt>
                <c:pt idx="1">
                  <c:v>Japan,</c:v>
                </c:pt>
                <c:pt idx="2">
                  <c:v>India,</c:v>
                </c:pt>
                <c:pt idx="3">
                  <c:v>Indonesia</c:v>
                </c:pt>
                <c:pt idx="4">
                  <c:v>Thailand</c:v>
                </c:pt>
                <c:pt idx="5">
                  <c:v>South Korea,</c:v>
                </c:pt>
                <c:pt idx="6">
                  <c:v>Malaysia,</c:v>
                </c:pt>
                <c:pt idx="7">
                  <c:v>Brazil,</c:v>
                </c:pt>
                <c:pt idx="8">
                  <c:v>United States,</c:v>
                </c:pt>
                <c:pt idx="9">
                  <c:v>Taiwan,</c:v>
                </c:pt>
                <c:pt idx="10">
                  <c:v>Bangladesh,</c:v>
                </c:pt>
                <c:pt idx="11">
                  <c:v>Germany,</c:v>
                </c:pt>
                <c:pt idx="12">
                  <c:v>Iran</c:v>
                </c:pt>
                <c:pt idx="13">
                  <c:v>Viet Nam</c:v>
                </c:pt>
                <c:pt idx="14">
                  <c:v>Australia</c:v>
                </c:pt>
                <c:pt idx="15">
                  <c:v>Pakistan</c:v>
                </c:pt>
                <c:pt idx="16">
                  <c:v>United Kingdom,</c:v>
                </c:pt>
              </c:strCache>
            </c:strRef>
          </c:cat>
          <c:val>
            <c:numRef>
              <c:f>PAÍSES!$O$25:$O$41</c:f>
              <c:numCache>
                <c:formatCode>General</c:formatCode>
                <c:ptCount val="17"/>
                <c:pt idx="0">
                  <c:v>244</c:v>
                </c:pt>
                <c:pt idx="1">
                  <c:v>59</c:v>
                </c:pt>
                <c:pt idx="2">
                  <c:v>74</c:v>
                </c:pt>
                <c:pt idx="3">
                  <c:v>63</c:v>
                </c:pt>
                <c:pt idx="4">
                  <c:v>57</c:v>
                </c:pt>
                <c:pt idx="5">
                  <c:v>45</c:v>
                </c:pt>
                <c:pt idx="6">
                  <c:v>32</c:v>
                </c:pt>
                <c:pt idx="7">
                  <c:v>24</c:v>
                </c:pt>
                <c:pt idx="8">
                  <c:v>21</c:v>
                </c:pt>
                <c:pt idx="9">
                  <c:v>13</c:v>
                </c:pt>
                <c:pt idx="10">
                  <c:v>14</c:v>
                </c:pt>
                <c:pt idx="11">
                  <c:v>8</c:v>
                </c:pt>
                <c:pt idx="12">
                  <c:v>11</c:v>
                </c:pt>
                <c:pt idx="13">
                  <c:v>11</c:v>
                </c:pt>
                <c:pt idx="14">
                  <c:v>8</c:v>
                </c:pt>
                <c:pt idx="15">
                  <c:v>8</c:v>
                </c:pt>
                <c:pt idx="16">
                  <c:v>4</c:v>
                </c:pt>
              </c:numCache>
            </c:numRef>
          </c:val>
          <c:extLst>
            <c:ext xmlns:c16="http://schemas.microsoft.com/office/drawing/2014/chart" uri="{C3380CC4-5D6E-409C-BE32-E72D297353CC}">
              <c16:uniqueId val="{00000001-F82F-4FB9-87FF-3938BCE3CB95}"/>
            </c:ext>
          </c:extLst>
        </c:ser>
        <c:dLbls>
          <c:showLegendKey val="0"/>
          <c:showVal val="0"/>
          <c:showCatName val="0"/>
          <c:showSerName val="0"/>
          <c:showPercent val="0"/>
          <c:showBubbleSize val="0"/>
        </c:dLbls>
        <c:gapWidth val="150"/>
        <c:overlap val="100"/>
        <c:axId val="621883688"/>
        <c:axId val="621884016"/>
      </c:barChart>
      <c:catAx>
        <c:axId val="6218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621884016"/>
        <c:crosses val="autoZero"/>
        <c:auto val="1"/>
        <c:lblAlgn val="ctr"/>
        <c:lblOffset val="100"/>
        <c:noMultiLvlLbl val="0"/>
      </c:catAx>
      <c:valAx>
        <c:axId val="6218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21883688"/>
        <c:crosses val="autoZero"/>
        <c:crossBetween val="between"/>
      </c:valAx>
      <c:spPr>
        <a:noFill/>
        <a:ln>
          <a:noFill/>
        </a:ln>
        <a:effectLst/>
      </c:spPr>
    </c:plotArea>
    <c:legend>
      <c:legendPos val="b"/>
      <c:layout>
        <c:manualLayout>
          <c:xMode val="edge"/>
          <c:yMode val="edge"/>
          <c:x val="0.60959568365642602"/>
          <c:y val="1.6639226914817458E-2"/>
          <c:w val="0.37923869905872154"/>
          <c:h val="6.108409242962277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ANO!$B$6</c:f>
              <c:strCache>
                <c:ptCount val="1"/>
                <c:pt idx="0">
                  <c:v>COUNT</c:v>
                </c:pt>
              </c:strCache>
            </c:strRef>
          </c:tx>
          <c:spPr>
            <a:ln w="19050" cap="rnd">
              <a:solidFill>
                <a:schemeClr val="accent1"/>
              </a:solidFill>
              <a:round/>
            </a:ln>
            <a:effectLst/>
          </c:spPr>
          <c:marker>
            <c:symbol val="none"/>
          </c:marker>
          <c:cat>
            <c:numRef>
              <c:f>ANO!$A$7:$A$38</c:f>
              <c:numCache>
                <c:formatCode>General</c:formatCode>
                <c:ptCount val="32"/>
                <c:pt idx="0">
                  <c:v>2000</c:v>
                </c:pt>
                <c:pt idx="1">
                  <c:v>1999</c:v>
                </c:pt>
                <c:pt idx="2">
                  <c:v>1998</c:v>
                </c:pt>
                <c:pt idx="3">
                  <c:v>1997</c:v>
                </c:pt>
                <c:pt idx="4">
                  <c:v>1996</c:v>
                </c:pt>
                <c:pt idx="5">
                  <c:v>1995</c:v>
                </c:pt>
                <c:pt idx="6">
                  <c:v>1994</c:v>
                </c:pt>
                <c:pt idx="7">
                  <c:v>1993</c:v>
                </c:pt>
                <c:pt idx="8">
                  <c:v>1992</c:v>
                </c:pt>
                <c:pt idx="9">
                  <c:v>1991</c:v>
                </c:pt>
                <c:pt idx="10">
                  <c:v>1990</c:v>
                </c:pt>
                <c:pt idx="11">
                  <c:v>1989</c:v>
                </c:pt>
                <c:pt idx="12">
                  <c:v>1988</c:v>
                </c:pt>
                <c:pt idx="13">
                  <c:v>1987</c:v>
                </c:pt>
                <c:pt idx="14">
                  <c:v>1986</c:v>
                </c:pt>
                <c:pt idx="15">
                  <c:v>1985</c:v>
                </c:pt>
                <c:pt idx="16">
                  <c:v>1984</c:v>
                </c:pt>
                <c:pt idx="17">
                  <c:v>1982</c:v>
                </c:pt>
                <c:pt idx="18">
                  <c:v>1980</c:v>
                </c:pt>
                <c:pt idx="19">
                  <c:v>1979</c:v>
                </c:pt>
                <c:pt idx="20">
                  <c:v>1976</c:v>
                </c:pt>
                <c:pt idx="21">
                  <c:v>1975</c:v>
                </c:pt>
                <c:pt idx="22">
                  <c:v>1974</c:v>
                </c:pt>
                <c:pt idx="23">
                  <c:v>1972</c:v>
                </c:pt>
                <c:pt idx="24">
                  <c:v>1971</c:v>
                </c:pt>
                <c:pt idx="25">
                  <c:v>1970</c:v>
                </c:pt>
                <c:pt idx="26">
                  <c:v>1969</c:v>
                </c:pt>
                <c:pt idx="27">
                  <c:v>1968</c:v>
                </c:pt>
                <c:pt idx="28">
                  <c:v>1967</c:v>
                </c:pt>
                <c:pt idx="29">
                  <c:v>1966</c:v>
                </c:pt>
                <c:pt idx="30">
                  <c:v>1954</c:v>
                </c:pt>
                <c:pt idx="31">
                  <c:v>1881</c:v>
                </c:pt>
              </c:numCache>
            </c:numRef>
          </c:cat>
          <c:val>
            <c:numRef>
              <c:f>ANO!$B$7:$B$38</c:f>
              <c:numCache>
                <c:formatCode>General</c:formatCode>
                <c:ptCount val="32"/>
                <c:pt idx="0">
                  <c:v>5</c:v>
                </c:pt>
                <c:pt idx="1">
                  <c:v>2</c:v>
                </c:pt>
                <c:pt idx="2">
                  <c:v>5</c:v>
                </c:pt>
                <c:pt idx="3">
                  <c:v>3</c:v>
                </c:pt>
                <c:pt idx="4">
                  <c:v>2</c:v>
                </c:pt>
                <c:pt idx="5">
                  <c:v>4</c:v>
                </c:pt>
                <c:pt idx="6">
                  <c:v>2</c:v>
                </c:pt>
                <c:pt idx="7">
                  <c:v>2</c:v>
                </c:pt>
                <c:pt idx="8">
                  <c:v>3</c:v>
                </c:pt>
                <c:pt idx="9">
                  <c:v>3</c:v>
                </c:pt>
                <c:pt idx="10">
                  <c:v>2</c:v>
                </c:pt>
                <c:pt idx="11">
                  <c:v>3</c:v>
                </c:pt>
                <c:pt idx="12">
                  <c:v>1</c:v>
                </c:pt>
                <c:pt idx="13">
                  <c:v>2</c:v>
                </c:pt>
                <c:pt idx="14">
                  <c:v>7</c:v>
                </c:pt>
                <c:pt idx="15">
                  <c:v>5</c:v>
                </c:pt>
                <c:pt idx="16">
                  <c:v>2</c:v>
                </c:pt>
                <c:pt idx="17">
                  <c:v>2</c:v>
                </c:pt>
                <c:pt idx="18">
                  <c:v>1</c:v>
                </c:pt>
                <c:pt idx="19">
                  <c:v>1</c:v>
                </c:pt>
                <c:pt idx="20">
                  <c:v>4</c:v>
                </c:pt>
                <c:pt idx="21">
                  <c:v>1</c:v>
                </c:pt>
                <c:pt idx="22">
                  <c:v>2</c:v>
                </c:pt>
                <c:pt idx="23">
                  <c:v>2</c:v>
                </c:pt>
                <c:pt idx="24">
                  <c:v>2</c:v>
                </c:pt>
                <c:pt idx="25">
                  <c:v>2</c:v>
                </c:pt>
                <c:pt idx="26">
                  <c:v>1</c:v>
                </c:pt>
                <c:pt idx="27">
                  <c:v>5</c:v>
                </c:pt>
                <c:pt idx="28">
                  <c:v>1</c:v>
                </c:pt>
                <c:pt idx="29">
                  <c:v>1</c:v>
                </c:pt>
                <c:pt idx="30">
                  <c:v>1</c:v>
                </c:pt>
                <c:pt idx="31">
                  <c:v>1</c:v>
                </c:pt>
              </c:numCache>
            </c:numRef>
          </c:val>
          <c:smooth val="0"/>
          <c:extLst>
            <c:ext xmlns:c16="http://schemas.microsoft.com/office/drawing/2014/chart" uri="{C3380CC4-5D6E-409C-BE32-E72D297353CC}">
              <c16:uniqueId val="{00000000-DE69-4A8F-83C0-4AD584E4E9F6}"/>
            </c:ext>
          </c:extLst>
        </c:ser>
        <c:dLbls>
          <c:showLegendKey val="0"/>
          <c:showVal val="0"/>
          <c:showCatName val="0"/>
          <c:showSerName val="0"/>
          <c:showPercent val="0"/>
          <c:showBubbleSize val="0"/>
        </c:dLbls>
        <c:smooth val="0"/>
        <c:axId val="582268912"/>
        <c:axId val="582268584"/>
      </c:lineChart>
      <c:catAx>
        <c:axId val="582268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2268584"/>
        <c:crosses val="autoZero"/>
        <c:auto val="1"/>
        <c:lblAlgn val="ctr"/>
        <c:lblOffset val="100"/>
        <c:noMultiLvlLbl val="0"/>
      </c:catAx>
      <c:valAx>
        <c:axId val="582268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226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ANO!$J$6</c:f>
              <c:strCache>
                <c:ptCount val="1"/>
                <c:pt idx="0">
                  <c:v>COUNT</c:v>
                </c:pt>
              </c:strCache>
            </c:strRef>
          </c:tx>
          <c:spPr>
            <a:ln w="19050" cap="rnd">
              <a:solidFill>
                <a:schemeClr val="accent1"/>
              </a:solidFill>
              <a:round/>
            </a:ln>
            <a:effectLst/>
          </c:spPr>
          <c:marker>
            <c:symbol val="none"/>
          </c:marker>
          <c:cat>
            <c:numRef>
              <c:f>ANO!$I$7:$I$59</c:f>
              <c:numCache>
                <c:formatCode>General</c:formatCode>
                <c:ptCount val="5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pt idx="33">
                  <c:v>1988</c:v>
                </c:pt>
                <c:pt idx="34">
                  <c:v>1987</c:v>
                </c:pt>
                <c:pt idx="35">
                  <c:v>1986</c:v>
                </c:pt>
                <c:pt idx="36">
                  <c:v>1985</c:v>
                </c:pt>
                <c:pt idx="37">
                  <c:v>1984</c:v>
                </c:pt>
                <c:pt idx="38">
                  <c:v>1982</c:v>
                </c:pt>
                <c:pt idx="39">
                  <c:v>1980</c:v>
                </c:pt>
                <c:pt idx="40">
                  <c:v>1979</c:v>
                </c:pt>
                <c:pt idx="41">
                  <c:v>1976</c:v>
                </c:pt>
                <c:pt idx="42">
                  <c:v>1975</c:v>
                </c:pt>
                <c:pt idx="43">
                  <c:v>1974</c:v>
                </c:pt>
                <c:pt idx="44">
                  <c:v>1972</c:v>
                </c:pt>
                <c:pt idx="45">
                  <c:v>1971</c:v>
                </c:pt>
                <c:pt idx="46">
                  <c:v>1970</c:v>
                </c:pt>
                <c:pt idx="47">
                  <c:v>1969</c:v>
                </c:pt>
                <c:pt idx="48">
                  <c:v>1968</c:v>
                </c:pt>
                <c:pt idx="49">
                  <c:v>1967</c:v>
                </c:pt>
                <c:pt idx="50">
                  <c:v>1966</c:v>
                </c:pt>
                <c:pt idx="51">
                  <c:v>1954</c:v>
                </c:pt>
                <c:pt idx="52">
                  <c:v>1881</c:v>
                </c:pt>
              </c:numCache>
            </c:numRef>
          </c:cat>
          <c:val>
            <c:numRef>
              <c:f>ANO!$J$7:$J$59</c:f>
              <c:numCache>
                <c:formatCode>General</c:formatCode>
                <c:ptCount val="53"/>
                <c:pt idx="0">
                  <c:v>58</c:v>
                </c:pt>
                <c:pt idx="1">
                  <c:v>50</c:v>
                </c:pt>
                <c:pt idx="2">
                  <c:v>50</c:v>
                </c:pt>
                <c:pt idx="3">
                  <c:v>55</c:v>
                </c:pt>
                <c:pt idx="4">
                  <c:v>28</c:v>
                </c:pt>
                <c:pt idx="5">
                  <c:v>31</c:v>
                </c:pt>
                <c:pt idx="6">
                  <c:v>27</c:v>
                </c:pt>
                <c:pt idx="7">
                  <c:v>36</c:v>
                </c:pt>
                <c:pt idx="8">
                  <c:v>42</c:v>
                </c:pt>
                <c:pt idx="9">
                  <c:v>34</c:v>
                </c:pt>
                <c:pt idx="10">
                  <c:v>24</c:v>
                </c:pt>
                <c:pt idx="11">
                  <c:v>31</c:v>
                </c:pt>
                <c:pt idx="12">
                  <c:v>19</c:v>
                </c:pt>
                <c:pt idx="13">
                  <c:v>19</c:v>
                </c:pt>
                <c:pt idx="14">
                  <c:v>33</c:v>
                </c:pt>
                <c:pt idx="15">
                  <c:v>23</c:v>
                </c:pt>
                <c:pt idx="16">
                  <c:v>28</c:v>
                </c:pt>
                <c:pt idx="17">
                  <c:v>21</c:v>
                </c:pt>
                <c:pt idx="18">
                  <c:v>16</c:v>
                </c:pt>
                <c:pt idx="19">
                  <c:v>12</c:v>
                </c:pt>
                <c:pt idx="20">
                  <c:v>20</c:v>
                </c:pt>
                <c:pt idx="21">
                  <c:v>5</c:v>
                </c:pt>
                <c:pt idx="22">
                  <c:v>2</c:v>
                </c:pt>
                <c:pt idx="23">
                  <c:v>5</c:v>
                </c:pt>
                <c:pt idx="24">
                  <c:v>3</c:v>
                </c:pt>
                <c:pt idx="25">
                  <c:v>2</c:v>
                </c:pt>
                <c:pt idx="26">
                  <c:v>4</c:v>
                </c:pt>
                <c:pt idx="27">
                  <c:v>2</c:v>
                </c:pt>
                <c:pt idx="28">
                  <c:v>2</c:v>
                </c:pt>
                <c:pt idx="29">
                  <c:v>3</c:v>
                </c:pt>
                <c:pt idx="30">
                  <c:v>3</c:v>
                </c:pt>
                <c:pt idx="31">
                  <c:v>2</c:v>
                </c:pt>
                <c:pt idx="32">
                  <c:v>3</c:v>
                </c:pt>
                <c:pt idx="33">
                  <c:v>1</c:v>
                </c:pt>
                <c:pt idx="34">
                  <c:v>2</c:v>
                </c:pt>
                <c:pt idx="35">
                  <c:v>7</c:v>
                </c:pt>
                <c:pt idx="36">
                  <c:v>5</c:v>
                </c:pt>
                <c:pt idx="37">
                  <c:v>2</c:v>
                </c:pt>
                <c:pt idx="38">
                  <c:v>2</c:v>
                </c:pt>
                <c:pt idx="39">
                  <c:v>1</c:v>
                </c:pt>
                <c:pt idx="40">
                  <c:v>1</c:v>
                </c:pt>
                <c:pt idx="41">
                  <c:v>4</c:v>
                </c:pt>
                <c:pt idx="42">
                  <c:v>1</c:v>
                </c:pt>
                <c:pt idx="43">
                  <c:v>2</c:v>
                </c:pt>
                <c:pt idx="44">
                  <c:v>2</c:v>
                </c:pt>
                <c:pt idx="45">
                  <c:v>2</c:v>
                </c:pt>
                <c:pt idx="46">
                  <c:v>2</c:v>
                </c:pt>
                <c:pt idx="47">
                  <c:v>1</c:v>
                </c:pt>
                <c:pt idx="48">
                  <c:v>5</c:v>
                </c:pt>
                <c:pt idx="49">
                  <c:v>1</c:v>
                </c:pt>
                <c:pt idx="50">
                  <c:v>1</c:v>
                </c:pt>
                <c:pt idx="51">
                  <c:v>1</c:v>
                </c:pt>
                <c:pt idx="52">
                  <c:v>1</c:v>
                </c:pt>
              </c:numCache>
            </c:numRef>
          </c:val>
          <c:smooth val="0"/>
          <c:extLst>
            <c:ext xmlns:c16="http://schemas.microsoft.com/office/drawing/2014/chart" uri="{C3380CC4-5D6E-409C-BE32-E72D297353CC}">
              <c16:uniqueId val="{00000000-288F-4065-AF4A-8ECC60E20802}"/>
            </c:ext>
          </c:extLst>
        </c:ser>
        <c:dLbls>
          <c:showLegendKey val="0"/>
          <c:showVal val="0"/>
          <c:showCatName val="0"/>
          <c:showSerName val="0"/>
          <c:showPercent val="0"/>
          <c:showBubbleSize val="0"/>
        </c:dLbls>
        <c:smooth val="0"/>
        <c:axId val="508893176"/>
        <c:axId val="508898752"/>
      </c:lineChart>
      <c:catAx>
        <c:axId val="508893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8898752"/>
        <c:crosses val="autoZero"/>
        <c:auto val="1"/>
        <c:lblAlgn val="ctr"/>
        <c:lblOffset val="100"/>
        <c:noMultiLvlLbl val="0"/>
      </c:catAx>
      <c:valAx>
        <c:axId val="5088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08893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PERIÓDICO!$B$6</c:f>
              <c:strCache>
                <c:ptCount val="1"/>
                <c:pt idx="0">
                  <c:v>COUNT</c:v>
                </c:pt>
              </c:strCache>
            </c:strRef>
          </c:tx>
          <c:spPr>
            <a:solidFill>
              <a:schemeClr val="accent1"/>
            </a:solidFill>
            <a:ln>
              <a:noFill/>
            </a:ln>
            <a:effectLst/>
          </c:spPr>
          <c:invertIfNegative val="0"/>
          <c:cat>
            <c:strRef>
              <c:f>PERIÓDICO!$A$7:$A$16</c:f>
              <c:strCache>
                <c:ptCount val="10"/>
                <c:pt idx="0">
                  <c:v>Chemical And Pharmaceutical Bulletin,</c:v>
                </c:pt>
                <c:pt idx="1">
                  <c:v>Phytochemistry,</c:v>
                </c:pt>
                <c:pt idx="2">
                  <c:v>Yakugaku Zasshi,</c:v>
                </c:pt>
                <c:pt idx="3">
                  <c:v>Archives Of Pharmacal Research,</c:v>
                </c:pt>
                <c:pt idx="4">
                  <c:v>Fitoterapia,</c:v>
                </c:pt>
                <c:pt idx="5">
                  <c:v>Journal Of The Chemical Society Perkin Transactions 1,</c:v>
                </c:pt>
                <c:pt idx="6">
                  <c:v>Pharmazeutische Zeitung,</c:v>
                </c:pt>
                <c:pt idx="7">
                  <c:v>Starch Starke,</c:v>
                </c:pt>
                <c:pt idx="8">
                  <c:v>Yakugaku Zasshi Journal Of The Pharmaceutical Society Of Japan,</c:v>
                </c:pt>
                <c:pt idx="9">
                  <c:v>Zhongguo Zhong Xi Yi Jie He Za Zhi Zhongguo Zhongxiyi Jiehe Zazhi Chinese Journal Of Integrated Traditional And Western Medicine Zhongguo Zhong Xi Yi Jie He Xue Hui Zhongguo Zhong Yi Yan Jiu Yuan Zhu Ban,</c:v>
                </c:pt>
              </c:strCache>
            </c:strRef>
          </c:cat>
          <c:val>
            <c:numRef>
              <c:f>PERIÓDICO!$B$7:$B$16</c:f>
              <c:numCache>
                <c:formatCode>General</c:formatCode>
                <c:ptCount val="10"/>
                <c:pt idx="0">
                  <c:v>16</c:v>
                </c:pt>
                <c:pt idx="1">
                  <c:v>8</c:v>
                </c:pt>
                <c:pt idx="2">
                  <c:v>6</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C40E-4FFF-8B33-75C574604E2B}"/>
            </c:ext>
          </c:extLst>
        </c:ser>
        <c:dLbls>
          <c:showLegendKey val="0"/>
          <c:showVal val="0"/>
          <c:showCatName val="0"/>
          <c:showSerName val="0"/>
          <c:showPercent val="0"/>
          <c:showBubbleSize val="0"/>
        </c:dLbls>
        <c:gapWidth val="182"/>
        <c:axId val="643816808"/>
        <c:axId val="643820416"/>
      </c:barChart>
      <c:catAx>
        <c:axId val="643816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3820416"/>
        <c:crosses val="autoZero"/>
        <c:auto val="1"/>
        <c:lblAlgn val="ctr"/>
        <c:lblOffset val="100"/>
        <c:noMultiLvlLbl val="0"/>
      </c:catAx>
      <c:valAx>
        <c:axId val="64382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43816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2001 a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PERIÓDICO!$F$6</c:f>
              <c:strCache>
                <c:ptCount val="1"/>
                <c:pt idx="0">
                  <c:v>COUNT</c:v>
                </c:pt>
              </c:strCache>
            </c:strRef>
          </c:tx>
          <c:spPr>
            <a:solidFill>
              <a:schemeClr val="accent1"/>
            </a:solidFill>
            <a:ln>
              <a:noFill/>
            </a:ln>
            <a:effectLst/>
          </c:spPr>
          <c:invertIfNegative val="0"/>
          <c:cat>
            <c:strRef>
              <c:f>PERIÓDICO!$E$7:$E$16</c:f>
              <c:strCache>
                <c:ptCount val="10"/>
                <c:pt idx="0">
                  <c:v>Journal Of Ethnopharmacology,</c:v>
                </c:pt>
                <c:pt idx="1">
                  <c:v>Evidence Based Complementary And Alternative Medicine,</c:v>
                </c:pt>
                <c:pt idx="2">
                  <c:v>Iop Conference Series Earth And Environmental Science,</c:v>
                </c:pt>
                <c:pt idx="3">
                  <c:v>Chinese Pharmaceutical Journal,</c:v>
                </c:pt>
                <c:pt idx="4">
                  <c:v>Chinese Journal Of Clinical Rehabilitation,</c:v>
                </c:pt>
                <c:pt idx="5">
                  <c:v>Fitoterapia,</c:v>
                </c:pt>
                <c:pt idx="6">
                  <c:v>Natural Product Communications,</c:v>
                </c:pt>
                <c:pt idx="7">
                  <c:v>Chinese Traditional And Herbal Drugs,</c:v>
                </c:pt>
                <c:pt idx="8">
                  <c:v>Journal Of Natural Medicines,</c:v>
                </c:pt>
                <c:pt idx="9">
                  <c:v>Phytotherapy Research,</c:v>
                </c:pt>
              </c:strCache>
            </c:strRef>
          </c:cat>
          <c:val>
            <c:numRef>
              <c:f>PERIÓDICO!$F$7:$F$16</c:f>
              <c:numCache>
                <c:formatCode>General</c:formatCode>
                <c:ptCount val="10"/>
                <c:pt idx="0">
                  <c:v>18</c:v>
                </c:pt>
                <c:pt idx="1">
                  <c:v>17</c:v>
                </c:pt>
                <c:pt idx="2">
                  <c:v>12</c:v>
                </c:pt>
                <c:pt idx="3">
                  <c:v>9</c:v>
                </c:pt>
                <c:pt idx="4">
                  <c:v>8</c:v>
                </c:pt>
                <c:pt idx="5">
                  <c:v>8</c:v>
                </c:pt>
                <c:pt idx="6">
                  <c:v>8</c:v>
                </c:pt>
                <c:pt idx="7">
                  <c:v>7</c:v>
                </c:pt>
                <c:pt idx="8">
                  <c:v>7</c:v>
                </c:pt>
                <c:pt idx="9">
                  <c:v>7</c:v>
                </c:pt>
              </c:numCache>
            </c:numRef>
          </c:val>
          <c:extLst>
            <c:ext xmlns:c16="http://schemas.microsoft.com/office/drawing/2014/chart" uri="{C3380CC4-5D6E-409C-BE32-E72D297353CC}">
              <c16:uniqueId val="{00000000-DC36-4E4E-9A4D-FA8B419B725B}"/>
            </c:ext>
          </c:extLst>
        </c:ser>
        <c:dLbls>
          <c:showLegendKey val="0"/>
          <c:showVal val="0"/>
          <c:showCatName val="0"/>
          <c:showSerName val="0"/>
          <c:showPercent val="0"/>
          <c:showBubbleSize val="0"/>
        </c:dLbls>
        <c:gapWidth val="182"/>
        <c:axId val="580913464"/>
        <c:axId val="580916088"/>
      </c:barChart>
      <c:catAx>
        <c:axId val="58091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916088"/>
        <c:crosses val="autoZero"/>
        <c:auto val="1"/>
        <c:lblAlgn val="ctr"/>
        <c:lblOffset val="100"/>
        <c:noMultiLvlLbl val="0"/>
      </c:catAx>
      <c:valAx>
        <c:axId val="580916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80913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PERIÓDICO!$J$6</c:f>
              <c:strCache>
                <c:ptCount val="1"/>
                <c:pt idx="0">
                  <c:v>COUNT</c:v>
                </c:pt>
              </c:strCache>
            </c:strRef>
          </c:tx>
          <c:spPr>
            <a:solidFill>
              <a:schemeClr val="accent1"/>
            </a:solidFill>
            <a:ln>
              <a:noFill/>
            </a:ln>
            <a:effectLst/>
          </c:spPr>
          <c:invertIfNegative val="0"/>
          <c:cat>
            <c:strRef>
              <c:f>PERIÓDICO!$I$7:$I$16</c:f>
              <c:strCache>
                <c:ptCount val="10"/>
                <c:pt idx="0">
                  <c:v>Journal Of Ethnopharmacology,</c:v>
                </c:pt>
                <c:pt idx="1">
                  <c:v>Chemical And Pharmaceutical Bulletin,</c:v>
                </c:pt>
                <c:pt idx="2">
                  <c:v>Evidence Based Complementary And Alternative Medicine,</c:v>
                </c:pt>
                <c:pt idx="3">
                  <c:v>Iop Conference Series Earth And Environmental Science,</c:v>
                </c:pt>
                <c:pt idx="4">
                  <c:v>Fitoterapia,</c:v>
                </c:pt>
                <c:pt idx="5">
                  <c:v>Chinese Pharmaceutical Journal,</c:v>
                </c:pt>
                <c:pt idx="6">
                  <c:v>Phytochemistry,</c:v>
                </c:pt>
                <c:pt idx="7">
                  <c:v>Chinese Journal Of Clinical Rehabilitation,</c:v>
                </c:pt>
                <c:pt idx="8">
                  <c:v>Natural Product Communications,</c:v>
                </c:pt>
                <c:pt idx="9">
                  <c:v>Yaoxue Xuebao,</c:v>
                </c:pt>
              </c:strCache>
            </c:strRef>
          </c:cat>
          <c:val>
            <c:numRef>
              <c:f>PERIÓDICO!$J$7:$J$16</c:f>
              <c:numCache>
                <c:formatCode>General</c:formatCode>
                <c:ptCount val="10"/>
                <c:pt idx="0">
                  <c:v>19</c:v>
                </c:pt>
                <c:pt idx="1">
                  <c:v>18</c:v>
                </c:pt>
                <c:pt idx="2">
                  <c:v>17</c:v>
                </c:pt>
                <c:pt idx="3">
                  <c:v>12</c:v>
                </c:pt>
                <c:pt idx="4">
                  <c:v>10</c:v>
                </c:pt>
                <c:pt idx="5">
                  <c:v>9</c:v>
                </c:pt>
                <c:pt idx="6">
                  <c:v>9</c:v>
                </c:pt>
                <c:pt idx="7">
                  <c:v>8</c:v>
                </c:pt>
                <c:pt idx="8">
                  <c:v>8</c:v>
                </c:pt>
                <c:pt idx="9">
                  <c:v>8</c:v>
                </c:pt>
              </c:numCache>
            </c:numRef>
          </c:val>
          <c:extLst>
            <c:ext xmlns:c16="http://schemas.microsoft.com/office/drawing/2014/chart" uri="{C3380CC4-5D6E-409C-BE32-E72D297353CC}">
              <c16:uniqueId val="{00000000-A675-4BB8-B681-9D552EBAE01C}"/>
            </c:ext>
          </c:extLst>
        </c:ser>
        <c:dLbls>
          <c:showLegendKey val="0"/>
          <c:showVal val="0"/>
          <c:showCatName val="0"/>
          <c:showSerName val="0"/>
          <c:showPercent val="0"/>
          <c:showBubbleSize val="0"/>
        </c:dLbls>
        <c:gapWidth val="182"/>
        <c:axId val="682576184"/>
        <c:axId val="682577168"/>
      </c:barChart>
      <c:catAx>
        <c:axId val="682576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2577168"/>
        <c:crosses val="autoZero"/>
        <c:auto val="1"/>
        <c:lblAlgn val="ctr"/>
        <c:lblOffset val="100"/>
        <c:noMultiLvlLbl val="0"/>
      </c:catAx>
      <c:valAx>
        <c:axId val="68257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2576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2000</a:t>
            </a:r>
          </a:p>
        </c:rich>
      </c:tx>
      <c:layout>
        <c:manualLayout>
          <c:xMode val="edge"/>
          <c:yMode val="edge"/>
          <c:x val="3.084011373578303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777777777777779E-2"/>
          <c:y val="1.8935185185185187E-2"/>
          <c:w val="0.92222222222222228"/>
          <c:h val="0.37884076990376209"/>
        </c:manualLayout>
      </c:layout>
      <c:pie3DChart>
        <c:varyColors val="1"/>
        <c:ser>
          <c:idx val="0"/>
          <c:order val="0"/>
          <c:tx>
            <c:strRef>
              <c:f>'ÁREA DE PESQUISA'!$B$6</c:f>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66-49D9-918C-12F3E091909C}"/>
              </c:ext>
            </c:extLst>
          </c:dPt>
          <c:dPt>
            <c:idx val="1"/>
            <c:bubble3D val="0"/>
            <c:explosion val="2"/>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446E-46BE-90B3-61EA2400D29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66-49D9-918C-12F3E09190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566-49D9-918C-12F3E09190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566-49D9-918C-12F3E091909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566-49D9-918C-12F3E091909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66-49D9-918C-12F3E091909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566-49D9-918C-12F3E091909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566-49D9-918C-12F3E091909C}"/>
              </c:ext>
            </c:extLst>
          </c:dPt>
          <c:cat>
            <c:strRef>
              <c:f>'ÁREA DE PESQUISA'!$A$7:$A$15</c:f>
              <c:strCache>
                <c:ptCount val="9"/>
                <c:pt idx="0">
                  <c:v>Pharmacology, Toxicology and Pharmaceutics,</c:v>
                </c:pt>
                <c:pt idx="1">
                  <c:v>Chemistry,</c:v>
                </c:pt>
                <c:pt idx="2">
                  <c:v>Biochemistry, Genetics and Molecular Biology,</c:v>
                </c:pt>
                <c:pt idx="3">
                  <c:v>Medicine,</c:v>
                </c:pt>
                <c:pt idx="4">
                  <c:v>Agricultural and Biological Sciences,</c:v>
                </c:pt>
                <c:pt idx="5">
                  <c:v>Environmental Science,</c:v>
                </c:pt>
                <c:pt idx="6">
                  <c:v>Immunology and Microbiology,</c:v>
                </c:pt>
                <c:pt idx="7">
                  <c:v>Multidisciplinary,</c:v>
                </c:pt>
                <c:pt idx="8">
                  <c:v>Nursing,</c:v>
                </c:pt>
              </c:strCache>
            </c:strRef>
          </c:cat>
          <c:val>
            <c:numRef>
              <c:f>'ÁREA DE PESQUISA'!$B$7:$B$15</c:f>
              <c:numCache>
                <c:formatCode>General</c:formatCode>
                <c:ptCount val="9"/>
                <c:pt idx="0">
                  <c:v>45</c:v>
                </c:pt>
                <c:pt idx="1">
                  <c:v>30</c:v>
                </c:pt>
                <c:pt idx="2">
                  <c:v>24</c:v>
                </c:pt>
                <c:pt idx="3">
                  <c:v>18</c:v>
                </c:pt>
                <c:pt idx="4">
                  <c:v>13</c:v>
                </c:pt>
                <c:pt idx="5">
                  <c:v>1</c:v>
                </c:pt>
                <c:pt idx="6">
                  <c:v>1</c:v>
                </c:pt>
                <c:pt idx="7">
                  <c:v>1</c:v>
                </c:pt>
                <c:pt idx="8">
                  <c:v>1</c:v>
                </c:pt>
              </c:numCache>
            </c:numRef>
          </c:val>
          <c:extLst>
            <c:ext xmlns:c16="http://schemas.microsoft.com/office/drawing/2014/chart" uri="{C3380CC4-5D6E-409C-BE32-E72D297353CC}">
              <c16:uniqueId val="{00000000-446E-46BE-90B3-61EA2400D297}"/>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2.2711504811898514E-2"/>
          <c:y val="0.42302857976086322"/>
          <c:w val="0.56568788276465454"/>
          <c:h val="0.539934383202099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2001</a:t>
            </a:r>
            <a:r>
              <a:rPr lang="en-US" baseline="0"/>
              <a:t> a 2021</a:t>
            </a:r>
            <a:endParaRPr lang="en-US"/>
          </a:p>
        </c:rich>
      </c:tx>
      <c:layout>
        <c:manualLayout>
          <c:xMode val="edge"/>
          <c:yMode val="edge"/>
          <c:x val="5.9263779527559041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0412037037037037"/>
          <c:w val="0.69444444444444442"/>
          <c:h val="0.37168598716827062"/>
        </c:manualLayout>
      </c:layout>
      <c:pie3DChart>
        <c:varyColors val="1"/>
        <c:ser>
          <c:idx val="0"/>
          <c:order val="0"/>
          <c:tx>
            <c:strRef>
              <c:f>'ÁREA DE PESQUISA'!$G$6</c:f>
              <c:strCache>
                <c:ptCount val="1"/>
                <c:pt idx="0">
                  <c:v>% OF 657</c:v>
                </c:pt>
              </c:strCache>
            </c:strRef>
          </c:tx>
          <c:dPt>
            <c:idx val="0"/>
            <c:bubble3D val="0"/>
            <c:explosion val="3"/>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9AB5-410A-93A7-0A7C2FFF917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B1-4F9E-804B-8FD528F4894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B5-410A-93A7-0A7C2FFF917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AB1-4F9E-804B-8FD528F4894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AB1-4F9E-804B-8FD528F4894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AB1-4F9E-804B-8FD528F4894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AB1-4F9E-804B-8FD528F4894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AB1-4F9E-804B-8FD528F4894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AB1-4F9E-804B-8FD528F4894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AB1-4F9E-804B-8FD528F4894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AB1-4F9E-804B-8FD528F4894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AB1-4F9E-804B-8FD528F4894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AB1-4F9E-804B-8FD528F4894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AB1-4F9E-804B-8FD528F4894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AB1-4F9E-804B-8FD528F4894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AB1-4F9E-804B-8FD528F4894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AB1-4F9E-804B-8FD528F4894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AB1-4F9E-804B-8FD528F4894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AB1-4F9E-804B-8FD528F4894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AB1-4F9E-804B-8FD528F4894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AB1-4F9E-804B-8FD528F4894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AB1-4F9E-804B-8FD528F4894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AB1-4F9E-804B-8FD528F4894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AB1-4F9E-804B-8FD528F4894F}"/>
              </c:ext>
            </c:extLst>
          </c:dPt>
          <c:cat>
            <c:strRef>
              <c:f>'ÁREA DE PESQUISA'!$E$9:$E$32</c:f>
              <c:strCache>
                <c:ptCount val="22"/>
                <c:pt idx="0">
                  <c:v>Biochemistry, Genetics and Molecular Biology,</c:v>
                </c:pt>
                <c:pt idx="1">
                  <c:v>Agricultural and Biological Sciences,</c:v>
                </c:pt>
                <c:pt idx="2">
                  <c:v>Chemistry,</c:v>
                </c:pt>
                <c:pt idx="3">
                  <c:v>Chemical Engineering,</c:v>
                </c:pt>
                <c:pt idx="4">
                  <c:v>Environmental Science,</c:v>
                </c:pt>
                <c:pt idx="5">
                  <c:v>Immunology and Microbiology,</c:v>
                </c:pt>
                <c:pt idx="6">
                  <c:v>Engineering,</c:v>
                </c:pt>
                <c:pt idx="7">
                  <c:v>Materials Science,</c:v>
                </c:pt>
                <c:pt idx="8">
                  <c:v>Earth and Planetary Sciences,</c:v>
                </c:pt>
                <c:pt idx="9">
                  <c:v>Physics and Astronomy,</c:v>
                </c:pt>
                <c:pt idx="10">
                  <c:v>Veterinary,</c:v>
                </c:pt>
                <c:pt idx="11">
                  <c:v>Computer Science,</c:v>
                </c:pt>
                <c:pt idx="12">
                  <c:v>Multidisciplinary,</c:v>
                </c:pt>
                <c:pt idx="13">
                  <c:v>Energy,</c:v>
                </c:pt>
                <c:pt idx="14">
                  <c:v>Economics, Econometrics and Finance,</c:v>
                </c:pt>
                <c:pt idx="15">
                  <c:v>Neuroscience,</c:v>
                </c:pt>
                <c:pt idx="16">
                  <c:v>Nursing,</c:v>
                </c:pt>
                <c:pt idx="17">
                  <c:v>Health Professions,</c:v>
                </c:pt>
                <c:pt idx="18">
                  <c:v>Mathematics,</c:v>
                </c:pt>
                <c:pt idx="19">
                  <c:v>Social Sciences,</c:v>
                </c:pt>
                <c:pt idx="20">
                  <c:v>Arts and Humanities,</c:v>
                </c:pt>
                <c:pt idx="21">
                  <c:v>Dentistry,</c:v>
                </c:pt>
              </c:strCache>
            </c:strRef>
          </c:cat>
          <c:val>
            <c:numRef>
              <c:f>'ÁREA DE PESQUISA'!$G$9:$G$32</c:f>
              <c:numCache>
                <c:formatCode>0.00%</c:formatCode>
                <c:ptCount val="24"/>
                <c:pt idx="0">
                  <c:v>0.26940639269406391</c:v>
                </c:pt>
                <c:pt idx="1">
                  <c:v>0.18569254185692541</c:v>
                </c:pt>
                <c:pt idx="2">
                  <c:v>0.17960426179604261</c:v>
                </c:pt>
                <c:pt idx="3">
                  <c:v>4.8706240487062402E-2</c:v>
                </c:pt>
                <c:pt idx="4">
                  <c:v>4.2617960426179602E-2</c:v>
                </c:pt>
                <c:pt idx="5">
                  <c:v>4.1095890410958902E-2</c:v>
                </c:pt>
                <c:pt idx="6">
                  <c:v>2.8919330289193301E-2</c:v>
                </c:pt>
                <c:pt idx="7">
                  <c:v>2.5875190258751901E-2</c:v>
                </c:pt>
                <c:pt idx="8">
                  <c:v>2.4353120243531201E-2</c:v>
                </c:pt>
                <c:pt idx="9">
                  <c:v>2.2831050228310501E-2</c:v>
                </c:pt>
                <c:pt idx="10">
                  <c:v>1.6742770167427701E-2</c:v>
                </c:pt>
                <c:pt idx="11">
                  <c:v>1.5220700152207001E-2</c:v>
                </c:pt>
                <c:pt idx="12">
                  <c:v>1.3698630136986301E-2</c:v>
                </c:pt>
                <c:pt idx="13">
                  <c:v>1.06544901065449E-2</c:v>
                </c:pt>
                <c:pt idx="14">
                  <c:v>7.6103500761035003E-3</c:v>
                </c:pt>
                <c:pt idx="15">
                  <c:v>7.6103500761035003E-3</c:v>
                </c:pt>
                <c:pt idx="16">
                  <c:v>7.6103500761035003E-3</c:v>
                </c:pt>
                <c:pt idx="17">
                  <c:v>6.0882800608828003E-3</c:v>
                </c:pt>
                <c:pt idx="18">
                  <c:v>4.5662100456621002E-3</c:v>
                </c:pt>
                <c:pt idx="19">
                  <c:v>4.5662100456621002E-3</c:v>
                </c:pt>
                <c:pt idx="20">
                  <c:v>3.0441400304414001E-3</c:v>
                </c:pt>
                <c:pt idx="21">
                  <c:v>3.0441400304414001E-3</c:v>
                </c:pt>
              </c:numCache>
            </c:numRef>
          </c:val>
          <c:extLst>
            <c:ext xmlns:c16="http://schemas.microsoft.com/office/drawing/2014/chart" uri="{C3380CC4-5D6E-409C-BE32-E72D297353CC}">
              <c16:uniqueId val="{00000000-9AB5-410A-93A7-0A7C2FFF9175}"/>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53660039370078738"/>
          <c:y val="5.2658209390492858E-2"/>
          <c:w val="0.44068788276465443"/>
          <c:h val="0.91030475357247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1881 a 2021</a:t>
            </a:r>
          </a:p>
        </c:rich>
      </c:tx>
      <c:layout>
        <c:manualLayout>
          <c:xMode val="edge"/>
          <c:yMode val="edge"/>
          <c:x val="1.695122484689414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374999999999999"/>
          <c:w val="0.80183139616457433"/>
          <c:h val="0.37631561679790027"/>
        </c:manualLayout>
      </c:layout>
      <c:pie3DChart>
        <c:varyColors val="1"/>
        <c:ser>
          <c:idx val="0"/>
          <c:order val="0"/>
          <c:tx>
            <c:strRef>
              <c:f>'ÁREA DE PESQUISA'!$J$6</c:f>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10E-4F02-A9CD-ACA3A95CA1F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0E-4F02-A9CD-ACA3A95CA1F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4172-4A37-A558-CC31F30D1A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0E-4F02-A9CD-ACA3A95CA1F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10E-4F02-A9CD-ACA3A95CA1F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10E-4F02-A9CD-ACA3A95CA1F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10E-4F02-A9CD-ACA3A95CA1F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10E-4F02-A9CD-ACA3A95CA1F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10E-4F02-A9CD-ACA3A95CA1F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10E-4F02-A9CD-ACA3A95CA1F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10E-4F02-A9CD-ACA3A95CA1F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10E-4F02-A9CD-ACA3A95CA1F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10E-4F02-A9CD-ACA3A95CA1F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10E-4F02-A9CD-ACA3A95CA1F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10E-4F02-A9CD-ACA3A95CA1F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10E-4F02-A9CD-ACA3A95CA1F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10E-4F02-A9CD-ACA3A95CA1F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10E-4F02-A9CD-ACA3A95CA1F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10E-4F02-A9CD-ACA3A95CA1FB}"/>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10E-4F02-A9CD-ACA3A95CA1FB}"/>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10E-4F02-A9CD-ACA3A95CA1FB}"/>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10E-4F02-A9CD-ACA3A95CA1FB}"/>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10E-4F02-A9CD-ACA3A95CA1FB}"/>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10E-4F02-A9CD-ACA3A95CA1FB}"/>
              </c:ext>
            </c:extLst>
          </c:dPt>
          <c:cat>
            <c:strRef>
              <c:f>'ÁREA DE PESQUISA'!$I$7:$I$30</c:f>
              <c:strCache>
                <c:ptCount val="24"/>
                <c:pt idx="0">
                  <c:v>Pharmacology, Toxicology and Pharmaceutics,</c:v>
                </c:pt>
                <c:pt idx="1">
                  <c:v>Medicine,</c:v>
                </c:pt>
                <c:pt idx="2">
                  <c:v>Biochemistry, Genetics and Molecular Biology,</c:v>
                </c:pt>
                <c:pt idx="3">
                  <c:v>Chemistry,</c:v>
                </c:pt>
                <c:pt idx="4">
                  <c:v>Agricultural and Biological Sciences,</c:v>
                </c:pt>
                <c:pt idx="5">
                  <c:v>Chemical Engineering,</c:v>
                </c:pt>
                <c:pt idx="6">
                  <c:v>Environmental Science,</c:v>
                </c:pt>
                <c:pt idx="7">
                  <c:v>Immunology and Microbiology,</c:v>
                </c:pt>
                <c:pt idx="8">
                  <c:v>Engineering,</c:v>
                </c:pt>
                <c:pt idx="9">
                  <c:v>Materials Science,</c:v>
                </c:pt>
                <c:pt idx="10">
                  <c:v>Earth and Planetary Sciences,</c:v>
                </c:pt>
                <c:pt idx="11">
                  <c:v>Physics and Astronomy,</c:v>
                </c:pt>
                <c:pt idx="12">
                  <c:v>Veterinary,</c:v>
                </c:pt>
                <c:pt idx="13">
                  <c:v>Computer Science,</c:v>
                </c:pt>
                <c:pt idx="14">
                  <c:v>Multidisciplinary,</c:v>
                </c:pt>
                <c:pt idx="15">
                  <c:v>Energy,</c:v>
                </c:pt>
                <c:pt idx="16">
                  <c:v>Nursing,</c:v>
                </c:pt>
                <c:pt idx="17">
                  <c:v>Economics, Econometrics and Finance,</c:v>
                </c:pt>
                <c:pt idx="18">
                  <c:v>Neuroscience,</c:v>
                </c:pt>
                <c:pt idx="19">
                  <c:v>Health Professions,</c:v>
                </c:pt>
                <c:pt idx="20">
                  <c:v>Mathematics,</c:v>
                </c:pt>
                <c:pt idx="21">
                  <c:v>Social Sciences,</c:v>
                </c:pt>
                <c:pt idx="22">
                  <c:v>Arts and Humanities,</c:v>
                </c:pt>
                <c:pt idx="23">
                  <c:v>Dentistry,</c:v>
                </c:pt>
              </c:strCache>
            </c:strRef>
          </c:cat>
          <c:val>
            <c:numRef>
              <c:f>'ÁREA DE PESQUISA'!$J$7:$J$30</c:f>
              <c:numCache>
                <c:formatCode>General</c:formatCode>
                <c:ptCount val="24"/>
                <c:pt idx="0">
                  <c:v>315</c:v>
                </c:pt>
                <c:pt idx="1">
                  <c:v>242</c:v>
                </c:pt>
                <c:pt idx="2">
                  <c:v>201</c:v>
                </c:pt>
                <c:pt idx="3">
                  <c:v>148</c:v>
                </c:pt>
                <c:pt idx="4">
                  <c:v>135</c:v>
                </c:pt>
                <c:pt idx="5">
                  <c:v>32</c:v>
                </c:pt>
                <c:pt idx="6">
                  <c:v>29</c:v>
                </c:pt>
                <c:pt idx="7">
                  <c:v>28</c:v>
                </c:pt>
                <c:pt idx="8">
                  <c:v>19</c:v>
                </c:pt>
                <c:pt idx="9">
                  <c:v>17</c:v>
                </c:pt>
                <c:pt idx="10">
                  <c:v>16</c:v>
                </c:pt>
                <c:pt idx="11">
                  <c:v>15</c:v>
                </c:pt>
                <c:pt idx="12">
                  <c:v>11</c:v>
                </c:pt>
                <c:pt idx="13">
                  <c:v>10</c:v>
                </c:pt>
                <c:pt idx="14">
                  <c:v>10</c:v>
                </c:pt>
                <c:pt idx="15">
                  <c:v>7</c:v>
                </c:pt>
                <c:pt idx="16">
                  <c:v>6</c:v>
                </c:pt>
                <c:pt idx="17">
                  <c:v>5</c:v>
                </c:pt>
                <c:pt idx="18">
                  <c:v>5</c:v>
                </c:pt>
                <c:pt idx="19">
                  <c:v>4</c:v>
                </c:pt>
                <c:pt idx="20">
                  <c:v>3</c:v>
                </c:pt>
                <c:pt idx="21">
                  <c:v>3</c:v>
                </c:pt>
                <c:pt idx="22">
                  <c:v>2</c:v>
                </c:pt>
                <c:pt idx="23">
                  <c:v>2</c:v>
                </c:pt>
              </c:numCache>
            </c:numRef>
          </c:val>
          <c:extLst>
            <c:ext xmlns:c16="http://schemas.microsoft.com/office/drawing/2014/chart" uri="{C3380CC4-5D6E-409C-BE32-E72D297353CC}">
              <c16:uniqueId val="{00000000-4172-4A37-A558-CC31F30D1AFC}"/>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59932316015736808"/>
          <c:y val="4.8028579760863194E-2"/>
          <c:w val="0.38352080188123316"/>
          <c:h val="0.924193642461359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1881 a 2000</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1881 a 2000</a:t>
          </a:r>
        </a:p>
      </cx:txPr>
    </cx:title>
    <cx:plotArea>
      <cx:plotAreaRegion>
        <cx:series layoutId="clusteredColumn" uniqueId="{6381DE49-0C78-4B09-9DD9-46289401B4A1}">
          <cx:dataId val="0"/>
          <cx:layoutPr>
            <cx:aggregation/>
          </cx:layoutPr>
          <cx:axisId val="1"/>
        </cx:series>
        <cx:series layoutId="paretoLine" ownerIdx="0" uniqueId="{3513684D-3D9F-497B-BE7D-563F812CF62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data id="1">
      <cx:strDim type="cat">
        <cx:f>_xlchart.v1.5</cx:f>
      </cx:strDim>
      <cx:numDim type="val">
        <cx:f>_xlchart.v1.9</cx:f>
      </cx:numDim>
    </cx:data>
  </cx:chartData>
  <cx:chart>
    <cx:title pos="t" align="ctr" overlay="0">
      <cx:tx>
        <cx:txData>
          <cx:v>2001 a 2021</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2001 a 2021</a:t>
          </a:r>
        </a:p>
      </cx:txPr>
    </cx:title>
    <cx:plotArea>
      <cx:plotAreaRegion>
        <cx:series layoutId="clusteredColumn" uniqueId="{7D96AAE7-0257-4AD9-970F-F46EF2338AD6}" formatIdx="0">
          <cx:tx>
            <cx:txData>
              <cx:f>_xlchart.v1.6</cx:f>
              <cx:v>COUNT</cx:v>
            </cx:txData>
          </cx:tx>
          <cx:dataId val="0"/>
          <cx:layoutPr>
            <cx:aggregation/>
          </cx:layoutPr>
          <cx:axisId val="1"/>
        </cx:series>
        <cx:series layoutId="paretoLine" ownerIdx="0" uniqueId="{22D0E21A-488B-4DD1-86D1-C36DA43179A7}" formatIdx="1">
          <cx:axisId val="2"/>
        </cx:series>
        <cx:series layoutId="clusteredColumn" hidden="1" uniqueId="{D714152A-820B-42C2-BD7E-B7B46B90D00E}" formatIdx="2">
          <cx:tx>
            <cx:txData>
              <cx:f>_xlchart.v1.8</cx:f>
              <cx:v>% OF 657</cx:v>
            </cx:txData>
          </cx:tx>
          <cx:dataId val="1"/>
          <cx:layoutPr>
            <cx:aggregation/>
          </cx:layoutPr>
          <cx:axisId val="1"/>
        </cx:series>
        <cx:series layoutId="paretoLine" ownerIdx="2" uniqueId="{E35BCF94-0DD7-4B2C-9280-6621A318DB6F}"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1881 a 2021</cx:v>
        </cx:txData>
      </cx:tx>
      <cx:txPr>
        <a:bodyPr spcFirstLastPara="1" vertOverflow="ellipsis" horzOverflow="overflow" wrap="square" lIns="0" tIns="0" rIns="0" bIns="0" anchor="ctr" anchorCtr="1"/>
        <a:lstStyle/>
        <a:p>
          <a:pPr algn="ctr" rtl="0">
            <a:defRPr/>
          </a:pPr>
          <a:r>
            <a:rPr lang="pt-BR" sz="1400" b="0" i="0" u="none" strike="noStrike" baseline="0">
              <a:solidFill>
                <a:sysClr val="windowText" lastClr="000000">
                  <a:lumMod val="65000"/>
                  <a:lumOff val="35000"/>
                </a:sysClr>
              </a:solidFill>
              <a:latin typeface="Calibri" panose="020F0502020204030204"/>
            </a:rPr>
            <a:t>1881 a 2021</a:t>
          </a:r>
        </a:p>
      </cx:txPr>
    </cx:title>
    <cx:plotArea>
      <cx:plotAreaRegion>
        <cx:series layoutId="clusteredColumn" uniqueId="{D7DCC209-6557-40C5-8361-2D4D70F74492}">
          <cx:tx>
            <cx:txData>
              <cx:f>_xlchart.v1.3</cx:f>
              <cx:v>COUNT</cx:v>
            </cx:txData>
          </cx:tx>
          <cx:dataId val="0"/>
          <cx:layoutPr>
            <cx:aggregation/>
          </cx:layoutPr>
          <cx:axisId val="1"/>
        </cx:series>
        <cx:series layoutId="paretoLine" ownerIdx="0" uniqueId="{017A9475-9461-4903-9C08-51DD37B86E6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image" Target="../media/image15.pn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11</xdr:col>
      <xdr:colOff>571500</xdr:colOff>
      <xdr:row>13</xdr:row>
      <xdr:rowOff>69850</xdr:rowOff>
    </xdr:from>
    <xdr:to>
      <xdr:col>18</xdr:col>
      <xdr:colOff>69850</xdr:colOff>
      <xdr:row>25</xdr:row>
      <xdr:rowOff>31750</xdr:rowOff>
    </xdr:to>
    <xdr:graphicFrame macro="">
      <xdr:nvGraphicFramePr>
        <xdr:cNvPr id="2" name="Gráfico 1">
          <a:extLst>
            <a:ext uri="{FF2B5EF4-FFF2-40B4-BE49-F238E27FC236}">
              <a16:creationId xmlns:a16="http://schemas.microsoft.com/office/drawing/2014/main" id="{11D94C95-C1E8-4988-B10F-D4D4085F5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527050</xdr:colOff>
      <xdr:row>0</xdr:row>
      <xdr:rowOff>76200</xdr:rowOff>
    </xdr:from>
    <xdr:to>
      <xdr:col>18</xdr:col>
      <xdr:colOff>63500</xdr:colOff>
      <xdr:row>11</xdr:row>
      <xdr:rowOff>146050</xdr:rowOff>
    </xdr:to>
    <xdr:graphicFrame macro="">
      <xdr:nvGraphicFramePr>
        <xdr:cNvPr id="3" name="Gráfico 2">
          <a:extLst>
            <a:ext uri="{FF2B5EF4-FFF2-40B4-BE49-F238E27FC236}">
              <a16:creationId xmlns:a16="http://schemas.microsoft.com/office/drawing/2014/main" id="{DF9EBC83-2873-4BD2-8599-060C13F17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41275</xdr:colOff>
      <xdr:row>26</xdr:row>
      <xdr:rowOff>82550</xdr:rowOff>
    </xdr:from>
    <xdr:to>
      <xdr:col>18</xdr:col>
      <xdr:colOff>304800</xdr:colOff>
      <xdr:row>39</xdr:row>
      <xdr:rowOff>177800</xdr:rowOff>
    </xdr:to>
    <xdr:graphicFrame macro="">
      <xdr:nvGraphicFramePr>
        <xdr:cNvPr id="4" name="Gráfico 3">
          <a:extLst>
            <a:ext uri="{FF2B5EF4-FFF2-40B4-BE49-F238E27FC236}">
              <a16:creationId xmlns:a16="http://schemas.microsoft.com/office/drawing/2014/main" id="{0E0C6E39-FCAC-4963-90E8-CBE3866D7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444499</xdr:colOff>
      <xdr:row>3</xdr:row>
      <xdr:rowOff>50800</xdr:rowOff>
    </xdr:from>
    <xdr:to>
      <xdr:col>17</xdr:col>
      <xdr:colOff>549274</xdr:colOff>
      <xdr:row>15</xdr:row>
      <xdr:rowOff>158750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1DEE16D-1E11-4B57-B579-BCC207238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61249" y="603250"/>
              <a:ext cx="3762375" cy="233045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11</xdr:col>
      <xdr:colOff>482600</xdr:colOff>
      <xdr:row>17</xdr:row>
      <xdr:rowOff>25400</xdr:rowOff>
    </xdr:from>
    <xdr:to>
      <xdr:col>17</xdr:col>
      <xdr:colOff>527050</xdr:colOff>
      <xdr:row>30</xdr:row>
      <xdr:rowOff>158750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A331968A-2D08-4CDD-B05D-AC1DC74487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99350" y="3168650"/>
              <a:ext cx="3702050" cy="25273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twoCellAnchor>
    <xdr:from>
      <xdr:col>11</xdr:col>
      <xdr:colOff>511175</xdr:colOff>
      <xdr:row>32</xdr:row>
      <xdr:rowOff>12700</xdr:rowOff>
    </xdr:from>
    <xdr:to>
      <xdr:col>17</xdr:col>
      <xdr:colOff>527050</xdr:colOff>
      <xdr:row>45</xdr:row>
      <xdr:rowOff>133350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D6207647-3E8E-49B2-A78B-BBF037BD44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27925" y="5918200"/>
              <a:ext cx="3673475" cy="25146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92075</xdr:colOff>
      <xdr:row>0</xdr:row>
      <xdr:rowOff>69850</xdr:rowOff>
    </xdr:from>
    <xdr:to>
      <xdr:col>18</xdr:col>
      <xdr:colOff>396875</xdr:colOff>
      <xdr:row>15</xdr:row>
      <xdr:rowOff>38100</xdr:rowOff>
    </xdr:to>
    <xdr:graphicFrame macro="">
      <xdr:nvGraphicFramePr>
        <xdr:cNvPr id="3" name="Gráfico 2">
          <a:extLst>
            <a:ext uri="{FF2B5EF4-FFF2-40B4-BE49-F238E27FC236}">
              <a16:creationId xmlns:a16="http://schemas.microsoft.com/office/drawing/2014/main" id="{5F5A298D-8983-4D61-B143-0AA91DC7D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16</xdr:row>
      <xdr:rowOff>12700</xdr:rowOff>
    </xdr:from>
    <xdr:to>
      <xdr:col>18</xdr:col>
      <xdr:colOff>393700</xdr:colOff>
      <xdr:row>30</xdr:row>
      <xdr:rowOff>158750</xdr:rowOff>
    </xdr:to>
    <xdr:graphicFrame macro="">
      <xdr:nvGraphicFramePr>
        <xdr:cNvPr id="4" name="Gráfico 3">
          <a:extLst>
            <a:ext uri="{FF2B5EF4-FFF2-40B4-BE49-F238E27FC236}">
              <a16:creationId xmlns:a16="http://schemas.microsoft.com/office/drawing/2014/main" id="{601A23BC-9219-48D5-93F1-D01A5C791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212725</xdr:colOff>
      <xdr:row>31</xdr:row>
      <xdr:rowOff>177800</xdr:rowOff>
    </xdr:from>
    <xdr:to>
      <xdr:col>18</xdr:col>
      <xdr:colOff>517525</xdr:colOff>
      <xdr:row>46</xdr:row>
      <xdr:rowOff>158750</xdr:rowOff>
    </xdr:to>
    <xdr:graphicFrame macro="">
      <xdr:nvGraphicFramePr>
        <xdr:cNvPr id="5" name="Gráfico 4">
          <a:extLst>
            <a:ext uri="{FF2B5EF4-FFF2-40B4-BE49-F238E27FC236}">
              <a16:creationId xmlns:a16="http://schemas.microsoft.com/office/drawing/2014/main" id="{C19A2156-CFB8-4258-B046-7614FCA1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92075</xdr:colOff>
      <xdr:row>0</xdr:row>
      <xdr:rowOff>57150</xdr:rowOff>
    </xdr:from>
    <xdr:to>
      <xdr:col>18</xdr:col>
      <xdr:colOff>396875</xdr:colOff>
      <xdr:row>15</xdr:row>
      <xdr:rowOff>19050</xdr:rowOff>
    </xdr:to>
    <xdr:graphicFrame macro="">
      <xdr:nvGraphicFramePr>
        <xdr:cNvPr id="2" name="Gráfico 1">
          <a:extLst>
            <a:ext uri="{FF2B5EF4-FFF2-40B4-BE49-F238E27FC236}">
              <a16:creationId xmlns:a16="http://schemas.microsoft.com/office/drawing/2014/main" id="{4E8C532A-AC21-4754-AB12-33FDCF06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123825</xdr:colOff>
      <xdr:row>16</xdr:row>
      <xdr:rowOff>19050</xdr:rowOff>
    </xdr:from>
    <xdr:to>
      <xdr:col>18</xdr:col>
      <xdr:colOff>428625</xdr:colOff>
      <xdr:row>30</xdr:row>
      <xdr:rowOff>177800</xdr:rowOff>
    </xdr:to>
    <xdr:graphicFrame macro="">
      <xdr:nvGraphicFramePr>
        <xdr:cNvPr id="3" name="Gráfico 2">
          <a:extLst>
            <a:ext uri="{FF2B5EF4-FFF2-40B4-BE49-F238E27FC236}">
              <a16:creationId xmlns:a16="http://schemas.microsoft.com/office/drawing/2014/main" id="{F68E672A-ED2D-4232-A972-D8AD2109B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190499</xdr:colOff>
      <xdr:row>31</xdr:row>
      <xdr:rowOff>158750</xdr:rowOff>
    </xdr:from>
    <xdr:to>
      <xdr:col>18</xdr:col>
      <xdr:colOff>377824</xdr:colOff>
      <xdr:row>46</xdr:row>
      <xdr:rowOff>139700</xdr:rowOff>
    </xdr:to>
    <xdr:graphicFrame macro="">
      <xdr:nvGraphicFramePr>
        <xdr:cNvPr id="4" name="Gráfico 3">
          <a:extLst>
            <a:ext uri="{FF2B5EF4-FFF2-40B4-BE49-F238E27FC236}">
              <a16:creationId xmlns:a16="http://schemas.microsoft.com/office/drawing/2014/main" id="{5A4CCA1C-EE2E-41C3-B43D-813F7756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155575</xdr:colOff>
      <xdr:row>0</xdr:row>
      <xdr:rowOff>133350</xdr:rowOff>
    </xdr:from>
    <xdr:to>
      <xdr:col>17</xdr:col>
      <xdr:colOff>431800</xdr:colOff>
      <xdr:row>21</xdr:row>
      <xdr:rowOff>139700</xdr:rowOff>
    </xdr:to>
    <xdr:graphicFrame macro="">
      <xdr:nvGraphicFramePr>
        <xdr:cNvPr id="4" name="Gráfico 3">
          <a:extLst>
            <a:ext uri="{FF2B5EF4-FFF2-40B4-BE49-F238E27FC236}">
              <a16:creationId xmlns:a16="http://schemas.microsoft.com/office/drawing/2014/main" id="{F3E6666D-3E56-4F5E-B60C-10B2B72C8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127000</xdr:rowOff>
    </xdr:from>
    <xdr:to>
      <xdr:col>9</xdr:col>
      <xdr:colOff>457200</xdr:colOff>
      <xdr:row>21</xdr:row>
      <xdr:rowOff>108532</xdr:rowOff>
    </xdr:to>
    <xdr:pic>
      <xdr:nvPicPr>
        <xdr:cNvPr id="3" name="Imagem 2">
          <a:extLst>
            <a:ext uri="{FF2B5EF4-FFF2-40B4-BE49-F238E27FC236}">
              <a16:creationId xmlns:a16="http://schemas.microsoft.com/office/drawing/2014/main" id="{4D3DBF55-A9AF-4E1F-BFC7-FFD54BD2F5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4550"/>
          <a:ext cx="5943600" cy="3296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387350</xdr:colOff>
      <xdr:row>1</xdr:row>
      <xdr:rowOff>72110</xdr:rowOff>
    </xdr:from>
    <xdr:to>
      <xdr:col>9</xdr:col>
      <xdr:colOff>482600</xdr:colOff>
      <xdr:row>5</xdr:row>
      <xdr:rowOff>114300</xdr:rowOff>
    </xdr:to>
    <xdr:pic>
      <xdr:nvPicPr>
        <xdr:cNvPr id="2" name="Imagem 1">
          <a:extLst>
            <a:ext uri="{FF2B5EF4-FFF2-40B4-BE49-F238E27FC236}">
              <a16:creationId xmlns:a16="http://schemas.microsoft.com/office/drawing/2014/main" id="{578C9FA0-4935-4837-8F22-0F10DC5579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35350" y="345160"/>
          <a:ext cx="2533650" cy="861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63500</xdr:colOff>
      <xdr:row>3</xdr:row>
      <xdr:rowOff>63499</xdr:rowOff>
    </xdr:from>
    <xdr:to>
      <xdr:col>20</xdr:col>
      <xdr:colOff>255882</xdr:colOff>
      <xdr:row>21</xdr:row>
      <xdr:rowOff>11078</xdr:rowOff>
    </xdr:to>
    <xdr:pic>
      <xdr:nvPicPr>
        <xdr:cNvPr id="5" name="Imagem 4">
          <a:extLst>
            <a:ext uri="{FF2B5EF4-FFF2-40B4-BE49-F238E27FC236}">
              <a16:creationId xmlns:a16="http://schemas.microsoft.com/office/drawing/2014/main" id="{A2C06AE2-F4DC-4D78-BC2E-DC96C78F688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38900" y="787399"/>
          <a:ext cx="5678782" cy="3262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514350</xdr:colOff>
      <xdr:row>1</xdr:row>
      <xdr:rowOff>63500</xdr:rowOff>
    </xdr:from>
    <xdr:to>
      <xdr:col>20</xdr:col>
      <xdr:colOff>361950</xdr:colOff>
      <xdr:row>5</xdr:row>
      <xdr:rowOff>588</xdr:rowOff>
    </xdr:to>
    <xdr:pic>
      <xdr:nvPicPr>
        <xdr:cNvPr id="4" name="Imagem 3">
          <a:extLst>
            <a:ext uri="{FF2B5EF4-FFF2-40B4-BE49-F238E27FC236}">
              <a16:creationId xmlns:a16="http://schemas.microsoft.com/office/drawing/2014/main" id="{8867469B-7F67-4C04-BC0F-EBB57DBA9A2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37750" y="336550"/>
          <a:ext cx="2286000" cy="756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26</xdr:row>
      <xdr:rowOff>101600</xdr:rowOff>
    </xdr:from>
    <xdr:to>
      <xdr:col>10</xdr:col>
      <xdr:colOff>264650</xdr:colOff>
      <xdr:row>44</xdr:row>
      <xdr:rowOff>82550</xdr:rowOff>
    </xdr:to>
    <xdr:pic>
      <xdr:nvPicPr>
        <xdr:cNvPr id="9" name="Imagem 8">
          <a:extLst>
            <a:ext uri="{FF2B5EF4-FFF2-40B4-BE49-F238E27FC236}">
              <a16:creationId xmlns:a16="http://schemas.microsoft.com/office/drawing/2014/main" id="{38DAE8D7-89CD-4A23-8CAE-B0ED3C0AF88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200" y="5149850"/>
          <a:ext cx="6284450"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596900</xdr:colOff>
      <xdr:row>24</xdr:row>
      <xdr:rowOff>69850</xdr:rowOff>
    </xdr:from>
    <xdr:to>
      <xdr:col>9</xdr:col>
      <xdr:colOff>146050</xdr:colOff>
      <xdr:row>26</xdr:row>
      <xdr:rowOff>178774</xdr:rowOff>
    </xdr:to>
    <xdr:pic>
      <xdr:nvPicPr>
        <xdr:cNvPr id="6" name="Imagem 5">
          <a:extLst>
            <a:ext uri="{FF2B5EF4-FFF2-40B4-BE49-F238E27FC236}">
              <a16:creationId xmlns:a16="http://schemas.microsoft.com/office/drawing/2014/main" id="{CFD52D35-5194-44CA-84AA-8F30F07DAFB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35300" y="4667250"/>
          <a:ext cx="2597150" cy="559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2</xdr:row>
      <xdr:rowOff>25400</xdr:rowOff>
    </xdr:from>
    <xdr:to>
      <xdr:col>5</xdr:col>
      <xdr:colOff>590550</xdr:colOff>
      <xdr:row>6</xdr:row>
      <xdr:rowOff>90077</xdr:rowOff>
    </xdr:to>
    <xdr:pic>
      <xdr:nvPicPr>
        <xdr:cNvPr id="2" name="Imagem 1">
          <a:extLst>
            <a:ext uri="{FF2B5EF4-FFF2-40B4-BE49-F238E27FC236}">
              <a16:creationId xmlns:a16="http://schemas.microsoft.com/office/drawing/2014/main" id="{D48682FB-5DB9-4B08-9C7C-822AB1CE2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558800"/>
          <a:ext cx="3581400" cy="80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76200</xdr:rowOff>
    </xdr:from>
    <xdr:to>
      <xdr:col>7</xdr:col>
      <xdr:colOff>120846</xdr:colOff>
      <xdr:row>20</xdr:row>
      <xdr:rowOff>63500</xdr:rowOff>
    </xdr:to>
    <xdr:pic>
      <xdr:nvPicPr>
        <xdr:cNvPr id="3" name="Imagem 2">
          <a:extLst>
            <a:ext uri="{FF2B5EF4-FFF2-40B4-BE49-F238E27FC236}">
              <a16:creationId xmlns:a16="http://schemas.microsoft.com/office/drawing/2014/main" id="{24A8A3DF-7D7D-4C32-9F67-4822B73F5B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46200"/>
          <a:ext cx="4388046" cy="256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95250</xdr:rowOff>
    </xdr:from>
    <xdr:to>
      <xdr:col>7</xdr:col>
      <xdr:colOff>252035</xdr:colOff>
      <xdr:row>40</xdr:row>
      <xdr:rowOff>57150</xdr:rowOff>
    </xdr:to>
    <xdr:pic>
      <xdr:nvPicPr>
        <xdr:cNvPr id="4" name="Imagem 3">
          <a:extLst>
            <a:ext uri="{FF2B5EF4-FFF2-40B4-BE49-F238E27FC236}">
              <a16:creationId xmlns:a16="http://schemas.microsoft.com/office/drawing/2014/main" id="{A89189A7-BA9B-4503-A20F-A37FE62FF07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127500"/>
          <a:ext cx="4519235" cy="346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82550</xdr:colOff>
      <xdr:row>5</xdr:row>
      <xdr:rowOff>12700</xdr:rowOff>
    </xdr:from>
    <xdr:to>
      <xdr:col>16</xdr:col>
      <xdr:colOff>189673</xdr:colOff>
      <xdr:row>22</xdr:row>
      <xdr:rowOff>69850</xdr:rowOff>
    </xdr:to>
    <xdr:pic>
      <xdr:nvPicPr>
        <xdr:cNvPr id="6" name="Imagem 5">
          <a:extLst>
            <a:ext uri="{FF2B5EF4-FFF2-40B4-BE49-F238E27FC236}">
              <a16:creationId xmlns:a16="http://schemas.microsoft.com/office/drawing/2014/main" id="{E047A7F0-1245-42D2-991D-ACB046149A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8950" y="1104900"/>
          <a:ext cx="4374323" cy="318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63110</xdr:colOff>
      <xdr:row>23</xdr:row>
      <xdr:rowOff>19050</xdr:rowOff>
    </xdr:from>
    <xdr:to>
      <xdr:col>18</xdr:col>
      <xdr:colOff>352559</xdr:colOff>
      <xdr:row>40</xdr:row>
      <xdr:rowOff>120650</xdr:rowOff>
    </xdr:to>
    <xdr:pic>
      <xdr:nvPicPr>
        <xdr:cNvPr id="7" name="Imagem 6">
          <a:extLst>
            <a:ext uri="{FF2B5EF4-FFF2-40B4-BE49-F238E27FC236}">
              <a16:creationId xmlns:a16="http://schemas.microsoft.com/office/drawing/2014/main" id="{8F4BC020-7548-4861-8ABE-E8E80AAC8DB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939910" y="4425950"/>
          <a:ext cx="6125099" cy="323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215900</xdr:colOff>
      <xdr:row>1</xdr:row>
      <xdr:rowOff>44450</xdr:rowOff>
    </xdr:from>
    <xdr:to>
      <xdr:col>14</xdr:col>
      <xdr:colOff>400050</xdr:colOff>
      <xdr:row>5</xdr:row>
      <xdr:rowOff>87993</xdr:rowOff>
    </xdr:to>
    <xdr:pic>
      <xdr:nvPicPr>
        <xdr:cNvPr id="5" name="Imagem 4">
          <a:extLst>
            <a:ext uri="{FF2B5EF4-FFF2-40B4-BE49-F238E27FC236}">
              <a16:creationId xmlns:a16="http://schemas.microsoft.com/office/drawing/2014/main" id="{BD62B0B8-4BD6-4A6E-B106-CE2E5451E4E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661150" y="317500"/>
          <a:ext cx="2012950" cy="862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438150</xdr:colOff>
      <xdr:row>42</xdr:row>
      <xdr:rowOff>6350</xdr:rowOff>
    </xdr:from>
    <xdr:to>
      <xdr:col>9</xdr:col>
      <xdr:colOff>76200</xdr:colOff>
      <xdr:row>45</xdr:row>
      <xdr:rowOff>175675</xdr:rowOff>
    </xdr:to>
    <xdr:pic>
      <xdr:nvPicPr>
        <xdr:cNvPr id="11" name="Imagem 10">
          <a:extLst>
            <a:ext uri="{FF2B5EF4-FFF2-40B4-BE49-F238E27FC236}">
              <a16:creationId xmlns:a16="http://schemas.microsoft.com/office/drawing/2014/main" id="{1F20907B-5243-4CA2-B888-643A2DD01F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66950" y="7924800"/>
          <a:ext cx="3035300" cy="80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xdr:colOff>
      <xdr:row>46</xdr:row>
      <xdr:rowOff>65436</xdr:rowOff>
    </xdr:from>
    <xdr:to>
      <xdr:col>7</xdr:col>
      <xdr:colOff>552450</xdr:colOff>
      <xdr:row>65</xdr:row>
      <xdr:rowOff>63499</xdr:rowOff>
    </xdr:to>
    <xdr:pic>
      <xdr:nvPicPr>
        <xdr:cNvPr id="13" name="Imagem 12">
          <a:extLst>
            <a:ext uri="{FF2B5EF4-FFF2-40B4-BE49-F238E27FC236}">
              <a16:creationId xmlns:a16="http://schemas.microsoft.com/office/drawing/2014/main" id="{E07218B1-B6EA-485A-9915-72CFD4F47CB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5400" y="8803036"/>
          <a:ext cx="4794250" cy="3496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128923</xdr:rowOff>
    </xdr:from>
    <xdr:to>
      <xdr:col>9</xdr:col>
      <xdr:colOff>6350</xdr:colOff>
      <xdr:row>81</xdr:row>
      <xdr:rowOff>57150</xdr:rowOff>
    </xdr:to>
    <xdr:pic>
      <xdr:nvPicPr>
        <xdr:cNvPr id="15" name="Imagem 14">
          <a:extLst>
            <a:ext uri="{FF2B5EF4-FFF2-40B4-BE49-F238E27FC236}">
              <a16:creationId xmlns:a16="http://schemas.microsoft.com/office/drawing/2014/main" id="{B08CBA50-DF31-478A-8961-3BA5ABCC5AF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12549523"/>
          <a:ext cx="5232400" cy="2690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158750</xdr:rowOff>
    </xdr:from>
    <xdr:to>
      <xdr:col>8</xdr:col>
      <xdr:colOff>354661</xdr:colOff>
      <xdr:row>21</xdr:row>
      <xdr:rowOff>139700</xdr:rowOff>
    </xdr:to>
    <xdr:pic>
      <xdr:nvPicPr>
        <xdr:cNvPr id="3" name="Imagem 2">
          <a:extLst>
            <a:ext uri="{FF2B5EF4-FFF2-40B4-BE49-F238E27FC236}">
              <a16:creationId xmlns:a16="http://schemas.microsoft.com/office/drawing/2014/main" id="{B2D50E61-EEDF-4A3A-9C01-0B270435F8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76300"/>
          <a:ext cx="5231461"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476250</xdr:colOff>
      <xdr:row>1</xdr:row>
      <xdr:rowOff>165100</xdr:rowOff>
    </xdr:from>
    <xdr:to>
      <xdr:col>8</xdr:col>
      <xdr:colOff>146050</xdr:colOff>
      <xdr:row>5</xdr:row>
      <xdr:rowOff>24555</xdr:rowOff>
    </xdr:to>
    <xdr:pic>
      <xdr:nvPicPr>
        <xdr:cNvPr id="2" name="Imagem 1">
          <a:extLst>
            <a:ext uri="{FF2B5EF4-FFF2-40B4-BE49-F238E27FC236}">
              <a16:creationId xmlns:a16="http://schemas.microsoft.com/office/drawing/2014/main" id="{9708A5D0-193F-4C10-B6D5-FBD8F5DAAF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14650" y="431800"/>
          <a:ext cx="2108200" cy="678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44450</xdr:colOff>
      <xdr:row>3</xdr:row>
      <xdr:rowOff>61932</xdr:rowOff>
    </xdr:from>
    <xdr:to>
      <xdr:col>20</xdr:col>
      <xdr:colOff>457200</xdr:colOff>
      <xdr:row>22</xdr:row>
      <xdr:rowOff>126999</xdr:rowOff>
    </xdr:to>
    <xdr:pic>
      <xdr:nvPicPr>
        <xdr:cNvPr id="5" name="Imagem 4">
          <a:extLst>
            <a:ext uri="{FF2B5EF4-FFF2-40B4-BE49-F238E27FC236}">
              <a16:creationId xmlns:a16="http://schemas.microsoft.com/office/drawing/2014/main" id="{EB2736B7-5E23-4E2C-892D-816DD63048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49950" y="785832"/>
          <a:ext cx="6508750" cy="3563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139700</xdr:colOff>
      <xdr:row>1</xdr:row>
      <xdr:rowOff>50800</xdr:rowOff>
    </xdr:from>
    <xdr:to>
      <xdr:col>19</xdr:col>
      <xdr:colOff>50800</xdr:colOff>
      <xdr:row>4</xdr:row>
      <xdr:rowOff>7620</xdr:rowOff>
    </xdr:to>
    <xdr:pic>
      <xdr:nvPicPr>
        <xdr:cNvPr id="4" name="Imagem 3">
          <a:extLst>
            <a:ext uri="{FF2B5EF4-FFF2-40B4-BE49-F238E27FC236}">
              <a16:creationId xmlns:a16="http://schemas.microsoft.com/office/drawing/2014/main" id="{48BFEA9C-CB0F-4584-84B9-C08D1735553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3600" y="323850"/>
          <a:ext cx="2959100" cy="591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190500</xdr:colOff>
      <xdr:row>27</xdr:row>
      <xdr:rowOff>63500</xdr:rowOff>
    </xdr:from>
    <xdr:to>
      <xdr:col>10</xdr:col>
      <xdr:colOff>399309</xdr:colOff>
      <xdr:row>44</xdr:row>
      <xdr:rowOff>95250</xdr:rowOff>
    </xdr:to>
    <xdr:pic>
      <xdr:nvPicPr>
        <xdr:cNvPr id="7" name="Imagem 6">
          <a:extLst>
            <a:ext uri="{FF2B5EF4-FFF2-40B4-BE49-F238E27FC236}">
              <a16:creationId xmlns:a16="http://schemas.microsoft.com/office/drawing/2014/main" id="{AC9DBB9D-C99D-46F0-9C40-2BDB37C8237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0500" y="5264150"/>
          <a:ext cx="6114309"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259606</xdr:colOff>
      <xdr:row>27</xdr:row>
      <xdr:rowOff>107950</xdr:rowOff>
    </xdr:from>
    <xdr:to>
      <xdr:col>9</xdr:col>
      <xdr:colOff>393700</xdr:colOff>
      <xdr:row>30</xdr:row>
      <xdr:rowOff>114300</xdr:rowOff>
    </xdr:to>
    <xdr:pic>
      <xdr:nvPicPr>
        <xdr:cNvPr id="8" name="Imagem 7">
          <a:extLst>
            <a:ext uri="{FF2B5EF4-FFF2-40B4-BE49-F238E27FC236}">
              <a16:creationId xmlns:a16="http://schemas.microsoft.com/office/drawing/2014/main" id="{A2357A48-EC98-4294-A301-FC6007D786D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07606" y="5308600"/>
          <a:ext cx="2572494"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tabSelected="1" workbookViewId="0">
      <selection sqref="A1:K6"/>
    </sheetView>
  </sheetViews>
  <sheetFormatPr defaultRowHeight="14.5" x14ac:dyDescent="0.35"/>
  <cols>
    <col min="1" max="1" width="9.26953125" customWidth="1"/>
    <col min="2" max="2" width="10.26953125" customWidth="1"/>
    <col min="4" max="4" width="2.54296875" customWidth="1"/>
    <col min="8" max="8" width="2.90625" customWidth="1"/>
  </cols>
  <sheetData>
    <row r="1" spans="1:11" x14ac:dyDescent="0.35">
      <c r="A1" t="s">
        <v>4</v>
      </c>
    </row>
    <row r="3" spans="1:11" x14ac:dyDescent="0.35">
      <c r="A3" s="22" t="s">
        <v>5</v>
      </c>
    </row>
    <row r="4" spans="1:11" ht="15" thickBot="1" x14ac:dyDescent="0.4"/>
    <row r="5" spans="1:11" ht="15" thickBot="1" x14ac:dyDescent="0.4">
      <c r="A5" s="1"/>
      <c r="B5" s="2" t="s">
        <v>7</v>
      </c>
      <c r="C5" s="3"/>
      <c r="E5" s="1"/>
      <c r="F5" s="2" t="s">
        <v>3</v>
      </c>
      <c r="G5" s="3"/>
      <c r="I5" s="1"/>
      <c r="J5" s="2" t="s">
        <v>8</v>
      </c>
      <c r="K5" s="3"/>
    </row>
    <row r="6" spans="1:11" x14ac:dyDescent="0.35">
      <c r="A6" s="4" t="s">
        <v>0</v>
      </c>
      <c r="B6" s="5" t="s">
        <v>1</v>
      </c>
      <c r="C6" s="6" t="s">
        <v>6</v>
      </c>
      <c r="E6" s="4" t="s">
        <v>0</v>
      </c>
      <c r="F6" s="5" t="s">
        <v>1</v>
      </c>
      <c r="G6" s="6" t="s">
        <v>2</v>
      </c>
      <c r="I6" s="13" t="s">
        <v>0</v>
      </c>
      <c r="J6" s="14" t="s">
        <v>1</v>
      </c>
      <c r="K6" s="15" t="s">
        <v>9</v>
      </c>
    </row>
    <row r="7" spans="1:11" x14ac:dyDescent="0.35">
      <c r="A7" s="7">
        <v>2000</v>
      </c>
      <c r="B7" s="8">
        <v>5</v>
      </c>
      <c r="C7" s="9">
        <f>B7/80</f>
        <v>6.25E-2</v>
      </c>
      <c r="E7" s="7">
        <v>2021</v>
      </c>
      <c r="F7" s="8">
        <v>58</v>
      </c>
      <c r="G7" s="9">
        <f>F7/657</f>
        <v>8.8280060882800604E-2</v>
      </c>
      <c r="I7" s="16">
        <v>2021</v>
      </c>
      <c r="J7" s="17">
        <v>58</v>
      </c>
      <c r="K7" s="18">
        <f>J7/737</f>
        <v>7.8697421981004073E-2</v>
      </c>
    </row>
    <row r="8" spans="1:11" x14ac:dyDescent="0.35">
      <c r="A8" s="7">
        <v>1999</v>
      </c>
      <c r="B8" s="8">
        <v>2</v>
      </c>
      <c r="C8" s="9">
        <f t="shared" ref="C8:C38" si="0">B8/80</f>
        <v>2.5000000000000001E-2</v>
      </c>
      <c r="E8" s="7">
        <v>2020</v>
      </c>
      <c r="F8" s="8">
        <v>50</v>
      </c>
      <c r="G8" s="9">
        <f t="shared" ref="G8:G27" si="1">F8/657</f>
        <v>7.6103500761035003E-2</v>
      </c>
      <c r="I8" s="16">
        <v>2020</v>
      </c>
      <c r="J8" s="17">
        <v>50</v>
      </c>
      <c r="K8" s="18">
        <f t="shared" ref="K8:K59" si="2">J8/737</f>
        <v>6.7842605156037988E-2</v>
      </c>
    </row>
    <row r="9" spans="1:11" x14ac:dyDescent="0.35">
      <c r="A9" s="7">
        <v>1998</v>
      </c>
      <c r="B9" s="8">
        <v>5</v>
      </c>
      <c r="C9" s="9">
        <f t="shared" si="0"/>
        <v>6.25E-2</v>
      </c>
      <c r="E9" s="7">
        <v>2019</v>
      </c>
      <c r="F9" s="8">
        <v>50</v>
      </c>
      <c r="G9" s="9">
        <f t="shared" si="1"/>
        <v>7.6103500761035003E-2</v>
      </c>
      <c r="I9" s="16">
        <v>2019</v>
      </c>
      <c r="J9" s="17">
        <v>50</v>
      </c>
      <c r="K9" s="18">
        <f t="shared" si="2"/>
        <v>6.7842605156037988E-2</v>
      </c>
    </row>
    <row r="10" spans="1:11" x14ac:dyDescent="0.35">
      <c r="A10" s="7">
        <v>1997</v>
      </c>
      <c r="B10" s="8">
        <v>3</v>
      </c>
      <c r="C10" s="9">
        <f t="shared" si="0"/>
        <v>3.7499999999999999E-2</v>
      </c>
      <c r="E10" s="7">
        <v>2018</v>
      </c>
      <c r="F10" s="8">
        <v>55</v>
      </c>
      <c r="G10" s="9">
        <f t="shared" si="1"/>
        <v>8.3713850837138504E-2</v>
      </c>
      <c r="I10" s="16">
        <v>2018</v>
      </c>
      <c r="J10" s="17">
        <v>55</v>
      </c>
      <c r="K10" s="18">
        <f t="shared" si="2"/>
        <v>7.4626865671641784E-2</v>
      </c>
    </row>
    <row r="11" spans="1:11" x14ac:dyDescent="0.35">
      <c r="A11" s="7">
        <v>1996</v>
      </c>
      <c r="B11" s="8">
        <v>2</v>
      </c>
      <c r="C11" s="9">
        <f t="shared" si="0"/>
        <v>2.5000000000000001E-2</v>
      </c>
      <c r="E11" s="7">
        <v>2017</v>
      </c>
      <c r="F11" s="8">
        <v>28</v>
      </c>
      <c r="G11" s="9">
        <f t="shared" si="1"/>
        <v>4.2617960426179602E-2</v>
      </c>
      <c r="I11" s="16">
        <v>2017</v>
      </c>
      <c r="J11" s="17">
        <v>28</v>
      </c>
      <c r="K11" s="18">
        <f t="shared" si="2"/>
        <v>3.7991858887381276E-2</v>
      </c>
    </row>
    <row r="12" spans="1:11" x14ac:dyDescent="0.35">
      <c r="A12" s="7">
        <v>1995</v>
      </c>
      <c r="B12" s="8">
        <v>4</v>
      </c>
      <c r="C12" s="9">
        <f t="shared" si="0"/>
        <v>0.05</v>
      </c>
      <c r="E12" s="7">
        <v>2016</v>
      </c>
      <c r="F12" s="8">
        <v>31</v>
      </c>
      <c r="G12" s="9">
        <f t="shared" si="1"/>
        <v>4.7184170471841702E-2</v>
      </c>
      <c r="I12" s="16">
        <v>2016</v>
      </c>
      <c r="J12" s="17">
        <v>31</v>
      </c>
      <c r="K12" s="18">
        <f t="shared" si="2"/>
        <v>4.2062415196743558E-2</v>
      </c>
    </row>
    <row r="13" spans="1:11" x14ac:dyDescent="0.35">
      <c r="A13" s="7">
        <v>1994</v>
      </c>
      <c r="B13" s="8">
        <v>2</v>
      </c>
      <c r="C13" s="9">
        <f t="shared" si="0"/>
        <v>2.5000000000000001E-2</v>
      </c>
      <c r="E13" s="7">
        <v>2015</v>
      </c>
      <c r="F13" s="8">
        <v>27</v>
      </c>
      <c r="G13" s="9">
        <f t="shared" si="1"/>
        <v>4.1095890410958902E-2</v>
      </c>
      <c r="I13" s="16">
        <v>2015</v>
      </c>
      <c r="J13" s="17">
        <v>27</v>
      </c>
      <c r="K13" s="18">
        <f t="shared" si="2"/>
        <v>3.6635006784260515E-2</v>
      </c>
    </row>
    <row r="14" spans="1:11" x14ac:dyDescent="0.35">
      <c r="A14" s="7">
        <v>1993</v>
      </c>
      <c r="B14" s="8">
        <v>2</v>
      </c>
      <c r="C14" s="9">
        <f t="shared" si="0"/>
        <v>2.5000000000000001E-2</v>
      </c>
      <c r="E14" s="7">
        <v>2014</v>
      </c>
      <c r="F14" s="8">
        <v>36</v>
      </c>
      <c r="G14" s="9">
        <f t="shared" si="1"/>
        <v>5.4794520547945202E-2</v>
      </c>
      <c r="I14" s="16">
        <v>2014</v>
      </c>
      <c r="J14" s="17">
        <v>36</v>
      </c>
      <c r="K14" s="18">
        <f t="shared" si="2"/>
        <v>4.8846675712347354E-2</v>
      </c>
    </row>
    <row r="15" spans="1:11" x14ac:dyDescent="0.35">
      <c r="A15" s="7">
        <v>1992</v>
      </c>
      <c r="B15" s="8">
        <v>3</v>
      </c>
      <c r="C15" s="9">
        <f t="shared" si="0"/>
        <v>3.7499999999999999E-2</v>
      </c>
      <c r="E15" s="7">
        <v>2013</v>
      </c>
      <c r="F15" s="8">
        <v>42</v>
      </c>
      <c r="G15" s="9">
        <f t="shared" si="1"/>
        <v>6.3926940639269403E-2</v>
      </c>
      <c r="I15" s="16">
        <v>2013</v>
      </c>
      <c r="J15" s="17">
        <v>42</v>
      </c>
      <c r="K15" s="18">
        <f t="shared" si="2"/>
        <v>5.698778833107191E-2</v>
      </c>
    </row>
    <row r="16" spans="1:11" x14ac:dyDescent="0.35">
      <c r="A16" s="7">
        <v>1991</v>
      </c>
      <c r="B16" s="8">
        <v>3</v>
      </c>
      <c r="C16" s="9">
        <f t="shared" si="0"/>
        <v>3.7499999999999999E-2</v>
      </c>
      <c r="E16" s="7">
        <v>2012</v>
      </c>
      <c r="F16" s="8">
        <v>34</v>
      </c>
      <c r="G16" s="9">
        <f t="shared" si="1"/>
        <v>5.1750380517503802E-2</v>
      </c>
      <c r="I16" s="16">
        <v>2012</v>
      </c>
      <c r="J16" s="17">
        <v>34</v>
      </c>
      <c r="K16" s="18">
        <f t="shared" si="2"/>
        <v>4.6132971506105833E-2</v>
      </c>
    </row>
    <row r="17" spans="1:11" x14ac:dyDescent="0.35">
      <c r="A17" s="7">
        <v>1990</v>
      </c>
      <c r="B17" s="8">
        <v>2</v>
      </c>
      <c r="C17" s="9">
        <f t="shared" si="0"/>
        <v>2.5000000000000001E-2</v>
      </c>
      <c r="E17" s="7">
        <v>2011</v>
      </c>
      <c r="F17" s="8">
        <v>24</v>
      </c>
      <c r="G17" s="9">
        <f t="shared" si="1"/>
        <v>3.6529680365296802E-2</v>
      </c>
      <c r="I17" s="16">
        <v>2011</v>
      </c>
      <c r="J17" s="17">
        <v>24</v>
      </c>
      <c r="K17" s="18">
        <f t="shared" si="2"/>
        <v>3.2564450474898234E-2</v>
      </c>
    </row>
    <row r="18" spans="1:11" x14ac:dyDescent="0.35">
      <c r="A18" s="7">
        <v>1989</v>
      </c>
      <c r="B18" s="8">
        <v>3</v>
      </c>
      <c r="C18" s="9">
        <f t="shared" si="0"/>
        <v>3.7499999999999999E-2</v>
      </c>
      <c r="E18" s="7">
        <v>2010</v>
      </c>
      <c r="F18" s="8">
        <v>31</v>
      </c>
      <c r="G18" s="9">
        <f t="shared" si="1"/>
        <v>4.7184170471841702E-2</v>
      </c>
      <c r="I18" s="16">
        <v>2010</v>
      </c>
      <c r="J18" s="17">
        <v>31</v>
      </c>
      <c r="K18" s="18">
        <f t="shared" si="2"/>
        <v>4.2062415196743558E-2</v>
      </c>
    </row>
    <row r="19" spans="1:11" x14ac:dyDescent="0.35">
      <c r="A19" s="7">
        <v>1988</v>
      </c>
      <c r="B19" s="8">
        <v>1</v>
      </c>
      <c r="C19" s="9">
        <f t="shared" si="0"/>
        <v>1.2500000000000001E-2</v>
      </c>
      <c r="E19" s="7">
        <v>2009</v>
      </c>
      <c r="F19" s="8">
        <v>19</v>
      </c>
      <c r="G19" s="9">
        <f t="shared" si="1"/>
        <v>2.8919330289193301E-2</v>
      </c>
      <c r="I19" s="16">
        <v>2009</v>
      </c>
      <c r="J19" s="17">
        <v>19</v>
      </c>
      <c r="K19" s="18">
        <f t="shared" si="2"/>
        <v>2.5780189959294438E-2</v>
      </c>
    </row>
    <row r="20" spans="1:11" x14ac:dyDescent="0.35">
      <c r="A20" s="7">
        <v>1987</v>
      </c>
      <c r="B20" s="8">
        <v>2</v>
      </c>
      <c r="C20" s="9">
        <f t="shared" si="0"/>
        <v>2.5000000000000001E-2</v>
      </c>
      <c r="E20" s="7">
        <v>2008</v>
      </c>
      <c r="F20" s="8">
        <v>19</v>
      </c>
      <c r="G20" s="9">
        <f t="shared" si="1"/>
        <v>2.8919330289193301E-2</v>
      </c>
      <c r="I20" s="16">
        <v>2008</v>
      </c>
      <c r="J20" s="17">
        <v>19</v>
      </c>
      <c r="K20" s="18">
        <f t="shared" si="2"/>
        <v>2.5780189959294438E-2</v>
      </c>
    </row>
    <row r="21" spans="1:11" x14ac:dyDescent="0.35">
      <c r="A21" s="7">
        <v>1986</v>
      </c>
      <c r="B21" s="8">
        <v>7</v>
      </c>
      <c r="C21" s="9">
        <f t="shared" si="0"/>
        <v>8.7499999999999994E-2</v>
      </c>
      <c r="E21" s="7">
        <v>2007</v>
      </c>
      <c r="F21" s="8">
        <v>33</v>
      </c>
      <c r="G21" s="9">
        <f t="shared" si="1"/>
        <v>5.0228310502283102E-2</v>
      </c>
      <c r="I21" s="16">
        <v>2007</v>
      </c>
      <c r="J21" s="17">
        <v>33</v>
      </c>
      <c r="K21" s="18">
        <f t="shared" si="2"/>
        <v>4.4776119402985072E-2</v>
      </c>
    </row>
    <row r="22" spans="1:11" x14ac:dyDescent="0.35">
      <c r="A22" s="7">
        <v>1985</v>
      </c>
      <c r="B22" s="8">
        <v>5</v>
      </c>
      <c r="C22" s="9">
        <f t="shared" si="0"/>
        <v>6.25E-2</v>
      </c>
      <c r="E22" s="7">
        <v>2006</v>
      </c>
      <c r="F22" s="8">
        <v>23</v>
      </c>
      <c r="G22" s="9">
        <f t="shared" si="1"/>
        <v>3.5007610350076102E-2</v>
      </c>
      <c r="I22" s="16">
        <v>2006</v>
      </c>
      <c r="J22" s="17">
        <v>23</v>
      </c>
      <c r="K22" s="18">
        <f t="shared" si="2"/>
        <v>3.1207598371777476E-2</v>
      </c>
    </row>
    <row r="23" spans="1:11" x14ac:dyDescent="0.35">
      <c r="A23" s="7">
        <v>1984</v>
      </c>
      <c r="B23" s="8">
        <v>2</v>
      </c>
      <c r="C23" s="9">
        <f t="shared" si="0"/>
        <v>2.5000000000000001E-2</v>
      </c>
      <c r="E23" s="7">
        <v>2005</v>
      </c>
      <c r="F23" s="8">
        <v>28</v>
      </c>
      <c r="G23" s="9">
        <f t="shared" si="1"/>
        <v>4.2617960426179602E-2</v>
      </c>
      <c r="I23" s="16">
        <v>2005</v>
      </c>
      <c r="J23" s="17">
        <v>28</v>
      </c>
      <c r="K23" s="18">
        <f t="shared" si="2"/>
        <v>3.7991858887381276E-2</v>
      </c>
    </row>
    <row r="24" spans="1:11" x14ac:dyDescent="0.35">
      <c r="A24" s="7">
        <v>1982</v>
      </c>
      <c r="B24" s="8">
        <v>2</v>
      </c>
      <c r="C24" s="9">
        <f t="shared" si="0"/>
        <v>2.5000000000000001E-2</v>
      </c>
      <c r="E24" s="7">
        <v>2004</v>
      </c>
      <c r="F24" s="8">
        <v>21</v>
      </c>
      <c r="G24" s="9">
        <f t="shared" si="1"/>
        <v>3.1963470319634701E-2</v>
      </c>
      <c r="I24" s="16">
        <v>2004</v>
      </c>
      <c r="J24" s="17">
        <v>21</v>
      </c>
      <c r="K24" s="18">
        <f t="shared" si="2"/>
        <v>2.8493894165535955E-2</v>
      </c>
    </row>
    <row r="25" spans="1:11" x14ac:dyDescent="0.35">
      <c r="A25" s="7">
        <v>1980</v>
      </c>
      <c r="B25" s="8">
        <v>1</v>
      </c>
      <c r="C25" s="9">
        <f t="shared" si="0"/>
        <v>1.2500000000000001E-2</v>
      </c>
      <c r="E25" s="7">
        <v>2003</v>
      </c>
      <c r="F25" s="8">
        <v>16</v>
      </c>
      <c r="G25" s="9">
        <f t="shared" si="1"/>
        <v>2.4353120243531201E-2</v>
      </c>
      <c r="I25" s="16">
        <v>2003</v>
      </c>
      <c r="J25" s="17">
        <v>16</v>
      </c>
      <c r="K25" s="18">
        <f t="shared" si="2"/>
        <v>2.1709633649932156E-2</v>
      </c>
    </row>
    <row r="26" spans="1:11" x14ac:dyDescent="0.35">
      <c r="A26" s="7">
        <v>1979</v>
      </c>
      <c r="B26" s="8">
        <v>1</v>
      </c>
      <c r="C26" s="9">
        <f t="shared" si="0"/>
        <v>1.2500000000000001E-2</v>
      </c>
      <c r="E26" s="7">
        <v>2002</v>
      </c>
      <c r="F26" s="8">
        <v>12</v>
      </c>
      <c r="G26" s="9">
        <f t="shared" si="1"/>
        <v>1.8264840182648401E-2</v>
      </c>
      <c r="I26" s="16">
        <v>2002</v>
      </c>
      <c r="J26" s="17">
        <v>12</v>
      </c>
      <c r="K26" s="18">
        <f t="shared" si="2"/>
        <v>1.6282225237449117E-2</v>
      </c>
    </row>
    <row r="27" spans="1:11" ht="15" thickBot="1" x14ac:dyDescent="0.4">
      <c r="A27" s="7">
        <v>1976</v>
      </c>
      <c r="B27" s="8">
        <v>4</v>
      </c>
      <c r="C27" s="9">
        <f t="shared" si="0"/>
        <v>0.05</v>
      </c>
      <c r="E27" s="10">
        <v>2001</v>
      </c>
      <c r="F27" s="11">
        <v>20</v>
      </c>
      <c r="G27" s="12">
        <f t="shared" si="1"/>
        <v>3.0441400304414001E-2</v>
      </c>
      <c r="I27" s="16">
        <v>2001</v>
      </c>
      <c r="J27" s="17">
        <v>20</v>
      </c>
      <c r="K27" s="18">
        <f t="shared" si="2"/>
        <v>2.7137042062415198E-2</v>
      </c>
    </row>
    <row r="28" spans="1:11" x14ac:dyDescent="0.35">
      <c r="A28" s="7">
        <v>1975</v>
      </c>
      <c r="B28" s="8">
        <v>1</v>
      </c>
      <c r="C28" s="9">
        <f t="shared" si="0"/>
        <v>1.2500000000000001E-2</v>
      </c>
      <c r="I28" s="16">
        <v>2000</v>
      </c>
      <c r="J28" s="17">
        <v>5</v>
      </c>
      <c r="K28" s="18">
        <f t="shared" si="2"/>
        <v>6.7842605156037995E-3</v>
      </c>
    </row>
    <row r="29" spans="1:11" x14ac:dyDescent="0.35">
      <c r="A29" s="7">
        <v>1974</v>
      </c>
      <c r="B29" s="8">
        <v>2</v>
      </c>
      <c r="C29" s="9">
        <f t="shared" si="0"/>
        <v>2.5000000000000001E-2</v>
      </c>
      <c r="I29" s="16">
        <v>1999</v>
      </c>
      <c r="J29" s="17">
        <v>2</v>
      </c>
      <c r="K29" s="18">
        <f t="shared" si="2"/>
        <v>2.7137042062415195E-3</v>
      </c>
    </row>
    <row r="30" spans="1:11" x14ac:dyDescent="0.35">
      <c r="A30" s="7">
        <v>1972</v>
      </c>
      <c r="B30" s="8">
        <v>2</v>
      </c>
      <c r="C30" s="9">
        <f t="shared" si="0"/>
        <v>2.5000000000000001E-2</v>
      </c>
      <c r="I30" s="16">
        <v>1998</v>
      </c>
      <c r="J30" s="17">
        <v>5</v>
      </c>
      <c r="K30" s="18">
        <f t="shared" si="2"/>
        <v>6.7842605156037995E-3</v>
      </c>
    </row>
    <row r="31" spans="1:11" x14ac:dyDescent="0.35">
      <c r="A31" s="7">
        <v>1971</v>
      </c>
      <c r="B31" s="8">
        <v>2</v>
      </c>
      <c r="C31" s="9">
        <f t="shared" si="0"/>
        <v>2.5000000000000001E-2</v>
      </c>
      <c r="I31" s="16">
        <v>1997</v>
      </c>
      <c r="J31" s="17">
        <v>3</v>
      </c>
      <c r="K31" s="18">
        <f t="shared" si="2"/>
        <v>4.0705563093622792E-3</v>
      </c>
    </row>
    <row r="32" spans="1:11" x14ac:dyDescent="0.35">
      <c r="A32" s="7">
        <v>1970</v>
      </c>
      <c r="B32" s="8">
        <v>2</v>
      </c>
      <c r="C32" s="9">
        <f t="shared" si="0"/>
        <v>2.5000000000000001E-2</v>
      </c>
      <c r="I32" s="16">
        <v>1996</v>
      </c>
      <c r="J32" s="17">
        <v>2</v>
      </c>
      <c r="K32" s="18">
        <f t="shared" si="2"/>
        <v>2.7137042062415195E-3</v>
      </c>
    </row>
    <row r="33" spans="1:11" x14ac:dyDescent="0.35">
      <c r="A33" s="7">
        <v>1969</v>
      </c>
      <c r="B33" s="8">
        <v>1</v>
      </c>
      <c r="C33" s="9">
        <f t="shared" si="0"/>
        <v>1.2500000000000001E-2</v>
      </c>
      <c r="I33" s="16">
        <v>1995</v>
      </c>
      <c r="J33" s="17">
        <v>4</v>
      </c>
      <c r="K33" s="18">
        <f t="shared" si="2"/>
        <v>5.4274084124830389E-3</v>
      </c>
    </row>
    <row r="34" spans="1:11" x14ac:dyDescent="0.35">
      <c r="A34" s="7">
        <v>1968</v>
      </c>
      <c r="B34" s="8">
        <v>5</v>
      </c>
      <c r="C34" s="9">
        <f t="shared" si="0"/>
        <v>6.25E-2</v>
      </c>
      <c r="I34" s="16">
        <v>1994</v>
      </c>
      <c r="J34" s="17">
        <v>2</v>
      </c>
      <c r="K34" s="18">
        <f t="shared" si="2"/>
        <v>2.7137042062415195E-3</v>
      </c>
    </row>
    <row r="35" spans="1:11" x14ac:dyDescent="0.35">
      <c r="A35" s="7">
        <v>1967</v>
      </c>
      <c r="B35" s="8">
        <v>1</v>
      </c>
      <c r="C35" s="9">
        <f t="shared" si="0"/>
        <v>1.2500000000000001E-2</v>
      </c>
      <c r="I35" s="16">
        <v>1993</v>
      </c>
      <c r="J35" s="17">
        <v>2</v>
      </c>
      <c r="K35" s="18">
        <f t="shared" si="2"/>
        <v>2.7137042062415195E-3</v>
      </c>
    </row>
    <row r="36" spans="1:11" x14ac:dyDescent="0.35">
      <c r="A36" s="7">
        <v>1966</v>
      </c>
      <c r="B36" s="8">
        <v>1</v>
      </c>
      <c r="C36" s="9">
        <f t="shared" si="0"/>
        <v>1.2500000000000001E-2</v>
      </c>
      <c r="I36" s="16">
        <v>1992</v>
      </c>
      <c r="J36" s="17">
        <v>3</v>
      </c>
      <c r="K36" s="18">
        <f t="shared" si="2"/>
        <v>4.0705563093622792E-3</v>
      </c>
    </row>
    <row r="37" spans="1:11" x14ac:dyDescent="0.35">
      <c r="A37" s="7">
        <v>1954</v>
      </c>
      <c r="B37" s="8">
        <v>1</v>
      </c>
      <c r="C37" s="9">
        <f t="shared" si="0"/>
        <v>1.2500000000000001E-2</v>
      </c>
      <c r="I37" s="16">
        <v>1991</v>
      </c>
      <c r="J37" s="17">
        <v>3</v>
      </c>
      <c r="K37" s="18">
        <f t="shared" si="2"/>
        <v>4.0705563093622792E-3</v>
      </c>
    </row>
    <row r="38" spans="1:11" ht="15" thickBot="1" x14ac:dyDescent="0.4">
      <c r="A38" s="10">
        <v>1881</v>
      </c>
      <c r="B38" s="11">
        <v>1</v>
      </c>
      <c r="C38" s="12">
        <f t="shared" si="0"/>
        <v>1.2500000000000001E-2</v>
      </c>
      <c r="I38" s="16">
        <v>1990</v>
      </c>
      <c r="J38" s="17">
        <v>2</v>
      </c>
      <c r="K38" s="18">
        <f t="shared" si="2"/>
        <v>2.7137042062415195E-3</v>
      </c>
    </row>
    <row r="39" spans="1:11" x14ac:dyDescent="0.35">
      <c r="I39" s="16">
        <v>1989</v>
      </c>
      <c r="J39" s="17">
        <v>3</v>
      </c>
      <c r="K39" s="18">
        <f t="shared" si="2"/>
        <v>4.0705563093622792E-3</v>
      </c>
    </row>
    <row r="40" spans="1:11" x14ac:dyDescent="0.35">
      <c r="I40" s="16">
        <v>1988</v>
      </c>
      <c r="J40" s="17">
        <v>1</v>
      </c>
      <c r="K40" s="18">
        <f t="shared" si="2"/>
        <v>1.3568521031207597E-3</v>
      </c>
    </row>
    <row r="41" spans="1:11" x14ac:dyDescent="0.35">
      <c r="I41" s="16">
        <v>1987</v>
      </c>
      <c r="J41" s="17">
        <v>2</v>
      </c>
      <c r="K41" s="18">
        <f t="shared" si="2"/>
        <v>2.7137042062415195E-3</v>
      </c>
    </row>
    <row r="42" spans="1:11" x14ac:dyDescent="0.35">
      <c r="I42" s="16">
        <v>1986</v>
      </c>
      <c r="J42" s="17">
        <v>7</v>
      </c>
      <c r="K42" s="18">
        <f t="shared" si="2"/>
        <v>9.497964721845319E-3</v>
      </c>
    </row>
    <row r="43" spans="1:11" x14ac:dyDescent="0.35">
      <c r="I43" s="16">
        <v>1985</v>
      </c>
      <c r="J43" s="17">
        <v>5</v>
      </c>
      <c r="K43" s="18">
        <f t="shared" si="2"/>
        <v>6.7842605156037995E-3</v>
      </c>
    </row>
    <row r="44" spans="1:11" x14ac:dyDescent="0.35">
      <c r="I44" s="16">
        <v>1984</v>
      </c>
      <c r="J44" s="17">
        <v>2</v>
      </c>
      <c r="K44" s="18">
        <f t="shared" si="2"/>
        <v>2.7137042062415195E-3</v>
      </c>
    </row>
    <row r="45" spans="1:11" x14ac:dyDescent="0.35">
      <c r="I45" s="16">
        <v>1982</v>
      </c>
      <c r="J45" s="17">
        <v>2</v>
      </c>
      <c r="K45" s="18">
        <f t="shared" si="2"/>
        <v>2.7137042062415195E-3</v>
      </c>
    </row>
    <row r="46" spans="1:11" x14ac:dyDescent="0.35">
      <c r="I46" s="16">
        <v>1980</v>
      </c>
      <c r="J46" s="17">
        <v>1</v>
      </c>
      <c r="K46" s="18">
        <f t="shared" si="2"/>
        <v>1.3568521031207597E-3</v>
      </c>
    </row>
    <row r="47" spans="1:11" x14ac:dyDescent="0.35">
      <c r="I47" s="16">
        <v>1979</v>
      </c>
      <c r="J47" s="17">
        <v>1</v>
      </c>
      <c r="K47" s="18">
        <f t="shared" si="2"/>
        <v>1.3568521031207597E-3</v>
      </c>
    </row>
    <row r="48" spans="1:11" x14ac:dyDescent="0.35">
      <c r="I48" s="16">
        <v>1976</v>
      </c>
      <c r="J48" s="17">
        <v>4</v>
      </c>
      <c r="K48" s="18">
        <f t="shared" si="2"/>
        <v>5.4274084124830389E-3</v>
      </c>
    </row>
    <row r="49" spans="9:11" x14ac:dyDescent="0.35">
      <c r="I49" s="16">
        <v>1975</v>
      </c>
      <c r="J49" s="17">
        <v>1</v>
      </c>
      <c r="K49" s="18">
        <f t="shared" si="2"/>
        <v>1.3568521031207597E-3</v>
      </c>
    </row>
    <row r="50" spans="9:11" x14ac:dyDescent="0.35">
      <c r="I50" s="16">
        <v>1974</v>
      </c>
      <c r="J50" s="17">
        <v>2</v>
      </c>
      <c r="K50" s="18">
        <f t="shared" si="2"/>
        <v>2.7137042062415195E-3</v>
      </c>
    </row>
    <row r="51" spans="9:11" x14ac:dyDescent="0.35">
      <c r="I51" s="16">
        <v>1972</v>
      </c>
      <c r="J51" s="17">
        <v>2</v>
      </c>
      <c r="K51" s="18">
        <f t="shared" si="2"/>
        <v>2.7137042062415195E-3</v>
      </c>
    </row>
    <row r="52" spans="9:11" x14ac:dyDescent="0.35">
      <c r="I52" s="16">
        <v>1971</v>
      </c>
      <c r="J52" s="17">
        <v>2</v>
      </c>
      <c r="K52" s="18">
        <f t="shared" si="2"/>
        <v>2.7137042062415195E-3</v>
      </c>
    </row>
    <row r="53" spans="9:11" x14ac:dyDescent="0.35">
      <c r="I53" s="16">
        <v>1970</v>
      </c>
      <c r="J53" s="17">
        <v>2</v>
      </c>
      <c r="K53" s="18">
        <f t="shared" si="2"/>
        <v>2.7137042062415195E-3</v>
      </c>
    </row>
    <row r="54" spans="9:11" x14ac:dyDescent="0.35">
      <c r="I54" s="16">
        <v>1969</v>
      </c>
      <c r="J54" s="17">
        <v>1</v>
      </c>
      <c r="K54" s="18">
        <f t="shared" si="2"/>
        <v>1.3568521031207597E-3</v>
      </c>
    </row>
    <row r="55" spans="9:11" x14ac:dyDescent="0.35">
      <c r="I55" s="16">
        <v>1968</v>
      </c>
      <c r="J55" s="17">
        <v>5</v>
      </c>
      <c r="K55" s="18">
        <f t="shared" si="2"/>
        <v>6.7842605156037995E-3</v>
      </c>
    </row>
    <row r="56" spans="9:11" x14ac:dyDescent="0.35">
      <c r="I56" s="16">
        <v>1967</v>
      </c>
      <c r="J56" s="17">
        <v>1</v>
      </c>
      <c r="K56" s="18">
        <f t="shared" si="2"/>
        <v>1.3568521031207597E-3</v>
      </c>
    </row>
    <row r="57" spans="9:11" x14ac:dyDescent="0.35">
      <c r="I57" s="16">
        <v>1966</v>
      </c>
      <c r="J57" s="17">
        <v>1</v>
      </c>
      <c r="K57" s="18">
        <f t="shared" si="2"/>
        <v>1.3568521031207597E-3</v>
      </c>
    </row>
    <row r="58" spans="9:11" x14ac:dyDescent="0.35">
      <c r="I58" s="16">
        <v>1954</v>
      </c>
      <c r="J58" s="17">
        <v>1</v>
      </c>
      <c r="K58" s="18">
        <f t="shared" si="2"/>
        <v>1.3568521031207597E-3</v>
      </c>
    </row>
    <row r="59" spans="9:11" ht="15" thickBot="1" x14ac:dyDescent="0.4">
      <c r="I59" s="19">
        <v>1881</v>
      </c>
      <c r="J59" s="20">
        <v>1</v>
      </c>
      <c r="K59" s="21">
        <f t="shared" si="2"/>
        <v>1.3568521031207597E-3</v>
      </c>
    </row>
  </sheetData>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25D53-A6C5-48E6-9881-F1956BADE2C0}">
  <dimension ref="A1:Q82"/>
  <sheetViews>
    <sheetView topLeftCell="A33" workbookViewId="0">
      <selection activeCell="L48" sqref="L48"/>
    </sheetView>
  </sheetViews>
  <sheetFormatPr defaultRowHeight="14.5" x14ac:dyDescent="0.35"/>
  <cols>
    <col min="9" max="9" width="5" customWidth="1"/>
  </cols>
  <sheetData>
    <row r="1" spans="1:17" ht="21.5" thickBot="1" x14ac:dyDescent="0.55000000000000004">
      <c r="A1" s="63" t="s">
        <v>979</v>
      </c>
      <c r="H1" s="64"/>
    </row>
    <row r="2" spans="1:17" ht="21" x14ac:dyDescent="0.5">
      <c r="A2" s="65"/>
      <c r="B2" s="66" t="s">
        <v>980</v>
      </c>
      <c r="C2" s="67"/>
      <c r="D2" s="67"/>
      <c r="E2" s="67"/>
      <c r="F2" s="67"/>
      <c r="G2" s="67"/>
      <c r="H2" s="68"/>
      <c r="J2" s="70" t="s">
        <v>982</v>
      </c>
      <c r="K2" s="67"/>
      <c r="L2" s="67"/>
      <c r="M2" s="67"/>
      <c r="N2" s="67"/>
      <c r="O2" s="67"/>
      <c r="P2" s="67"/>
      <c r="Q2" s="68"/>
    </row>
    <row r="3" spans="1:17" x14ac:dyDescent="0.35">
      <c r="A3" s="23"/>
      <c r="B3" s="24"/>
      <c r="C3" s="24"/>
      <c r="D3" s="24"/>
      <c r="E3" s="24"/>
      <c r="F3" s="24"/>
      <c r="G3" s="24"/>
      <c r="H3" s="54"/>
      <c r="J3" s="23"/>
      <c r="K3" s="24"/>
      <c r="L3" s="24"/>
      <c r="M3" s="24"/>
      <c r="N3" s="24"/>
      <c r="O3" s="24"/>
      <c r="P3" s="24"/>
      <c r="Q3" s="54"/>
    </row>
    <row r="4" spans="1:17" x14ac:dyDescent="0.35">
      <c r="A4" s="23"/>
      <c r="B4" s="24"/>
      <c r="C4" s="24"/>
      <c r="D4" s="24"/>
      <c r="E4" s="24"/>
      <c r="F4" s="24"/>
      <c r="G4" s="24"/>
      <c r="H4" s="54"/>
      <c r="J4" s="23"/>
      <c r="K4" s="24"/>
      <c r="L4" s="24"/>
      <c r="M4" s="24"/>
      <c r="N4" s="24"/>
      <c r="O4" s="24"/>
      <c r="P4" s="24"/>
      <c r="Q4" s="54"/>
    </row>
    <row r="5" spans="1:17" x14ac:dyDescent="0.35">
      <c r="A5" s="23"/>
      <c r="B5" s="24"/>
      <c r="C5" s="24"/>
      <c r="D5" s="24"/>
      <c r="E5" s="24"/>
      <c r="F5" s="24"/>
      <c r="G5" s="24"/>
      <c r="H5" s="54"/>
      <c r="J5" s="23"/>
      <c r="K5" s="24"/>
      <c r="L5" s="24"/>
      <c r="M5" s="24"/>
      <c r="N5" s="24"/>
      <c r="O5" s="24"/>
      <c r="P5" s="24"/>
      <c r="Q5" s="54"/>
    </row>
    <row r="6" spans="1:17" x14ac:dyDescent="0.35">
      <c r="A6" s="23"/>
      <c r="B6" s="24"/>
      <c r="C6" s="24"/>
      <c r="D6" s="24"/>
      <c r="E6" s="24"/>
      <c r="F6" s="24"/>
      <c r="G6" s="24"/>
      <c r="H6" s="54"/>
      <c r="J6" s="23"/>
      <c r="K6" s="24"/>
      <c r="L6" s="24"/>
      <c r="M6" s="24"/>
      <c r="N6" s="24"/>
      <c r="O6" s="24"/>
      <c r="P6" s="24"/>
      <c r="Q6" s="54"/>
    </row>
    <row r="7" spans="1:17" x14ac:dyDescent="0.35">
      <c r="A7" s="23"/>
      <c r="B7" s="24"/>
      <c r="C7" s="24"/>
      <c r="D7" s="24"/>
      <c r="E7" s="24"/>
      <c r="F7" s="24"/>
      <c r="G7" s="24"/>
      <c r="H7" s="54"/>
      <c r="J7" s="23"/>
      <c r="K7" s="24"/>
      <c r="L7" s="24"/>
      <c r="M7" s="24"/>
      <c r="N7" s="24"/>
      <c r="O7" s="24"/>
      <c r="P7" s="24"/>
      <c r="Q7" s="54"/>
    </row>
    <row r="8" spans="1:17" x14ac:dyDescent="0.35">
      <c r="A8" s="23"/>
      <c r="B8" s="24"/>
      <c r="C8" s="24"/>
      <c r="D8" s="24"/>
      <c r="E8" s="24"/>
      <c r="F8" s="24"/>
      <c r="G8" s="24"/>
      <c r="H8" s="54"/>
      <c r="J8" s="23"/>
      <c r="K8" s="24"/>
      <c r="L8" s="24"/>
      <c r="M8" s="24"/>
      <c r="N8" s="24"/>
      <c r="O8" s="24"/>
      <c r="P8" s="24"/>
      <c r="Q8" s="54"/>
    </row>
    <row r="9" spans="1:17" x14ac:dyDescent="0.35">
      <c r="A9" s="23"/>
      <c r="B9" s="24"/>
      <c r="C9" s="24"/>
      <c r="D9" s="24"/>
      <c r="E9" s="24"/>
      <c r="F9" s="24"/>
      <c r="G9" s="24"/>
      <c r="H9" s="54"/>
      <c r="J9" s="23"/>
      <c r="K9" s="24"/>
      <c r="L9" s="24"/>
      <c r="M9" s="24"/>
      <c r="N9" s="24"/>
      <c r="O9" s="24"/>
      <c r="P9" s="24"/>
      <c r="Q9" s="54"/>
    </row>
    <row r="10" spans="1:17" x14ac:dyDescent="0.35">
      <c r="A10" s="23"/>
      <c r="B10" s="24"/>
      <c r="C10" s="24"/>
      <c r="D10" s="24"/>
      <c r="E10" s="24"/>
      <c r="F10" s="24"/>
      <c r="G10" s="24"/>
      <c r="H10" s="54"/>
      <c r="J10" s="23"/>
      <c r="K10" s="24"/>
      <c r="L10" s="24"/>
      <c r="M10" s="24"/>
      <c r="N10" s="24"/>
      <c r="O10" s="24"/>
      <c r="P10" s="24"/>
      <c r="Q10" s="54"/>
    </row>
    <row r="11" spans="1:17" x14ac:dyDescent="0.35">
      <c r="A11" s="23"/>
      <c r="B11" s="24"/>
      <c r="C11" s="24"/>
      <c r="D11" s="24"/>
      <c r="E11" s="24"/>
      <c r="F11" s="24"/>
      <c r="G11" s="24"/>
      <c r="H11" s="54"/>
      <c r="J11" s="23"/>
      <c r="K11" s="24"/>
      <c r="L11" s="24"/>
      <c r="M11" s="24"/>
      <c r="N11" s="24"/>
      <c r="O11" s="24"/>
      <c r="P11" s="24"/>
      <c r="Q11" s="54"/>
    </row>
    <row r="12" spans="1:17" x14ac:dyDescent="0.35">
      <c r="A12" s="23"/>
      <c r="B12" s="24"/>
      <c r="C12" s="24"/>
      <c r="D12" s="24"/>
      <c r="E12" s="24"/>
      <c r="F12" s="24"/>
      <c r="G12" s="24"/>
      <c r="H12" s="54"/>
      <c r="J12" s="23"/>
      <c r="K12" s="24"/>
      <c r="L12" s="24"/>
      <c r="M12" s="24"/>
      <c r="N12" s="24"/>
      <c r="O12" s="24"/>
      <c r="P12" s="24"/>
      <c r="Q12" s="54"/>
    </row>
    <row r="13" spans="1:17" x14ac:dyDescent="0.35">
      <c r="A13" s="23"/>
      <c r="B13" s="24"/>
      <c r="C13" s="24"/>
      <c r="D13" s="24"/>
      <c r="E13" s="24"/>
      <c r="F13" s="24"/>
      <c r="G13" s="24"/>
      <c r="H13" s="54"/>
      <c r="J13" s="23"/>
      <c r="K13" s="24"/>
      <c r="L13" s="24"/>
      <c r="M13" s="24"/>
      <c r="N13" s="24"/>
      <c r="O13" s="24"/>
      <c r="P13" s="24"/>
      <c r="Q13" s="54"/>
    </row>
    <row r="14" spans="1:17" x14ac:dyDescent="0.35">
      <c r="A14" s="23"/>
      <c r="B14" s="24"/>
      <c r="C14" s="24"/>
      <c r="D14" s="24"/>
      <c r="E14" s="24"/>
      <c r="F14" s="24"/>
      <c r="G14" s="24"/>
      <c r="H14" s="54"/>
      <c r="J14" s="23"/>
      <c r="K14" s="24"/>
      <c r="L14" s="24"/>
      <c r="M14" s="24"/>
      <c r="N14" s="24"/>
      <c r="O14" s="24"/>
      <c r="P14" s="24"/>
      <c r="Q14" s="54"/>
    </row>
    <row r="15" spans="1:17" x14ac:dyDescent="0.35">
      <c r="A15" s="23"/>
      <c r="B15" s="24"/>
      <c r="C15" s="24"/>
      <c r="D15" s="24"/>
      <c r="E15" s="24"/>
      <c r="F15" s="24"/>
      <c r="G15" s="24"/>
      <c r="H15" s="54"/>
      <c r="J15" s="23"/>
      <c r="K15" s="24"/>
      <c r="L15" s="24"/>
      <c r="M15" s="24"/>
      <c r="N15" s="24"/>
      <c r="O15" s="24"/>
      <c r="P15" s="24"/>
      <c r="Q15" s="54"/>
    </row>
    <row r="16" spans="1:17" x14ac:dyDescent="0.35">
      <c r="A16" s="23"/>
      <c r="B16" s="24"/>
      <c r="C16" s="24"/>
      <c r="D16" s="24"/>
      <c r="E16" s="24"/>
      <c r="F16" s="24"/>
      <c r="G16" s="24"/>
      <c r="H16" s="54"/>
      <c r="J16" s="23"/>
      <c r="K16" s="24"/>
      <c r="L16" s="24"/>
      <c r="M16" s="24"/>
      <c r="N16" s="24"/>
      <c r="O16" s="24"/>
      <c r="P16" s="24"/>
      <c r="Q16" s="54"/>
    </row>
    <row r="17" spans="1:17" x14ac:dyDescent="0.35">
      <c r="A17" s="23"/>
      <c r="B17" s="24"/>
      <c r="C17" s="24"/>
      <c r="D17" s="24"/>
      <c r="E17" s="24"/>
      <c r="F17" s="24"/>
      <c r="G17" s="24"/>
      <c r="H17" s="54"/>
      <c r="J17" s="23"/>
      <c r="K17" s="24"/>
      <c r="L17" s="24"/>
      <c r="M17" s="24"/>
      <c r="N17" s="24"/>
      <c r="O17" s="24"/>
      <c r="P17" s="24"/>
      <c r="Q17" s="54"/>
    </row>
    <row r="18" spans="1:17" x14ac:dyDescent="0.35">
      <c r="A18" s="23"/>
      <c r="B18" s="24"/>
      <c r="C18" s="24"/>
      <c r="D18" s="24"/>
      <c r="E18" s="24"/>
      <c r="F18" s="24"/>
      <c r="G18" s="24"/>
      <c r="H18" s="54"/>
      <c r="J18" s="23"/>
      <c r="K18" s="24"/>
      <c r="L18" s="24"/>
      <c r="M18" s="24"/>
      <c r="N18" s="24"/>
      <c r="O18" s="24"/>
      <c r="P18" s="24"/>
      <c r="Q18" s="54"/>
    </row>
    <row r="19" spans="1:17" x14ac:dyDescent="0.35">
      <c r="A19" s="23"/>
      <c r="B19" s="24"/>
      <c r="C19" s="24"/>
      <c r="D19" s="24"/>
      <c r="E19" s="24"/>
      <c r="F19" s="24"/>
      <c r="G19" s="24"/>
      <c r="H19" s="54"/>
      <c r="J19" s="23"/>
      <c r="K19" s="24"/>
      <c r="L19" s="24"/>
      <c r="M19" s="24"/>
      <c r="N19" s="24"/>
      <c r="O19" s="24"/>
      <c r="P19" s="24"/>
      <c r="Q19" s="54"/>
    </row>
    <row r="20" spans="1:17" x14ac:dyDescent="0.35">
      <c r="A20" s="23"/>
      <c r="B20" s="24"/>
      <c r="C20" s="24"/>
      <c r="D20" s="24"/>
      <c r="E20" s="24"/>
      <c r="F20" s="24"/>
      <c r="G20" s="24"/>
      <c r="H20" s="54"/>
      <c r="J20" s="23"/>
      <c r="K20" s="24"/>
      <c r="L20" s="24"/>
      <c r="M20" s="24"/>
      <c r="N20" s="24"/>
      <c r="O20" s="24"/>
      <c r="P20" s="24"/>
      <c r="Q20" s="54"/>
    </row>
    <row r="21" spans="1:17" x14ac:dyDescent="0.35">
      <c r="A21" s="23"/>
      <c r="B21" s="24"/>
      <c r="C21" s="24"/>
      <c r="D21" s="24"/>
      <c r="E21" s="24"/>
      <c r="F21" s="24"/>
      <c r="G21" s="24"/>
      <c r="H21" s="54"/>
      <c r="J21" s="23"/>
      <c r="K21" s="24"/>
      <c r="L21" s="24"/>
      <c r="M21" s="24"/>
      <c r="N21" s="24"/>
      <c r="O21" s="24"/>
      <c r="P21" s="24"/>
      <c r="Q21" s="54"/>
    </row>
    <row r="22" spans="1:17" x14ac:dyDescent="0.35">
      <c r="A22" s="23"/>
      <c r="B22" s="24"/>
      <c r="C22" s="24"/>
      <c r="D22" s="24"/>
      <c r="E22" s="24"/>
      <c r="F22" s="24"/>
      <c r="G22" s="24"/>
      <c r="H22" s="54"/>
      <c r="J22" s="23"/>
      <c r="K22" s="24"/>
      <c r="L22" s="24"/>
      <c r="M22" s="24"/>
      <c r="N22" s="24"/>
      <c r="O22" s="24"/>
      <c r="P22" s="24"/>
      <c r="Q22" s="54"/>
    </row>
    <row r="23" spans="1:17" x14ac:dyDescent="0.35">
      <c r="A23" s="23"/>
      <c r="B23" s="24"/>
      <c r="C23" s="24"/>
      <c r="D23" s="24"/>
      <c r="E23" s="24"/>
      <c r="F23" s="24"/>
      <c r="G23" s="24"/>
      <c r="H23" s="54"/>
      <c r="J23" s="23"/>
      <c r="K23" s="24"/>
      <c r="L23" s="24"/>
      <c r="M23" s="24"/>
      <c r="N23" s="24"/>
      <c r="O23" s="24"/>
      <c r="P23" s="24"/>
      <c r="Q23" s="54"/>
    </row>
    <row r="24" spans="1:17" x14ac:dyDescent="0.35">
      <c r="A24" s="23"/>
      <c r="B24" s="24"/>
      <c r="C24" s="24"/>
      <c r="D24" s="24"/>
      <c r="E24" s="24"/>
      <c r="F24" s="24"/>
      <c r="G24" s="24"/>
      <c r="H24" s="54"/>
      <c r="J24" s="23"/>
      <c r="K24" s="24"/>
      <c r="L24" s="24"/>
      <c r="M24" s="24"/>
      <c r="N24" s="24"/>
      <c r="O24" s="24"/>
      <c r="P24" s="24"/>
      <c r="Q24" s="54"/>
    </row>
    <row r="25" spans="1:17" x14ac:dyDescent="0.35">
      <c r="A25" s="23"/>
      <c r="B25" s="24"/>
      <c r="C25" s="24"/>
      <c r="D25" s="24"/>
      <c r="E25" s="24"/>
      <c r="F25" s="24"/>
      <c r="G25" s="24"/>
      <c r="H25" s="54"/>
      <c r="J25" s="23"/>
      <c r="K25" s="24"/>
      <c r="L25" s="24"/>
      <c r="M25" s="24"/>
      <c r="N25" s="24"/>
      <c r="O25" s="24"/>
      <c r="P25" s="24"/>
      <c r="Q25" s="54"/>
    </row>
    <row r="26" spans="1:17" x14ac:dyDescent="0.35">
      <c r="A26" s="23"/>
      <c r="B26" s="24"/>
      <c r="C26" s="24"/>
      <c r="D26" s="24"/>
      <c r="E26" s="24"/>
      <c r="F26" s="24"/>
      <c r="G26" s="24"/>
      <c r="H26" s="54"/>
      <c r="J26" s="23"/>
      <c r="K26" s="24"/>
      <c r="L26" s="24"/>
      <c r="M26" s="24"/>
      <c r="N26" s="24"/>
      <c r="O26" s="24"/>
      <c r="P26" s="24"/>
      <c r="Q26" s="54"/>
    </row>
    <row r="27" spans="1:17" x14ac:dyDescent="0.35">
      <c r="A27" s="23"/>
      <c r="B27" s="24"/>
      <c r="C27" s="24"/>
      <c r="D27" s="24"/>
      <c r="E27" s="24"/>
      <c r="F27" s="24"/>
      <c r="G27" s="24"/>
      <c r="H27" s="54"/>
      <c r="J27" s="23"/>
      <c r="K27" s="24"/>
      <c r="L27" s="24"/>
      <c r="M27" s="24"/>
      <c r="N27" s="24"/>
      <c r="O27" s="24"/>
      <c r="P27" s="24"/>
      <c r="Q27" s="54"/>
    </row>
    <row r="28" spans="1:17" x14ac:dyDescent="0.35">
      <c r="A28" s="23"/>
      <c r="B28" s="24"/>
      <c r="C28" s="24"/>
      <c r="D28" s="24"/>
      <c r="E28" s="24"/>
      <c r="F28" s="24"/>
      <c r="G28" s="24"/>
      <c r="H28" s="54"/>
      <c r="J28" s="23"/>
      <c r="K28" s="24"/>
      <c r="L28" s="24"/>
      <c r="M28" s="24"/>
      <c r="N28" s="24"/>
      <c r="O28" s="24"/>
      <c r="P28" s="24"/>
      <c r="Q28" s="54"/>
    </row>
    <row r="29" spans="1:17" x14ac:dyDescent="0.35">
      <c r="A29" s="23"/>
      <c r="B29" s="24"/>
      <c r="C29" s="24"/>
      <c r="D29" s="24"/>
      <c r="E29" s="24"/>
      <c r="F29" s="24"/>
      <c r="G29" s="24"/>
      <c r="H29" s="54"/>
      <c r="J29" s="23"/>
      <c r="K29" s="24"/>
      <c r="L29" s="24"/>
      <c r="M29" s="24"/>
      <c r="N29" s="24"/>
      <c r="O29" s="24"/>
      <c r="P29" s="24"/>
      <c r="Q29" s="54"/>
    </row>
    <row r="30" spans="1:17" x14ac:dyDescent="0.35">
      <c r="A30" s="23"/>
      <c r="B30" s="24"/>
      <c r="C30" s="24"/>
      <c r="D30" s="24"/>
      <c r="E30" s="24"/>
      <c r="F30" s="24"/>
      <c r="G30" s="24"/>
      <c r="H30" s="54"/>
      <c r="J30" s="23"/>
      <c r="K30" s="24"/>
      <c r="L30" s="24"/>
      <c r="M30" s="24"/>
      <c r="N30" s="24"/>
      <c r="O30" s="24"/>
      <c r="P30" s="24"/>
      <c r="Q30" s="54"/>
    </row>
    <row r="31" spans="1:17" x14ac:dyDescent="0.35">
      <c r="A31" s="23"/>
      <c r="B31" s="24"/>
      <c r="C31" s="24"/>
      <c r="D31" s="24"/>
      <c r="E31" s="24"/>
      <c r="F31" s="24"/>
      <c r="G31" s="24"/>
      <c r="H31" s="54"/>
      <c r="J31" s="23"/>
      <c r="K31" s="24"/>
      <c r="L31" s="24"/>
      <c r="M31" s="24"/>
      <c r="N31" s="24"/>
      <c r="O31" s="24"/>
      <c r="P31" s="24"/>
      <c r="Q31" s="54"/>
    </row>
    <row r="32" spans="1:17" x14ac:dyDescent="0.35">
      <c r="A32" s="23"/>
      <c r="B32" s="24"/>
      <c r="C32" s="24"/>
      <c r="D32" s="24"/>
      <c r="E32" s="24"/>
      <c r="F32" s="24"/>
      <c r="G32" s="24"/>
      <c r="H32" s="54"/>
      <c r="J32" s="23"/>
      <c r="K32" s="24"/>
      <c r="L32" s="24"/>
      <c r="M32" s="24"/>
      <c r="N32" s="24"/>
      <c r="O32" s="24"/>
      <c r="P32" s="24"/>
      <c r="Q32" s="54"/>
    </row>
    <row r="33" spans="1:17" x14ac:dyDescent="0.35">
      <c r="A33" s="23"/>
      <c r="B33" s="24"/>
      <c r="C33" s="24"/>
      <c r="D33" s="24"/>
      <c r="E33" s="24"/>
      <c r="F33" s="24"/>
      <c r="G33" s="24"/>
      <c r="H33" s="54"/>
      <c r="J33" s="23"/>
      <c r="K33" s="24"/>
      <c r="L33" s="24"/>
      <c r="M33" s="24"/>
      <c r="N33" s="24"/>
      <c r="O33" s="24"/>
      <c r="P33" s="24"/>
      <c r="Q33" s="54"/>
    </row>
    <row r="34" spans="1:17" x14ac:dyDescent="0.35">
      <c r="A34" s="23"/>
      <c r="B34" s="24"/>
      <c r="C34" s="24"/>
      <c r="D34" s="24"/>
      <c r="E34" s="24"/>
      <c r="F34" s="24"/>
      <c r="G34" s="24"/>
      <c r="H34" s="54"/>
      <c r="J34" s="23"/>
      <c r="K34" s="24"/>
      <c r="L34" s="24"/>
      <c r="M34" s="24"/>
      <c r="N34" s="24"/>
      <c r="O34" s="24"/>
      <c r="P34" s="24"/>
      <c r="Q34" s="54"/>
    </row>
    <row r="35" spans="1:17" x14ac:dyDescent="0.35">
      <c r="A35" s="23"/>
      <c r="B35" s="24"/>
      <c r="C35" s="24"/>
      <c r="D35" s="24"/>
      <c r="E35" s="24"/>
      <c r="F35" s="24"/>
      <c r="G35" s="24"/>
      <c r="H35" s="54"/>
      <c r="J35" s="23"/>
      <c r="K35" s="24"/>
      <c r="L35" s="24"/>
      <c r="M35" s="24"/>
      <c r="N35" s="24"/>
      <c r="O35" s="24"/>
      <c r="P35" s="24"/>
      <c r="Q35" s="54"/>
    </row>
    <row r="36" spans="1:17" x14ac:dyDescent="0.35">
      <c r="A36" s="23"/>
      <c r="B36" s="24"/>
      <c r="C36" s="24"/>
      <c r="D36" s="24"/>
      <c r="E36" s="24"/>
      <c r="F36" s="24"/>
      <c r="G36" s="24"/>
      <c r="H36" s="54"/>
      <c r="J36" s="23"/>
      <c r="K36" s="24"/>
      <c r="L36" s="24"/>
      <c r="M36" s="24"/>
      <c r="N36" s="24"/>
      <c r="O36" s="24"/>
      <c r="P36" s="24"/>
      <c r="Q36" s="54"/>
    </row>
    <row r="37" spans="1:17" x14ac:dyDescent="0.35">
      <c r="A37" s="23"/>
      <c r="B37" s="24"/>
      <c r="C37" s="24"/>
      <c r="D37" s="24"/>
      <c r="E37" s="24"/>
      <c r="F37" s="24"/>
      <c r="G37" s="24"/>
      <c r="H37" s="54"/>
      <c r="J37" s="23"/>
      <c r="K37" s="24"/>
      <c r="L37" s="24"/>
      <c r="M37" s="24"/>
      <c r="N37" s="24"/>
      <c r="O37" s="24"/>
      <c r="P37" s="24"/>
      <c r="Q37" s="54"/>
    </row>
    <row r="38" spans="1:17" x14ac:dyDescent="0.35">
      <c r="A38" s="23"/>
      <c r="B38" s="24"/>
      <c r="C38" s="24"/>
      <c r="D38" s="24"/>
      <c r="E38" s="24"/>
      <c r="F38" s="24"/>
      <c r="G38" s="24"/>
      <c r="H38" s="54"/>
      <c r="J38" s="23"/>
      <c r="K38" s="24"/>
      <c r="L38" s="24"/>
      <c r="M38" s="24"/>
      <c r="N38" s="24"/>
      <c r="O38" s="24"/>
      <c r="P38" s="24"/>
      <c r="Q38" s="54"/>
    </row>
    <row r="39" spans="1:17" x14ac:dyDescent="0.35">
      <c r="A39" s="23"/>
      <c r="B39" s="24"/>
      <c r="C39" s="24"/>
      <c r="D39" s="24"/>
      <c r="E39" s="24"/>
      <c r="F39" s="24"/>
      <c r="G39" s="24"/>
      <c r="H39" s="54"/>
      <c r="J39" s="23"/>
      <c r="K39" s="24"/>
      <c r="L39" s="24"/>
      <c r="M39" s="24"/>
      <c r="N39" s="24"/>
      <c r="O39" s="24"/>
      <c r="P39" s="24"/>
      <c r="Q39" s="54"/>
    </row>
    <row r="40" spans="1:17" x14ac:dyDescent="0.35">
      <c r="A40" s="23"/>
      <c r="B40" s="24"/>
      <c r="C40" s="24"/>
      <c r="D40" s="24"/>
      <c r="E40" s="24"/>
      <c r="F40" s="24"/>
      <c r="G40" s="24"/>
      <c r="H40" s="54"/>
      <c r="J40" s="23"/>
      <c r="K40" s="24"/>
      <c r="L40" s="24"/>
      <c r="M40" s="24"/>
      <c r="N40" s="24"/>
      <c r="O40" s="24"/>
      <c r="P40" s="24"/>
      <c r="Q40" s="54"/>
    </row>
    <row r="41" spans="1:17" ht="15" thickBot="1" x14ac:dyDescent="0.4">
      <c r="A41" s="25"/>
      <c r="B41" s="26"/>
      <c r="C41" s="26"/>
      <c r="D41" s="26"/>
      <c r="E41" s="26"/>
      <c r="F41" s="26"/>
      <c r="G41" s="26"/>
      <c r="H41" s="55"/>
      <c r="J41" s="25"/>
      <c r="K41" s="26"/>
      <c r="L41" s="26"/>
      <c r="M41" s="26"/>
      <c r="N41" s="26"/>
      <c r="O41" s="26"/>
      <c r="P41" s="26"/>
      <c r="Q41" s="55"/>
    </row>
    <row r="42" spans="1:17" ht="15" thickBot="1" x14ac:dyDescent="0.4">
      <c r="H42" s="64"/>
    </row>
    <row r="43" spans="1:17" ht="21" x14ac:dyDescent="0.5">
      <c r="A43" s="65"/>
      <c r="B43" s="66" t="s">
        <v>984</v>
      </c>
      <c r="C43" s="67"/>
      <c r="D43" s="67"/>
      <c r="E43" s="67"/>
      <c r="F43" s="67"/>
      <c r="G43" s="67"/>
      <c r="H43" s="71"/>
      <c r="I43" s="67"/>
      <c r="J43" s="68"/>
    </row>
    <row r="44" spans="1:17" x14ac:dyDescent="0.35">
      <c r="A44" s="23"/>
      <c r="B44" s="24"/>
      <c r="C44" s="24"/>
      <c r="D44" s="24"/>
      <c r="E44" s="24"/>
      <c r="F44" s="24"/>
      <c r="G44" s="24"/>
      <c r="H44" s="64"/>
      <c r="I44" s="24"/>
      <c r="J44" s="54"/>
    </row>
    <row r="45" spans="1:17" x14ac:dyDescent="0.35">
      <c r="A45" s="23"/>
      <c r="B45" s="24"/>
      <c r="C45" s="24"/>
      <c r="D45" s="24"/>
      <c r="E45" s="24"/>
      <c r="F45" s="24"/>
      <c r="G45" s="24"/>
      <c r="H45" s="24"/>
      <c r="I45" s="24"/>
      <c r="J45" s="54"/>
    </row>
    <row r="46" spans="1:17" x14ac:dyDescent="0.35">
      <c r="A46" s="23"/>
      <c r="B46" s="24"/>
      <c r="C46" s="24"/>
      <c r="D46" s="24"/>
      <c r="E46" s="24"/>
      <c r="F46" s="24"/>
      <c r="G46" s="24"/>
      <c r="H46" s="24"/>
      <c r="I46" s="24"/>
      <c r="J46" s="54"/>
    </row>
    <row r="47" spans="1:17" x14ac:dyDescent="0.35">
      <c r="A47" s="23"/>
      <c r="B47" s="24"/>
      <c r="C47" s="24"/>
      <c r="D47" s="24"/>
      <c r="E47" s="24"/>
      <c r="F47" s="24"/>
      <c r="G47" s="24"/>
      <c r="H47" s="24"/>
      <c r="I47" s="24"/>
      <c r="J47" s="54"/>
    </row>
    <row r="48" spans="1:17" x14ac:dyDescent="0.35">
      <c r="A48" s="23"/>
      <c r="B48" s="24"/>
      <c r="C48" s="24"/>
      <c r="D48" s="24"/>
      <c r="E48" s="24"/>
      <c r="F48" s="24"/>
      <c r="G48" s="24"/>
      <c r="H48" s="24"/>
      <c r="I48" s="24"/>
      <c r="J48" s="54"/>
    </row>
    <row r="49" spans="1:10" x14ac:dyDescent="0.35">
      <c r="A49" s="23"/>
      <c r="B49" s="24"/>
      <c r="C49" s="24"/>
      <c r="D49" s="24"/>
      <c r="E49" s="24"/>
      <c r="F49" s="24"/>
      <c r="G49" s="24"/>
      <c r="H49" s="24"/>
      <c r="I49" s="24"/>
      <c r="J49" s="54"/>
    </row>
    <row r="50" spans="1:10" x14ac:dyDescent="0.35">
      <c r="A50" s="23"/>
      <c r="B50" s="24"/>
      <c r="C50" s="24"/>
      <c r="D50" s="24"/>
      <c r="E50" s="24"/>
      <c r="F50" s="24"/>
      <c r="G50" s="24"/>
      <c r="H50" s="24"/>
      <c r="I50" s="24"/>
      <c r="J50" s="54"/>
    </row>
    <row r="51" spans="1:10" x14ac:dyDescent="0.35">
      <c r="A51" s="23"/>
      <c r="B51" s="24"/>
      <c r="C51" s="24"/>
      <c r="D51" s="24"/>
      <c r="E51" s="24"/>
      <c r="F51" s="24"/>
      <c r="G51" s="24"/>
      <c r="H51" s="24"/>
      <c r="I51" s="24"/>
      <c r="J51" s="54"/>
    </row>
    <row r="52" spans="1:10" x14ac:dyDescent="0.35">
      <c r="A52" s="23"/>
      <c r="B52" s="24"/>
      <c r="C52" s="24"/>
      <c r="D52" s="24"/>
      <c r="E52" s="24"/>
      <c r="F52" s="24"/>
      <c r="G52" s="24"/>
      <c r="H52" s="24"/>
      <c r="I52" s="24"/>
      <c r="J52" s="54"/>
    </row>
    <row r="53" spans="1:10" x14ac:dyDescent="0.35">
      <c r="A53" s="23"/>
      <c r="B53" s="24"/>
      <c r="C53" s="24"/>
      <c r="D53" s="24"/>
      <c r="E53" s="24"/>
      <c r="F53" s="24"/>
      <c r="G53" s="24"/>
      <c r="H53" s="24"/>
      <c r="I53" s="24"/>
      <c r="J53" s="54"/>
    </row>
    <row r="54" spans="1:10" x14ac:dyDescent="0.35">
      <c r="A54" s="23"/>
      <c r="B54" s="24"/>
      <c r="C54" s="24"/>
      <c r="D54" s="24"/>
      <c r="E54" s="24"/>
      <c r="F54" s="24"/>
      <c r="G54" s="24"/>
      <c r="H54" s="24"/>
      <c r="I54" s="24"/>
      <c r="J54" s="54"/>
    </row>
    <row r="55" spans="1:10" x14ac:dyDescent="0.35">
      <c r="A55" s="23"/>
      <c r="B55" s="24"/>
      <c r="C55" s="24"/>
      <c r="D55" s="24"/>
      <c r="E55" s="24"/>
      <c r="F55" s="24"/>
      <c r="G55" s="24"/>
      <c r="H55" s="24"/>
      <c r="I55" s="24"/>
      <c r="J55" s="54"/>
    </row>
    <row r="56" spans="1:10" x14ac:dyDescent="0.35">
      <c r="A56" s="23"/>
      <c r="B56" s="24"/>
      <c r="C56" s="24"/>
      <c r="D56" s="24"/>
      <c r="E56" s="24"/>
      <c r="F56" s="24"/>
      <c r="G56" s="24"/>
      <c r="H56" s="24"/>
      <c r="I56" s="24"/>
      <c r="J56" s="54"/>
    </row>
    <row r="57" spans="1:10" x14ac:dyDescent="0.35">
      <c r="A57" s="23"/>
      <c r="B57" s="24"/>
      <c r="C57" s="24"/>
      <c r="D57" s="24"/>
      <c r="E57" s="24"/>
      <c r="F57" s="24"/>
      <c r="G57" s="24"/>
      <c r="H57" s="24"/>
      <c r="I57" s="24"/>
      <c r="J57" s="54"/>
    </row>
    <row r="58" spans="1:10" x14ac:dyDescent="0.35">
      <c r="A58" s="23"/>
      <c r="B58" s="24"/>
      <c r="C58" s="24"/>
      <c r="D58" s="24"/>
      <c r="E58" s="24"/>
      <c r="F58" s="24"/>
      <c r="G58" s="24"/>
      <c r="H58" s="24"/>
      <c r="I58" s="24"/>
      <c r="J58" s="54"/>
    </row>
    <row r="59" spans="1:10" x14ac:dyDescent="0.35">
      <c r="A59" s="23"/>
      <c r="B59" s="24"/>
      <c r="C59" s="24"/>
      <c r="D59" s="24"/>
      <c r="E59" s="24"/>
      <c r="F59" s="24"/>
      <c r="G59" s="24"/>
      <c r="H59" s="24"/>
      <c r="I59" s="24"/>
      <c r="J59" s="54"/>
    </row>
    <row r="60" spans="1:10" x14ac:dyDescent="0.35">
      <c r="A60" s="23"/>
      <c r="B60" s="24"/>
      <c r="C60" s="24"/>
      <c r="D60" s="24"/>
      <c r="E60" s="24"/>
      <c r="F60" s="24"/>
      <c r="G60" s="24"/>
      <c r="H60" s="24"/>
      <c r="I60" s="24"/>
      <c r="J60" s="54"/>
    </row>
    <row r="61" spans="1:10" x14ac:dyDescent="0.35">
      <c r="A61" s="23"/>
      <c r="B61" s="24"/>
      <c r="C61" s="24"/>
      <c r="D61" s="24"/>
      <c r="E61" s="24"/>
      <c r="F61" s="24"/>
      <c r="G61" s="24"/>
      <c r="H61" s="24"/>
      <c r="I61" s="24"/>
      <c r="J61" s="54"/>
    </row>
    <row r="62" spans="1:10" x14ac:dyDescent="0.35">
      <c r="A62" s="23"/>
      <c r="B62" s="24"/>
      <c r="C62" s="24"/>
      <c r="D62" s="24"/>
      <c r="E62" s="24"/>
      <c r="F62" s="24"/>
      <c r="G62" s="24"/>
      <c r="H62" s="24"/>
      <c r="I62" s="24"/>
      <c r="J62" s="54"/>
    </row>
    <row r="63" spans="1:10" x14ac:dyDescent="0.35">
      <c r="A63" s="23"/>
      <c r="B63" s="24"/>
      <c r="C63" s="24"/>
      <c r="D63" s="24"/>
      <c r="E63" s="24"/>
      <c r="F63" s="24"/>
      <c r="G63" s="24"/>
      <c r="H63" s="24"/>
      <c r="I63" s="24"/>
      <c r="J63" s="54"/>
    </row>
    <row r="64" spans="1:10" x14ac:dyDescent="0.35">
      <c r="A64" s="23"/>
      <c r="B64" s="24"/>
      <c r="C64" s="24"/>
      <c r="D64" s="24"/>
      <c r="E64" s="24"/>
      <c r="F64" s="24"/>
      <c r="G64" s="24"/>
      <c r="H64" s="24"/>
      <c r="I64" s="24"/>
      <c r="J64" s="54"/>
    </row>
    <row r="65" spans="1:10" x14ac:dyDescent="0.35">
      <c r="A65" s="23"/>
      <c r="B65" s="24"/>
      <c r="C65" s="24"/>
      <c r="D65" s="24"/>
      <c r="E65" s="24"/>
      <c r="F65" s="24"/>
      <c r="G65" s="24"/>
      <c r="H65" s="24"/>
      <c r="I65" s="24"/>
      <c r="J65" s="54"/>
    </row>
    <row r="66" spans="1:10" x14ac:dyDescent="0.35">
      <c r="A66" s="23"/>
      <c r="B66" s="24"/>
      <c r="C66" s="24"/>
      <c r="D66" s="24"/>
      <c r="E66" s="24"/>
      <c r="F66" s="24"/>
      <c r="G66" s="24"/>
      <c r="H66" s="24"/>
      <c r="I66" s="24"/>
      <c r="J66" s="54"/>
    </row>
    <row r="67" spans="1:10" x14ac:dyDescent="0.35">
      <c r="A67" s="23"/>
      <c r="B67" s="24"/>
      <c r="C67" s="24"/>
      <c r="D67" s="24"/>
      <c r="E67" s="24"/>
      <c r="F67" s="24"/>
      <c r="G67" s="24"/>
      <c r="H67" s="24"/>
      <c r="I67" s="24"/>
      <c r="J67" s="54"/>
    </row>
    <row r="68" spans="1:10" x14ac:dyDescent="0.35">
      <c r="A68" s="23"/>
      <c r="B68" s="24"/>
      <c r="C68" s="24"/>
      <c r="D68" s="24"/>
      <c r="E68" s="24"/>
      <c r="F68" s="24"/>
      <c r="G68" s="24"/>
      <c r="H68" s="24"/>
      <c r="I68" s="24"/>
      <c r="J68" s="54"/>
    </row>
    <row r="69" spans="1:10" x14ac:dyDescent="0.35">
      <c r="A69" s="23"/>
      <c r="B69" s="24"/>
      <c r="C69" s="24"/>
      <c r="D69" s="24"/>
      <c r="E69" s="24"/>
      <c r="F69" s="24"/>
      <c r="G69" s="24"/>
      <c r="H69" s="24"/>
      <c r="I69" s="24"/>
      <c r="J69" s="54"/>
    </row>
    <row r="70" spans="1:10" x14ac:dyDescent="0.35">
      <c r="A70" s="23"/>
      <c r="B70" s="24"/>
      <c r="C70" s="24"/>
      <c r="D70" s="24"/>
      <c r="E70" s="24"/>
      <c r="F70" s="24"/>
      <c r="G70" s="24"/>
      <c r="H70" s="24"/>
      <c r="I70" s="24"/>
      <c r="J70" s="54"/>
    </row>
    <row r="71" spans="1:10" x14ac:dyDescent="0.35">
      <c r="A71" s="23"/>
      <c r="B71" s="24"/>
      <c r="C71" s="24"/>
      <c r="D71" s="24"/>
      <c r="E71" s="24"/>
      <c r="F71" s="24"/>
      <c r="G71" s="24"/>
      <c r="H71" s="24"/>
      <c r="I71" s="24"/>
      <c r="J71" s="54"/>
    </row>
    <row r="72" spans="1:10" x14ac:dyDescent="0.35">
      <c r="A72" s="23"/>
      <c r="B72" s="24"/>
      <c r="C72" s="24"/>
      <c r="D72" s="24"/>
      <c r="E72" s="24"/>
      <c r="F72" s="24"/>
      <c r="G72" s="24"/>
      <c r="H72" s="24"/>
      <c r="I72" s="24"/>
      <c r="J72" s="54"/>
    </row>
    <row r="73" spans="1:10" x14ac:dyDescent="0.35">
      <c r="A73" s="23"/>
      <c r="B73" s="24"/>
      <c r="C73" s="24"/>
      <c r="D73" s="24"/>
      <c r="E73" s="24"/>
      <c r="F73" s="24"/>
      <c r="G73" s="24"/>
      <c r="H73" s="24"/>
      <c r="I73" s="24"/>
      <c r="J73" s="54"/>
    </row>
    <row r="74" spans="1:10" x14ac:dyDescent="0.35">
      <c r="A74" s="23"/>
      <c r="B74" s="24"/>
      <c r="C74" s="24"/>
      <c r="D74" s="24"/>
      <c r="E74" s="24"/>
      <c r="F74" s="24"/>
      <c r="G74" s="24"/>
      <c r="H74" s="24"/>
      <c r="I74" s="24"/>
      <c r="J74" s="54"/>
    </row>
    <row r="75" spans="1:10" x14ac:dyDescent="0.35">
      <c r="A75" s="23"/>
      <c r="B75" s="24"/>
      <c r="C75" s="24"/>
      <c r="D75" s="24"/>
      <c r="E75" s="24"/>
      <c r="F75" s="24"/>
      <c r="G75" s="24"/>
      <c r="H75" s="24"/>
      <c r="I75" s="24"/>
      <c r="J75" s="54"/>
    </row>
    <row r="76" spans="1:10" x14ac:dyDescent="0.35">
      <c r="A76" s="23"/>
      <c r="B76" s="24"/>
      <c r="C76" s="24"/>
      <c r="D76" s="24"/>
      <c r="E76" s="24"/>
      <c r="F76" s="24"/>
      <c r="G76" s="24"/>
      <c r="H76" s="24"/>
      <c r="I76" s="24"/>
      <c r="J76" s="54"/>
    </row>
    <row r="77" spans="1:10" x14ac:dyDescent="0.35">
      <c r="A77" s="23"/>
      <c r="B77" s="24"/>
      <c r="C77" s="24"/>
      <c r="D77" s="24"/>
      <c r="E77" s="24"/>
      <c r="F77" s="24"/>
      <c r="G77" s="24"/>
      <c r="H77" s="24"/>
      <c r="I77" s="24"/>
      <c r="J77" s="54"/>
    </row>
    <row r="78" spans="1:10" x14ac:dyDescent="0.35">
      <c r="A78" s="23"/>
      <c r="B78" s="24"/>
      <c r="C78" s="24"/>
      <c r="D78" s="24"/>
      <c r="E78" s="24"/>
      <c r="F78" s="24"/>
      <c r="G78" s="24"/>
      <c r="H78" s="24"/>
      <c r="I78" s="24"/>
      <c r="J78" s="54"/>
    </row>
    <row r="79" spans="1:10" x14ac:dyDescent="0.35">
      <c r="A79" s="23"/>
      <c r="B79" s="24"/>
      <c r="C79" s="24"/>
      <c r="D79" s="24"/>
      <c r="E79" s="24"/>
      <c r="F79" s="24"/>
      <c r="G79" s="24"/>
      <c r="H79" s="24"/>
      <c r="I79" s="24"/>
      <c r="J79" s="54"/>
    </row>
    <row r="80" spans="1:10" x14ac:dyDescent="0.35">
      <c r="A80" s="23"/>
      <c r="B80" s="24"/>
      <c r="C80" s="24"/>
      <c r="D80" s="24"/>
      <c r="E80" s="24"/>
      <c r="F80" s="24"/>
      <c r="G80" s="24"/>
      <c r="H80" s="24"/>
      <c r="I80" s="24"/>
      <c r="J80" s="54"/>
    </row>
    <row r="81" spans="1:10" x14ac:dyDescent="0.35">
      <c r="A81" s="23"/>
      <c r="B81" s="24"/>
      <c r="C81" s="24"/>
      <c r="D81" s="24"/>
      <c r="E81" s="24"/>
      <c r="F81" s="24"/>
      <c r="G81" s="24"/>
      <c r="H81" s="24"/>
      <c r="I81" s="24"/>
      <c r="J81" s="54"/>
    </row>
    <row r="82" spans="1:10" ht="15" thickBot="1" x14ac:dyDescent="0.4">
      <c r="A82" s="25"/>
      <c r="B82" s="26"/>
      <c r="C82" s="26"/>
      <c r="D82" s="26"/>
      <c r="E82" s="26"/>
      <c r="F82" s="26"/>
      <c r="G82" s="26"/>
      <c r="H82" s="26"/>
      <c r="I82" s="26"/>
      <c r="J82" s="55"/>
    </row>
  </sheetData>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9BCF-31EA-4C5B-9D37-046A19722843}">
  <dimension ref="A1:U46"/>
  <sheetViews>
    <sheetView topLeftCell="A16" workbookViewId="0">
      <selection activeCell="N30" sqref="N30"/>
    </sheetView>
  </sheetViews>
  <sheetFormatPr defaultRowHeight="14.5" x14ac:dyDescent="0.35"/>
  <cols>
    <col min="10" max="10" width="6" customWidth="1"/>
  </cols>
  <sheetData>
    <row r="1" spans="1:21" ht="21.5" thickBot="1" x14ac:dyDescent="0.55000000000000004">
      <c r="A1" s="63" t="s">
        <v>979</v>
      </c>
    </row>
    <row r="2" spans="1:21" ht="21" x14ac:dyDescent="0.5">
      <c r="A2" s="65"/>
      <c r="B2" s="66" t="s">
        <v>980</v>
      </c>
      <c r="C2" s="67"/>
      <c r="D2" s="67"/>
      <c r="E2" s="67"/>
      <c r="F2" s="67"/>
      <c r="G2" s="67"/>
      <c r="H2" s="67"/>
      <c r="I2" s="68"/>
      <c r="K2" s="65"/>
      <c r="L2" s="67"/>
      <c r="M2" s="66" t="s">
        <v>982</v>
      </c>
      <c r="N2" s="67"/>
      <c r="O2" s="67"/>
      <c r="P2" s="67"/>
      <c r="Q2" s="67"/>
      <c r="R2" s="67"/>
      <c r="S2" s="67"/>
      <c r="T2" s="67"/>
      <c r="U2" s="68"/>
    </row>
    <row r="3" spans="1:21" x14ac:dyDescent="0.35">
      <c r="A3" s="38" t="s">
        <v>983</v>
      </c>
      <c r="B3" s="24"/>
      <c r="C3" s="24"/>
      <c r="D3" s="24"/>
      <c r="E3" s="24"/>
      <c r="F3" s="24"/>
      <c r="G3" s="24"/>
      <c r="H3" s="24"/>
      <c r="I3" s="54"/>
      <c r="K3" s="38" t="s">
        <v>983</v>
      </c>
      <c r="L3" s="24"/>
      <c r="M3" s="24"/>
      <c r="N3" s="24"/>
      <c r="O3" s="24"/>
      <c r="P3" s="24"/>
      <c r="Q3" s="24"/>
      <c r="R3" s="24"/>
      <c r="S3" s="24"/>
      <c r="T3" s="24"/>
      <c r="U3" s="54"/>
    </row>
    <row r="4" spans="1:21" x14ac:dyDescent="0.35">
      <c r="A4" s="23"/>
      <c r="B4" s="24"/>
      <c r="C4" s="24"/>
      <c r="D4" s="24"/>
      <c r="E4" s="24"/>
      <c r="F4" s="24"/>
      <c r="G4" s="24"/>
      <c r="H4" s="24"/>
      <c r="I4" s="54"/>
      <c r="K4" s="23"/>
      <c r="L4" s="24"/>
      <c r="M4" s="24"/>
      <c r="N4" s="24"/>
      <c r="O4" s="24"/>
      <c r="P4" s="24"/>
      <c r="Q4" s="24"/>
      <c r="R4" s="24"/>
      <c r="S4" s="24"/>
      <c r="T4" s="24"/>
      <c r="U4" s="54"/>
    </row>
    <row r="5" spans="1:21" x14ac:dyDescent="0.35">
      <c r="A5" s="23"/>
      <c r="B5" s="24"/>
      <c r="C5" s="24"/>
      <c r="D5" s="24"/>
      <c r="E5" s="24"/>
      <c r="F5" s="24"/>
      <c r="G5" s="24"/>
      <c r="H5" s="24"/>
      <c r="I5" s="54"/>
      <c r="K5" s="23"/>
      <c r="L5" s="24"/>
      <c r="M5" s="24"/>
      <c r="N5" s="24"/>
      <c r="O5" s="24"/>
      <c r="P5" s="24"/>
      <c r="Q5" s="24"/>
      <c r="R5" s="24"/>
      <c r="S5" s="24"/>
      <c r="T5" s="24"/>
      <c r="U5" s="54"/>
    </row>
    <row r="6" spans="1:21" x14ac:dyDescent="0.35">
      <c r="A6" s="23"/>
      <c r="B6" s="24"/>
      <c r="C6" s="24"/>
      <c r="D6" s="24"/>
      <c r="E6" s="24"/>
      <c r="F6" s="24"/>
      <c r="G6" s="24"/>
      <c r="H6" s="24"/>
      <c r="I6" s="54"/>
      <c r="K6" s="23"/>
      <c r="L6" s="24"/>
      <c r="M6" s="24"/>
      <c r="N6" s="24"/>
      <c r="O6" s="24"/>
      <c r="P6" s="24"/>
      <c r="Q6" s="24"/>
      <c r="R6" s="24"/>
      <c r="S6" s="24"/>
      <c r="T6" s="24"/>
      <c r="U6" s="54"/>
    </row>
    <row r="7" spans="1:21" x14ac:dyDescent="0.35">
      <c r="A7" s="23"/>
      <c r="B7" s="24"/>
      <c r="C7" s="24"/>
      <c r="D7" s="24"/>
      <c r="E7" s="24"/>
      <c r="F7" s="24"/>
      <c r="G7" s="24"/>
      <c r="H7" s="24"/>
      <c r="I7" s="54"/>
      <c r="K7" s="23"/>
      <c r="L7" s="24"/>
      <c r="M7" s="24"/>
      <c r="N7" s="24"/>
      <c r="O7" s="24"/>
      <c r="P7" s="24"/>
      <c r="Q7" s="24"/>
      <c r="R7" s="24"/>
      <c r="S7" s="24"/>
      <c r="T7" s="24"/>
      <c r="U7" s="54"/>
    </row>
    <row r="8" spans="1:21" x14ac:dyDescent="0.35">
      <c r="A8" s="23"/>
      <c r="B8" s="24"/>
      <c r="C8" s="24"/>
      <c r="D8" s="24"/>
      <c r="E8" s="24"/>
      <c r="F8" s="24"/>
      <c r="G8" s="24"/>
      <c r="H8" s="24"/>
      <c r="I8" s="54"/>
      <c r="K8" s="23"/>
      <c r="L8" s="24"/>
      <c r="M8" s="24"/>
      <c r="N8" s="24"/>
      <c r="O8" s="24"/>
      <c r="P8" s="24"/>
      <c r="Q8" s="24"/>
      <c r="R8" s="24"/>
      <c r="S8" s="24"/>
      <c r="T8" s="24"/>
      <c r="U8" s="54"/>
    </row>
    <row r="9" spans="1:21" x14ac:dyDescent="0.35">
      <c r="A9" s="23"/>
      <c r="B9" s="24"/>
      <c r="C9" s="24"/>
      <c r="D9" s="24"/>
      <c r="E9" s="24"/>
      <c r="F9" s="24"/>
      <c r="G9" s="24"/>
      <c r="H9" s="24"/>
      <c r="I9" s="54"/>
      <c r="K9" s="23"/>
      <c r="L9" s="24"/>
      <c r="M9" s="24"/>
      <c r="N9" s="24"/>
      <c r="O9" s="24"/>
      <c r="P9" s="24"/>
      <c r="Q9" s="24"/>
      <c r="R9" s="24"/>
      <c r="S9" s="24"/>
      <c r="T9" s="24"/>
      <c r="U9" s="54"/>
    </row>
    <row r="10" spans="1:21" x14ac:dyDescent="0.35">
      <c r="A10" s="23"/>
      <c r="B10" s="24"/>
      <c r="C10" s="24"/>
      <c r="D10" s="24"/>
      <c r="E10" s="24"/>
      <c r="F10" s="24"/>
      <c r="G10" s="24"/>
      <c r="H10" s="24"/>
      <c r="I10" s="54"/>
      <c r="K10" s="23"/>
      <c r="L10" s="24"/>
      <c r="M10" s="24"/>
      <c r="N10" s="24"/>
      <c r="O10" s="24"/>
      <c r="P10" s="24"/>
      <c r="Q10" s="24"/>
      <c r="R10" s="24"/>
      <c r="S10" s="24"/>
      <c r="T10" s="24"/>
      <c r="U10" s="54"/>
    </row>
    <row r="11" spans="1:21" x14ac:dyDescent="0.35">
      <c r="A11" s="23"/>
      <c r="B11" s="24"/>
      <c r="C11" s="24"/>
      <c r="D11" s="24"/>
      <c r="E11" s="24"/>
      <c r="F11" s="24"/>
      <c r="G11" s="24"/>
      <c r="H11" s="24"/>
      <c r="I11" s="54"/>
      <c r="K11" s="23"/>
      <c r="L11" s="24"/>
      <c r="M11" s="24"/>
      <c r="N11" s="24"/>
      <c r="O11" s="24"/>
      <c r="P11" s="24"/>
      <c r="Q11" s="24"/>
      <c r="R11" s="24"/>
      <c r="S11" s="24"/>
      <c r="T11" s="24"/>
      <c r="U11" s="54"/>
    </row>
    <row r="12" spans="1:21" x14ac:dyDescent="0.35">
      <c r="A12" s="23"/>
      <c r="B12" s="24"/>
      <c r="C12" s="24"/>
      <c r="D12" s="24"/>
      <c r="E12" s="24"/>
      <c r="F12" s="24"/>
      <c r="G12" s="24"/>
      <c r="H12" s="24"/>
      <c r="I12" s="54"/>
      <c r="K12" s="23"/>
      <c r="L12" s="24"/>
      <c r="M12" s="24"/>
      <c r="N12" s="24"/>
      <c r="O12" s="24"/>
      <c r="P12" s="24"/>
      <c r="Q12" s="24"/>
      <c r="R12" s="24"/>
      <c r="S12" s="24"/>
      <c r="T12" s="24"/>
      <c r="U12" s="54"/>
    </row>
    <row r="13" spans="1:21" x14ac:dyDescent="0.35">
      <c r="A13" s="23"/>
      <c r="B13" s="24"/>
      <c r="C13" s="24"/>
      <c r="D13" s="24"/>
      <c r="E13" s="24"/>
      <c r="F13" s="24"/>
      <c r="G13" s="24"/>
      <c r="H13" s="24"/>
      <c r="I13" s="54"/>
      <c r="K13" s="23"/>
      <c r="L13" s="24"/>
      <c r="M13" s="24"/>
      <c r="N13" s="24"/>
      <c r="O13" s="24"/>
      <c r="P13" s="24"/>
      <c r="Q13" s="24"/>
      <c r="R13" s="24"/>
      <c r="S13" s="24"/>
      <c r="T13" s="24"/>
      <c r="U13" s="54"/>
    </row>
    <row r="14" spans="1:21" x14ac:dyDescent="0.35">
      <c r="A14" s="23"/>
      <c r="B14" s="24"/>
      <c r="C14" s="24"/>
      <c r="D14" s="24"/>
      <c r="E14" s="24"/>
      <c r="F14" s="24"/>
      <c r="G14" s="24"/>
      <c r="H14" s="24"/>
      <c r="I14" s="54"/>
      <c r="K14" s="23"/>
      <c r="L14" s="24"/>
      <c r="M14" s="24"/>
      <c r="N14" s="24"/>
      <c r="O14" s="24"/>
      <c r="P14" s="24"/>
      <c r="Q14" s="24"/>
      <c r="R14" s="24"/>
      <c r="S14" s="24"/>
      <c r="T14" s="24"/>
      <c r="U14" s="54"/>
    </row>
    <row r="15" spans="1:21" x14ac:dyDescent="0.35">
      <c r="A15" s="23"/>
      <c r="B15" s="24"/>
      <c r="C15" s="24"/>
      <c r="D15" s="24"/>
      <c r="E15" s="24"/>
      <c r="F15" s="24"/>
      <c r="G15" s="24"/>
      <c r="H15" s="24"/>
      <c r="I15" s="54"/>
      <c r="K15" s="23"/>
      <c r="L15" s="24"/>
      <c r="M15" s="24"/>
      <c r="N15" s="24"/>
      <c r="O15" s="24"/>
      <c r="P15" s="24"/>
      <c r="Q15" s="24"/>
      <c r="R15" s="24"/>
      <c r="S15" s="24"/>
      <c r="T15" s="24"/>
      <c r="U15" s="54"/>
    </row>
    <row r="16" spans="1:21" x14ac:dyDescent="0.35">
      <c r="A16" s="23"/>
      <c r="B16" s="24"/>
      <c r="C16" s="24"/>
      <c r="D16" s="24"/>
      <c r="E16" s="24"/>
      <c r="F16" s="24"/>
      <c r="G16" s="24"/>
      <c r="H16" s="24"/>
      <c r="I16" s="54"/>
      <c r="K16" s="23"/>
      <c r="L16" s="24"/>
      <c r="M16" s="24"/>
      <c r="N16" s="24"/>
      <c r="O16" s="24"/>
      <c r="P16" s="24"/>
      <c r="Q16" s="24"/>
      <c r="R16" s="24"/>
      <c r="S16" s="24"/>
      <c r="T16" s="24"/>
      <c r="U16" s="54"/>
    </row>
    <row r="17" spans="1:21" x14ac:dyDescent="0.35">
      <c r="A17" s="23"/>
      <c r="B17" s="24"/>
      <c r="C17" s="24"/>
      <c r="D17" s="24"/>
      <c r="E17" s="24"/>
      <c r="F17" s="24"/>
      <c r="G17" s="24"/>
      <c r="H17" s="24"/>
      <c r="I17" s="54"/>
      <c r="K17" s="23"/>
      <c r="L17" s="24"/>
      <c r="M17" s="24"/>
      <c r="N17" s="24"/>
      <c r="O17" s="24"/>
      <c r="P17" s="24"/>
      <c r="Q17" s="24"/>
      <c r="R17" s="24"/>
      <c r="S17" s="24"/>
      <c r="T17" s="24"/>
      <c r="U17" s="54"/>
    </row>
    <row r="18" spans="1:21" x14ac:dyDescent="0.35">
      <c r="A18" s="23"/>
      <c r="B18" s="24"/>
      <c r="C18" s="24"/>
      <c r="D18" s="24"/>
      <c r="E18" s="24"/>
      <c r="F18" s="24"/>
      <c r="G18" s="24"/>
      <c r="H18" s="24"/>
      <c r="I18" s="54"/>
      <c r="K18" s="23"/>
      <c r="L18" s="24"/>
      <c r="M18" s="24"/>
      <c r="N18" s="24"/>
      <c r="O18" s="24"/>
      <c r="P18" s="24"/>
      <c r="Q18" s="24"/>
      <c r="R18" s="24"/>
      <c r="S18" s="24"/>
      <c r="T18" s="24"/>
      <c r="U18" s="54"/>
    </row>
    <row r="19" spans="1:21" x14ac:dyDescent="0.35">
      <c r="A19" s="23"/>
      <c r="B19" s="24"/>
      <c r="C19" s="24"/>
      <c r="D19" s="24"/>
      <c r="E19" s="24"/>
      <c r="F19" s="24"/>
      <c r="G19" s="24"/>
      <c r="H19" s="24"/>
      <c r="I19" s="54"/>
      <c r="K19" s="23"/>
      <c r="L19" s="24"/>
      <c r="M19" s="24"/>
      <c r="N19" s="24"/>
      <c r="O19" s="24"/>
      <c r="P19" s="24"/>
      <c r="Q19" s="24"/>
      <c r="R19" s="24"/>
      <c r="S19" s="24"/>
      <c r="T19" s="24"/>
      <c r="U19" s="54"/>
    </row>
    <row r="20" spans="1:21" x14ac:dyDescent="0.35">
      <c r="A20" s="23"/>
      <c r="B20" s="24"/>
      <c r="C20" s="24"/>
      <c r="D20" s="24"/>
      <c r="E20" s="24"/>
      <c r="F20" s="24"/>
      <c r="G20" s="24"/>
      <c r="H20" s="24"/>
      <c r="I20" s="54"/>
      <c r="K20" s="23"/>
      <c r="L20" s="24"/>
      <c r="M20" s="24"/>
      <c r="N20" s="24"/>
      <c r="O20" s="24"/>
      <c r="P20" s="24"/>
      <c r="Q20" s="24"/>
      <c r="R20" s="24"/>
      <c r="S20" s="24"/>
      <c r="T20" s="24"/>
      <c r="U20" s="54"/>
    </row>
    <row r="21" spans="1:21" x14ac:dyDescent="0.35">
      <c r="A21" s="23"/>
      <c r="B21" s="24"/>
      <c r="C21" s="24"/>
      <c r="D21" s="24"/>
      <c r="E21" s="24"/>
      <c r="F21" s="24"/>
      <c r="G21" s="24"/>
      <c r="H21" s="24"/>
      <c r="I21" s="54"/>
      <c r="K21" s="23"/>
      <c r="L21" s="24"/>
      <c r="M21" s="24"/>
      <c r="N21" s="24"/>
      <c r="O21" s="24"/>
      <c r="P21" s="24"/>
      <c r="Q21" s="24"/>
      <c r="R21" s="24"/>
      <c r="S21" s="24"/>
      <c r="T21" s="24"/>
      <c r="U21" s="54"/>
    </row>
    <row r="22" spans="1:21" x14ac:dyDescent="0.35">
      <c r="A22" s="23"/>
      <c r="B22" s="24"/>
      <c r="C22" s="24"/>
      <c r="D22" s="24"/>
      <c r="E22" s="24"/>
      <c r="F22" s="24"/>
      <c r="G22" s="24"/>
      <c r="H22" s="24"/>
      <c r="I22" s="54"/>
      <c r="K22" s="23"/>
      <c r="L22" s="24"/>
      <c r="M22" s="24"/>
      <c r="N22" s="24"/>
      <c r="O22" s="24"/>
      <c r="P22" s="24"/>
      <c r="Q22" s="24"/>
      <c r="R22" s="24"/>
      <c r="S22" s="24"/>
      <c r="T22" s="24"/>
      <c r="U22" s="54"/>
    </row>
    <row r="23" spans="1:21" ht="15" thickBot="1" x14ac:dyDescent="0.4">
      <c r="A23" s="25"/>
      <c r="B23" s="26"/>
      <c r="C23" s="26"/>
      <c r="D23" s="26"/>
      <c r="E23" s="26"/>
      <c r="F23" s="26"/>
      <c r="G23" s="26"/>
      <c r="H23" s="26"/>
      <c r="I23" s="55"/>
      <c r="K23" s="25"/>
      <c r="L23" s="26"/>
      <c r="M23" s="26"/>
      <c r="N23" s="26"/>
      <c r="O23" s="26"/>
      <c r="P23" s="26"/>
      <c r="Q23" s="26"/>
      <c r="R23" s="26"/>
      <c r="S23" s="26"/>
      <c r="T23" s="26"/>
      <c r="U23" s="55"/>
    </row>
    <row r="25" spans="1:21" ht="15" thickBot="1" x14ac:dyDescent="0.4"/>
    <row r="26" spans="1:21" ht="18.5" x14ac:dyDescent="0.45">
      <c r="A26" s="65"/>
      <c r="B26" s="72" t="s">
        <v>984</v>
      </c>
      <c r="C26" s="67"/>
      <c r="D26" s="67"/>
      <c r="E26" s="67"/>
      <c r="F26" s="67"/>
      <c r="G26" s="67"/>
      <c r="H26" s="67"/>
      <c r="I26" s="67"/>
      <c r="J26" s="67"/>
      <c r="K26" s="68"/>
    </row>
    <row r="27" spans="1:21" x14ac:dyDescent="0.35">
      <c r="A27" s="23"/>
      <c r="B27" s="24"/>
      <c r="C27" s="24"/>
      <c r="D27" s="24"/>
      <c r="E27" s="24"/>
      <c r="F27" s="24"/>
      <c r="G27" s="24"/>
      <c r="H27" s="24"/>
      <c r="I27" s="24"/>
      <c r="J27" s="24"/>
      <c r="K27" s="54"/>
    </row>
    <row r="28" spans="1:21" x14ac:dyDescent="0.35">
      <c r="A28" s="23"/>
      <c r="B28" s="24"/>
      <c r="C28" s="24"/>
      <c r="D28" s="24"/>
      <c r="E28" s="24"/>
      <c r="F28" s="24"/>
      <c r="G28" s="24"/>
      <c r="H28" s="24"/>
      <c r="I28" s="24"/>
      <c r="J28" s="24"/>
      <c r="K28" s="54"/>
    </row>
    <row r="29" spans="1:21" x14ac:dyDescent="0.35">
      <c r="A29" s="23"/>
      <c r="B29" s="24"/>
      <c r="C29" s="24"/>
      <c r="D29" s="24"/>
      <c r="E29" s="24"/>
      <c r="F29" s="24"/>
      <c r="G29" s="24"/>
      <c r="H29" s="24"/>
      <c r="I29" s="24"/>
      <c r="J29" s="24"/>
      <c r="K29" s="54"/>
    </row>
    <row r="30" spans="1:21" x14ac:dyDescent="0.35">
      <c r="A30" s="23"/>
      <c r="B30" s="24"/>
      <c r="C30" s="24"/>
      <c r="D30" s="24"/>
      <c r="E30" s="24"/>
      <c r="F30" s="24"/>
      <c r="G30" s="24"/>
      <c r="H30" s="24"/>
      <c r="I30" s="24"/>
      <c r="J30" s="24"/>
      <c r="K30" s="54"/>
    </row>
    <row r="31" spans="1:21" x14ac:dyDescent="0.35">
      <c r="A31" s="23"/>
      <c r="B31" s="24"/>
      <c r="C31" s="24"/>
      <c r="D31" s="24"/>
      <c r="E31" s="24"/>
      <c r="F31" s="24"/>
      <c r="G31" s="24"/>
      <c r="H31" s="24"/>
      <c r="I31" s="24"/>
      <c r="J31" s="24"/>
      <c r="K31" s="54"/>
    </row>
    <row r="32" spans="1:21" x14ac:dyDescent="0.35">
      <c r="A32" s="23"/>
      <c r="B32" s="24"/>
      <c r="C32" s="24"/>
      <c r="D32" s="24"/>
      <c r="E32" s="24"/>
      <c r="F32" s="24"/>
      <c r="G32" s="24"/>
      <c r="H32" s="24"/>
      <c r="I32" s="24"/>
      <c r="J32" s="24"/>
      <c r="K32" s="54"/>
    </row>
    <row r="33" spans="1:11" x14ac:dyDescent="0.35">
      <c r="A33" s="23"/>
      <c r="B33" s="24"/>
      <c r="C33" s="24"/>
      <c r="D33" s="24"/>
      <c r="E33" s="24"/>
      <c r="F33" s="24"/>
      <c r="G33" s="24"/>
      <c r="H33" s="24"/>
      <c r="I33" s="24"/>
      <c r="J33" s="24"/>
      <c r="K33" s="54"/>
    </row>
    <row r="34" spans="1:11" x14ac:dyDescent="0.35">
      <c r="A34" s="23"/>
      <c r="B34" s="24"/>
      <c r="C34" s="24"/>
      <c r="D34" s="24"/>
      <c r="E34" s="24"/>
      <c r="F34" s="24"/>
      <c r="G34" s="24"/>
      <c r="H34" s="24"/>
      <c r="I34" s="24"/>
      <c r="J34" s="24"/>
      <c r="K34" s="54"/>
    </row>
    <row r="35" spans="1:11" x14ac:dyDescent="0.35">
      <c r="A35" s="23"/>
      <c r="B35" s="24"/>
      <c r="C35" s="24"/>
      <c r="D35" s="24"/>
      <c r="E35" s="24"/>
      <c r="F35" s="24"/>
      <c r="G35" s="24"/>
      <c r="H35" s="24"/>
      <c r="I35" s="24"/>
      <c r="J35" s="24"/>
      <c r="K35" s="54"/>
    </row>
    <row r="36" spans="1:11" x14ac:dyDescent="0.35">
      <c r="A36" s="23"/>
      <c r="B36" s="24"/>
      <c r="C36" s="24"/>
      <c r="D36" s="24"/>
      <c r="E36" s="24"/>
      <c r="F36" s="24"/>
      <c r="G36" s="24"/>
      <c r="H36" s="24"/>
      <c r="I36" s="24"/>
      <c r="J36" s="24"/>
      <c r="K36" s="54"/>
    </row>
    <row r="37" spans="1:11" x14ac:dyDescent="0.35">
      <c r="A37" s="23"/>
      <c r="B37" s="24"/>
      <c r="C37" s="24"/>
      <c r="D37" s="24"/>
      <c r="E37" s="24"/>
      <c r="F37" s="24"/>
      <c r="G37" s="24"/>
      <c r="H37" s="24"/>
      <c r="I37" s="24"/>
      <c r="J37" s="24"/>
      <c r="K37" s="54"/>
    </row>
    <row r="38" spans="1:11" x14ac:dyDescent="0.35">
      <c r="A38" s="23"/>
      <c r="B38" s="24"/>
      <c r="C38" s="24"/>
      <c r="D38" s="24"/>
      <c r="E38" s="24"/>
      <c r="F38" s="24"/>
      <c r="G38" s="24"/>
      <c r="H38" s="24"/>
      <c r="I38" s="24"/>
      <c r="J38" s="24"/>
      <c r="K38" s="54"/>
    </row>
    <row r="39" spans="1:11" x14ac:dyDescent="0.35">
      <c r="A39" s="23"/>
      <c r="B39" s="24"/>
      <c r="C39" s="24"/>
      <c r="D39" s="24"/>
      <c r="E39" s="24"/>
      <c r="F39" s="24"/>
      <c r="G39" s="24"/>
      <c r="H39" s="24"/>
      <c r="I39" s="24"/>
      <c r="J39" s="24"/>
      <c r="K39" s="54"/>
    </row>
    <row r="40" spans="1:11" x14ac:dyDescent="0.35">
      <c r="A40" s="23"/>
      <c r="B40" s="24"/>
      <c r="C40" s="24"/>
      <c r="D40" s="24"/>
      <c r="E40" s="24"/>
      <c r="F40" s="24"/>
      <c r="G40" s="24"/>
      <c r="H40" s="24"/>
      <c r="I40" s="24"/>
      <c r="J40" s="24"/>
      <c r="K40" s="54"/>
    </row>
    <row r="41" spans="1:11" x14ac:dyDescent="0.35">
      <c r="A41" s="23"/>
      <c r="B41" s="24"/>
      <c r="C41" s="24"/>
      <c r="D41" s="24"/>
      <c r="E41" s="24"/>
      <c r="F41" s="24"/>
      <c r="G41" s="24"/>
      <c r="H41" s="24"/>
      <c r="I41" s="24"/>
      <c r="J41" s="24"/>
      <c r="K41" s="54"/>
    </row>
    <row r="42" spans="1:11" x14ac:dyDescent="0.35">
      <c r="A42" s="23"/>
      <c r="B42" s="24"/>
      <c r="C42" s="24"/>
      <c r="D42" s="24"/>
      <c r="E42" s="24"/>
      <c r="F42" s="24"/>
      <c r="G42" s="24"/>
      <c r="H42" s="24"/>
      <c r="I42" s="24"/>
      <c r="J42" s="24"/>
      <c r="K42" s="54"/>
    </row>
    <row r="43" spans="1:11" x14ac:dyDescent="0.35">
      <c r="A43" s="23"/>
      <c r="B43" s="24"/>
      <c r="C43" s="24"/>
      <c r="D43" s="24"/>
      <c r="E43" s="24"/>
      <c r="F43" s="24"/>
      <c r="G43" s="24"/>
      <c r="H43" s="24"/>
      <c r="I43" s="24"/>
      <c r="J43" s="24"/>
      <c r="K43" s="54"/>
    </row>
    <row r="44" spans="1:11" x14ac:dyDescent="0.35">
      <c r="A44" s="23"/>
      <c r="B44" s="24"/>
      <c r="C44" s="24"/>
      <c r="D44" s="24"/>
      <c r="E44" s="24"/>
      <c r="F44" s="24"/>
      <c r="G44" s="24"/>
      <c r="H44" s="24"/>
      <c r="I44" s="24"/>
      <c r="J44" s="24"/>
      <c r="K44" s="54"/>
    </row>
    <row r="45" spans="1:11" x14ac:dyDescent="0.35">
      <c r="A45" s="23"/>
      <c r="B45" s="24"/>
      <c r="C45" s="24"/>
      <c r="D45" s="24"/>
      <c r="E45" s="24"/>
      <c r="F45" s="24"/>
      <c r="G45" s="24"/>
      <c r="H45" s="24"/>
      <c r="I45" s="24"/>
      <c r="J45" s="24"/>
      <c r="K45" s="54"/>
    </row>
    <row r="46" spans="1:11" ht="15" thickBot="1" x14ac:dyDescent="0.4">
      <c r="A46" s="25"/>
      <c r="B46" s="26"/>
      <c r="C46" s="26"/>
      <c r="D46" s="26"/>
      <c r="E46" s="26"/>
      <c r="F46" s="26"/>
      <c r="G46" s="26"/>
      <c r="H46" s="26"/>
      <c r="I46" s="26"/>
      <c r="J46" s="26"/>
      <c r="K46" s="55"/>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6"/>
  <sheetViews>
    <sheetView workbookViewId="0">
      <selection sqref="A1:K7"/>
    </sheetView>
  </sheetViews>
  <sheetFormatPr defaultRowHeight="14.5" x14ac:dyDescent="0.35"/>
  <cols>
    <col min="1" max="1" width="12.6328125" customWidth="1"/>
    <col min="4" max="4" width="2.453125" customWidth="1"/>
    <col min="5" max="5" width="15.36328125" customWidth="1"/>
    <col min="8" max="8" width="2.453125" customWidth="1"/>
    <col min="9" max="9" width="15.1796875" customWidth="1"/>
  </cols>
  <sheetData>
    <row r="1" spans="1:11" x14ac:dyDescent="0.35">
      <c r="A1" t="s">
        <v>4</v>
      </c>
    </row>
    <row r="3" spans="1:11" x14ac:dyDescent="0.35">
      <c r="A3" s="22" t="s">
        <v>168</v>
      </c>
    </row>
    <row r="4" spans="1:11" ht="15" thickBot="1" x14ac:dyDescent="0.4"/>
    <row r="5" spans="1:11" ht="15" thickBot="1" x14ac:dyDescent="0.4">
      <c r="A5" s="1"/>
      <c r="B5" s="2" t="s">
        <v>7</v>
      </c>
      <c r="C5" s="3"/>
      <c r="E5" s="1"/>
      <c r="F5" s="2" t="s">
        <v>3</v>
      </c>
      <c r="G5" s="3"/>
      <c r="I5" s="1"/>
      <c r="J5" s="2" t="s">
        <v>8</v>
      </c>
      <c r="K5" s="3"/>
    </row>
    <row r="6" spans="1:11" x14ac:dyDescent="0.35">
      <c r="A6" s="4" t="s">
        <v>169</v>
      </c>
      <c r="B6" s="5" t="s">
        <v>1</v>
      </c>
      <c r="C6" s="6" t="s">
        <v>6</v>
      </c>
      <c r="E6" s="4" t="s">
        <v>169</v>
      </c>
      <c r="F6" s="5" t="s">
        <v>1</v>
      </c>
      <c r="G6" s="6" t="s">
        <v>2</v>
      </c>
      <c r="I6" s="13" t="s">
        <v>169</v>
      </c>
      <c r="J6" s="14" t="s">
        <v>1</v>
      </c>
      <c r="K6" s="15" t="s">
        <v>9</v>
      </c>
    </row>
    <row r="7" spans="1:11" x14ac:dyDescent="0.35">
      <c r="A7" s="23" t="s">
        <v>10</v>
      </c>
      <c r="B7" s="24">
        <v>14</v>
      </c>
      <c r="C7" s="18">
        <f>B7/80</f>
        <v>0.17499999999999999</v>
      </c>
      <c r="E7" s="23" t="s">
        <v>170</v>
      </c>
      <c r="F7" s="24">
        <v>12</v>
      </c>
      <c r="G7" s="18">
        <f>F7/657</f>
        <v>1.8264840182648401E-2</v>
      </c>
      <c r="I7" s="23" t="s">
        <v>10</v>
      </c>
      <c r="J7" s="24">
        <v>14</v>
      </c>
      <c r="K7" s="18">
        <f>J7/737</f>
        <v>1.8995929443690638E-2</v>
      </c>
    </row>
    <row r="8" spans="1:11" x14ac:dyDescent="0.35">
      <c r="A8" s="23" t="s">
        <v>11</v>
      </c>
      <c r="B8" s="24">
        <v>11</v>
      </c>
      <c r="C8" s="18">
        <f t="shared" ref="C8:C71" si="0">B8/80</f>
        <v>0.13750000000000001</v>
      </c>
      <c r="E8" s="23" t="s">
        <v>22</v>
      </c>
      <c r="F8" s="24">
        <v>9</v>
      </c>
      <c r="G8" s="18">
        <f t="shared" ref="G8:G71" si="1">F8/657</f>
        <v>1.3698630136986301E-2</v>
      </c>
      <c r="I8" s="23" t="s">
        <v>170</v>
      </c>
      <c r="J8" s="24">
        <v>12</v>
      </c>
      <c r="K8" s="18">
        <f t="shared" ref="K8:K71" si="2">J8/737</f>
        <v>1.6282225237449117E-2</v>
      </c>
    </row>
    <row r="9" spans="1:11" x14ac:dyDescent="0.35">
      <c r="A9" s="23" t="s">
        <v>12</v>
      </c>
      <c r="B9" s="24">
        <v>8</v>
      </c>
      <c r="C9" s="18">
        <f t="shared" si="0"/>
        <v>0.1</v>
      </c>
      <c r="E9" s="23" t="s">
        <v>33</v>
      </c>
      <c r="F9" s="24">
        <v>8</v>
      </c>
      <c r="G9" s="18">
        <f t="shared" si="1"/>
        <v>1.2176560121765601E-2</v>
      </c>
      <c r="I9" s="23" t="s">
        <v>22</v>
      </c>
      <c r="J9" s="24">
        <v>12</v>
      </c>
      <c r="K9" s="18">
        <f t="shared" si="2"/>
        <v>1.6282225237449117E-2</v>
      </c>
    </row>
    <row r="10" spans="1:11" x14ac:dyDescent="0.35">
      <c r="A10" s="23" t="s">
        <v>13</v>
      </c>
      <c r="B10" s="24">
        <v>6</v>
      </c>
      <c r="C10" s="18">
        <f t="shared" si="0"/>
        <v>7.4999999999999997E-2</v>
      </c>
      <c r="E10" s="23" t="s">
        <v>41</v>
      </c>
      <c r="F10" s="24">
        <v>8</v>
      </c>
      <c r="G10" s="18">
        <f t="shared" si="1"/>
        <v>1.2176560121765601E-2</v>
      </c>
      <c r="I10" s="23" t="s">
        <v>11</v>
      </c>
      <c r="J10" s="24">
        <v>11</v>
      </c>
      <c r="K10" s="18">
        <f t="shared" si="2"/>
        <v>1.4925373134328358E-2</v>
      </c>
    </row>
    <row r="11" spans="1:11" x14ac:dyDescent="0.35">
      <c r="A11" s="23" t="s">
        <v>14</v>
      </c>
      <c r="B11" s="24">
        <v>5</v>
      </c>
      <c r="C11" s="18">
        <f t="shared" si="0"/>
        <v>6.25E-2</v>
      </c>
      <c r="E11" s="23" t="s">
        <v>171</v>
      </c>
      <c r="F11" s="24">
        <v>7</v>
      </c>
      <c r="G11" s="18">
        <f t="shared" si="1"/>
        <v>1.06544901065449E-2</v>
      </c>
      <c r="I11" s="23" t="s">
        <v>33</v>
      </c>
      <c r="J11" s="24">
        <v>10</v>
      </c>
      <c r="K11" s="18">
        <f t="shared" si="2"/>
        <v>1.3568521031207599E-2</v>
      </c>
    </row>
    <row r="12" spans="1:11" x14ac:dyDescent="0.35">
      <c r="A12" s="23" t="s">
        <v>15</v>
      </c>
      <c r="B12" s="24">
        <v>5</v>
      </c>
      <c r="C12" s="18">
        <f t="shared" si="0"/>
        <v>6.25E-2</v>
      </c>
      <c r="E12" s="23" t="s">
        <v>172</v>
      </c>
      <c r="F12" s="24">
        <v>7</v>
      </c>
      <c r="G12" s="18">
        <f t="shared" si="1"/>
        <v>1.06544901065449E-2</v>
      </c>
      <c r="I12" s="23" t="s">
        <v>41</v>
      </c>
      <c r="J12" s="24">
        <v>10</v>
      </c>
      <c r="K12" s="18">
        <f t="shared" si="2"/>
        <v>1.3568521031207599E-2</v>
      </c>
    </row>
    <row r="13" spans="1:11" x14ac:dyDescent="0.35">
      <c r="A13" s="23" t="s">
        <v>16</v>
      </c>
      <c r="B13" s="24">
        <v>4</v>
      </c>
      <c r="C13" s="18">
        <f t="shared" si="0"/>
        <v>0.05</v>
      </c>
      <c r="E13" s="23" t="s">
        <v>173</v>
      </c>
      <c r="F13" s="24">
        <v>6</v>
      </c>
      <c r="G13" s="18">
        <f t="shared" si="1"/>
        <v>9.1324200913242004E-3</v>
      </c>
      <c r="I13" s="23" t="s">
        <v>12</v>
      </c>
      <c r="J13" s="24">
        <v>9</v>
      </c>
      <c r="K13" s="18">
        <f t="shared" si="2"/>
        <v>1.2211668928086838E-2</v>
      </c>
    </row>
    <row r="14" spans="1:11" x14ac:dyDescent="0.35">
      <c r="A14" s="23" t="s">
        <v>17</v>
      </c>
      <c r="B14" s="24">
        <v>3</v>
      </c>
      <c r="C14" s="18">
        <f t="shared" si="0"/>
        <v>3.7499999999999999E-2</v>
      </c>
      <c r="E14" s="23" t="s">
        <v>174</v>
      </c>
      <c r="F14" s="24">
        <v>6</v>
      </c>
      <c r="G14" s="18">
        <f t="shared" si="1"/>
        <v>9.1324200913242004E-3</v>
      </c>
      <c r="I14" s="23" t="s">
        <v>171</v>
      </c>
      <c r="J14" s="24">
        <v>7</v>
      </c>
      <c r="K14" s="18">
        <f t="shared" si="2"/>
        <v>9.497964721845319E-3</v>
      </c>
    </row>
    <row r="15" spans="1:11" x14ac:dyDescent="0.35">
      <c r="A15" s="23" t="s">
        <v>18</v>
      </c>
      <c r="B15" s="24">
        <v>3</v>
      </c>
      <c r="C15" s="18">
        <f t="shared" si="0"/>
        <v>3.7499999999999999E-2</v>
      </c>
      <c r="E15" s="23" t="s">
        <v>175</v>
      </c>
      <c r="F15" s="24">
        <v>5</v>
      </c>
      <c r="G15" s="18">
        <f t="shared" si="1"/>
        <v>7.6103500761035003E-3</v>
      </c>
      <c r="I15" s="23" t="s">
        <v>172</v>
      </c>
      <c r="J15" s="24">
        <v>7</v>
      </c>
      <c r="K15" s="18">
        <f t="shared" si="2"/>
        <v>9.497964721845319E-3</v>
      </c>
    </row>
    <row r="16" spans="1:11" x14ac:dyDescent="0.35">
      <c r="A16" s="23" t="s">
        <v>19</v>
      </c>
      <c r="B16" s="24">
        <v>3</v>
      </c>
      <c r="C16" s="18">
        <f t="shared" si="0"/>
        <v>3.7499999999999999E-2</v>
      </c>
      <c r="E16" s="23" t="s">
        <v>176</v>
      </c>
      <c r="F16" s="24">
        <v>5</v>
      </c>
      <c r="G16" s="18">
        <f t="shared" si="1"/>
        <v>7.6103500761035003E-3</v>
      </c>
      <c r="I16" s="23" t="s">
        <v>137</v>
      </c>
      <c r="J16" s="24">
        <v>6</v>
      </c>
      <c r="K16" s="18">
        <f t="shared" si="2"/>
        <v>8.1411126187245584E-3</v>
      </c>
    </row>
    <row r="17" spans="1:11" x14ac:dyDescent="0.35">
      <c r="A17" s="23" t="s">
        <v>20</v>
      </c>
      <c r="B17" s="24">
        <v>3</v>
      </c>
      <c r="C17" s="18">
        <f t="shared" si="0"/>
        <v>3.7499999999999999E-2</v>
      </c>
      <c r="E17" s="23" t="s">
        <v>177</v>
      </c>
      <c r="F17" s="24">
        <v>5</v>
      </c>
      <c r="G17" s="18">
        <f t="shared" si="1"/>
        <v>7.6103500761035003E-3</v>
      </c>
      <c r="I17" s="23" t="s">
        <v>13</v>
      </c>
      <c r="J17" s="24">
        <v>6</v>
      </c>
      <c r="K17" s="18">
        <f t="shared" si="2"/>
        <v>8.1411126187245584E-3</v>
      </c>
    </row>
    <row r="18" spans="1:11" x14ac:dyDescent="0.35">
      <c r="A18" s="23" t="s">
        <v>21</v>
      </c>
      <c r="B18" s="24">
        <v>3</v>
      </c>
      <c r="C18" s="18">
        <f t="shared" si="0"/>
        <v>3.7499999999999999E-2</v>
      </c>
      <c r="E18" s="23" t="s">
        <v>178</v>
      </c>
      <c r="F18" s="24">
        <v>5</v>
      </c>
      <c r="G18" s="18">
        <f t="shared" si="1"/>
        <v>7.6103500761035003E-3</v>
      </c>
      <c r="I18" s="23" t="s">
        <v>173</v>
      </c>
      <c r="J18" s="24">
        <v>6</v>
      </c>
      <c r="K18" s="18">
        <f t="shared" si="2"/>
        <v>8.1411126187245584E-3</v>
      </c>
    </row>
    <row r="19" spans="1:11" x14ac:dyDescent="0.35">
      <c r="A19" s="23" t="s">
        <v>22</v>
      </c>
      <c r="B19" s="24">
        <v>3</v>
      </c>
      <c r="C19" s="18">
        <f t="shared" si="0"/>
        <v>3.7499999999999999E-2</v>
      </c>
      <c r="E19" s="23" t="s">
        <v>137</v>
      </c>
      <c r="F19" s="24">
        <v>5</v>
      </c>
      <c r="G19" s="18">
        <f t="shared" si="1"/>
        <v>7.6103500761035003E-3</v>
      </c>
      <c r="I19" s="23" t="s">
        <v>174</v>
      </c>
      <c r="J19" s="24">
        <v>6</v>
      </c>
      <c r="K19" s="18">
        <f t="shared" si="2"/>
        <v>8.1411126187245584E-3</v>
      </c>
    </row>
    <row r="20" spans="1:11" x14ac:dyDescent="0.35">
      <c r="A20" s="23" t="s">
        <v>23</v>
      </c>
      <c r="B20" s="24">
        <v>3</v>
      </c>
      <c r="C20" s="18">
        <f t="shared" si="0"/>
        <v>3.7499999999999999E-2</v>
      </c>
      <c r="E20" s="23" t="s">
        <v>179</v>
      </c>
      <c r="F20" s="24">
        <v>5</v>
      </c>
      <c r="G20" s="18">
        <f t="shared" si="1"/>
        <v>7.6103500761035003E-3</v>
      </c>
      <c r="I20" s="23" t="s">
        <v>175</v>
      </c>
      <c r="J20" s="24">
        <v>5</v>
      </c>
      <c r="K20" s="18">
        <f t="shared" si="2"/>
        <v>6.7842605156037995E-3</v>
      </c>
    </row>
    <row r="21" spans="1:11" x14ac:dyDescent="0.35">
      <c r="A21" s="23" t="s">
        <v>24</v>
      </c>
      <c r="B21" s="24">
        <v>2</v>
      </c>
      <c r="C21" s="18">
        <f t="shared" si="0"/>
        <v>2.5000000000000001E-2</v>
      </c>
      <c r="E21" s="23" t="s">
        <v>180</v>
      </c>
      <c r="F21" s="24">
        <v>5</v>
      </c>
      <c r="G21" s="18">
        <f t="shared" si="1"/>
        <v>7.6103500761035003E-3</v>
      </c>
      <c r="I21" s="23" t="s">
        <v>176</v>
      </c>
      <c r="J21" s="24">
        <v>5</v>
      </c>
      <c r="K21" s="18">
        <f t="shared" si="2"/>
        <v>6.7842605156037995E-3</v>
      </c>
    </row>
    <row r="22" spans="1:11" x14ac:dyDescent="0.35">
      <c r="A22" s="23" t="s">
        <v>25</v>
      </c>
      <c r="B22" s="24">
        <v>2</v>
      </c>
      <c r="C22" s="18">
        <f t="shared" si="0"/>
        <v>2.5000000000000001E-2</v>
      </c>
      <c r="E22" s="23" t="s">
        <v>181</v>
      </c>
      <c r="F22" s="24">
        <v>5</v>
      </c>
      <c r="G22" s="18">
        <f t="shared" si="1"/>
        <v>7.6103500761035003E-3</v>
      </c>
      <c r="I22" s="23" t="s">
        <v>14</v>
      </c>
      <c r="J22" s="24">
        <v>5</v>
      </c>
      <c r="K22" s="18">
        <f t="shared" si="2"/>
        <v>6.7842605156037995E-3</v>
      </c>
    </row>
    <row r="23" spans="1:11" x14ac:dyDescent="0.35">
      <c r="A23" s="23" t="s">
        <v>26</v>
      </c>
      <c r="B23" s="24">
        <v>2</v>
      </c>
      <c r="C23" s="18">
        <f t="shared" si="0"/>
        <v>2.5000000000000001E-2</v>
      </c>
      <c r="E23" s="23" t="s">
        <v>182</v>
      </c>
      <c r="F23" s="24">
        <v>4</v>
      </c>
      <c r="G23" s="18">
        <f t="shared" si="1"/>
        <v>6.0882800608828003E-3</v>
      </c>
      <c r="I23" s="23" t="s">
        <v>177</v>
      </c>
      <c r="J23" s="24">
        <v>5</v>
      </c>
      <c r="K23" s="18">
        <f t="shared" si="2"/>
        <v>6.7842605156037995E-3</v>
      </c>
    </row>
    <row r="24" spans="1:11" x14ac:dyDescent="0.35">
      <c r="A24" s="23" t="s">
        <v>27</v>
      </c>
      <c r="B24" s="24">
        <v>2</v>
      </c>
      <c r="C24" s="18">
        <f t="shared" si="0"/>
        <v>2.5000000000000001E-2</v>
      </c>
      <c r="E24" s="23" t="s">
        <v>183</v>
      </c>
      <c r="F24" s="24">
        <v>4</v>
      </c>
      <c r="G24" s="18">
        <f t="shared" si="1"/>
        <v>6.0882800608828003E-3</v>
      </c>
      <c r="I24" s="23" t="s">
        <v>178</v>
      </c>
      <c r="J24" s="24">
        <v>5</v>
      </c>
      <c r="K24" s="18">
        <f t="shared" si="2"/>
        <v>6.7842605156037995E-3</v>
      </c>
    </row>
    <row r="25" spans="1:11" x14ac:dyDescent="0.35">
      <c r="A25" s="23" t="s">
        <v>28</v>
      </c>
      <c r="B25" s="24">
        <v>2</v>
      </c>
      <c r="C25" s="18">
        <f t="shared" si="0"/>
        <v>2.5000000000000001E-2</v>
      </c>
      <c r="E25" s="23" t="s">
        <v>184</v>
      </c>
      <c r="F25" s="24">
        <v>4</v>
      </c>
      <c r="G25" s="18">
        <f t="shared" si="1"/>
        <v>6.0882800608828003E-3</v>
      </c>
      <c r="I25" s="23" t="s">
        <v>123</v>
      </c>
      <c r="J25" s="24">
        <v>5</v>
      </c>
      <c r="K25" s="18">
        <f t="shared" si="2"/>
        <v>6.7842605156037995E-3</v>
      </c>
    </row>
    <row r="26" spans="1:11" x14ac:dyDescent="0.35">
      <c r="A26" s="23" t="s">
        <v>29</v>
      </c>
      <c r="B26" s="24">
        <v>2</v>
      </c>
      <c r="C26" s="18">
        <f t="shared" si="0"/>
        <v>2.5000000000000001E-2</v>
      </c>
      <c r="E26" s="23" t="s">
        <v>185</v>
      </c>
      <c r="F26" s="24">
        <v>4</v>
      </c>
      <c r="G26" s="18">
        <f t="shared" si="1"/>
        <v>6.0882800608828003E-3</v>
      </c>
      <c r="I26" s="23" t="s">
        <v>179</v>
      </c>
      <c r="J26" s="24">
        <v>5</v>
      </c>
      <c r="K26" s="18">
        <f t="shared" si="2"/>
        <v>6.7842605156037995E-3</v>
      </c>
    </row>
    <row r="27" spans="1:11" x14ac:dyDescent="0.35">
      <c r="A27" s="23" t="s">
        <v>30</v>
      </c>
      <c r="B27" s="24">
        <v>2</v>
      </c>
      <c r="C27" s="18">
        <f t="shared" si="0"/>
        <v>2.5000000000000001E-2</v>
      </c>
      <c r="E27" s="23" t="s">
        <v>186</v>
      </c>
      <c r="F27" s="24">
        <v>4</v>
      </c>
      <c r="G27" s="18">
        <f t="shared" si="1"/>
        <v>6.0882800608828003E-3</v>
      </c>
      <c r="I27" s="23" t="s">
        <v>15</v>
      </c>
      <c r="J27" s="24">
        <v>5</v>
      </c>
      <c r="K27" s="18">
        <f t="shared" si="2"/>
        <v>6.7842605156037995E-3</v>
      </c>
    </row>
    <row r="28" spans="1:11" x14ac:dyDescent="0.35">
      <c r="A28" s="23" t="s">
        <v>31</v>
      </c>
      <c r="B28" s="24">
        <v>2</v>
      </c>
      <c r="C28" s="18">
        <f t="shared" si="0"/>
        <v>2.5000000000000001E-2</v>
      </c>
      <c r="E28" s="23" t="s">
        <v>187</v>
      </c>
      <c r="F28" s="24">
        <v>4</v>
      </c>
      <c r="G28" s="18">
        <f t="shared" si="1"/>
        <v>6.0882800608828003E-3</v>
      </c>
      <c r="I28" s="23" t="s">
        <v>180</v>
      </c>
      <c r="J28" s="24">
        <v>5</v>
      </c>
      <c r="K28" s="18">
        <f t="shared" si="2"/>
        <v>6.7842605156037995E-3</v>
      </c>
    </row>
    <row r="29" spans="1:11" x14ac:dyDescent="0.35">
      <c r="A29" s="23" t="s">
        <v>21</v>
      </c>
      <c r="B29" s="24">
        <v>2</v>
      </c>
      <c r="C29" s="18">
        <f t="shared" si="0"/>
        <v>2.5000000000000001E-2</v>
      </c>
      <c r="E29" s="23" t="s">
        <v>188</v>
      </c>
      <c r="F29" s="24">
        <v>4</v>
      </c>
      <c r="G29" s="18">
        <f t="shared" si="1"/>
        <v>6.0882800608828003E-3</v>
      </c>
      <c r="I29" s="23" t="s">
        <v>181</v>
      </c>
      <c r="J29" s="24">
        <v>5</v>
      </c>
      <c r="K29" s="18">
        <f t="shared" si="2"/>
        <v>6.7842605156037995E-3</v>
      </c>
    </row>
    <row r="30" spans="1:11" x14ac:dyDescent="0.35">
      <c r="A30" s="23" t="s">
        <v>32</v>
      </c>
      <c r="B30" s="24">
        <v>2</v>
      </c>
      <c r="C30" s="18">
        <f t="shared" si="0"/>
        <v>2.5000000000000001E-2</v>
      </c>
      <c r="E30" s="23" t="s">
        <v>123</v>
      </c>
      <c r="F30" s="24">
        <v>4</v>
      </c>
      <c r="G30" s="18">
        <f t="shared" si="1"/>
        <v>6.0882800608828003E-3</v>
      </c>
      <c r="I30" s="23" t="s">
        <v>182</v>
      </c>
      <c r="J30" s="24">
        <v>4</v>
      </c>
      <c r="K30" s="18">
        <f t="shared" si="2"/>
        <v>5.4274084124830389E-3</v>
      </c>
    </row>
    <row r="31" spans="1:11" x14ac:dyDescent="0.35">
      <c r="A31" s="23" t="s">
        <v>33</v>
      </c>
      <c r="B31" s="24">
        <v>2</v>
      </c>
      <c r="C31" s="18">
        <f t="shared" si="0"/>
        <v>2.5000000000000001E-2</v>
      </c>
      <c r="E31" s="23" t="s">
        <v>189</v>
      </c>
      <c r="F31" s="24">
        <v>4</v>
      </c>
      <c r="G31" s="18">
        <f t="shared" si="1"/>
        <v>6.0882800608828003E-3</v>
      </c>
      <c r="I31" s="23" t="s">
        <v>183</v>
      </c>
      <c r="J31" s="24">
        <v>4</v>
      </c>
      <c r="K31" s="18">
        <f t="shared" si="2"/>
        <v>5.4274084124830389E-3</v>
      </c>
    </row>
    <row r="32" spans="1:11" x14ac:dyDescent="0.35">
      <c r="A32" s="23" t="s">
        <v>34</v>
      </c>
      <c r="B32" s="24">
        <v>2</v>
      </c>
      <c r="C32" s="18">
        <f t="shared" si="0"/>
        <v>2.5000000000000001E-2</v>
      </c>
      <c r="E32" s="23" t="s">
        <v>190</v>
      </c>
      <c r="F32" s="24">
        <v>4</v>
      </c>
      <c r="G32" s="18">
        <f t="shared" si="1"/>
        <v>6.0882800608828003E-3</v>
      </c>
      <c r="I32" s="23" t="s">
        <v>184</v>
      </c>
      <c r="J32" s="24">
        <v>4</v>
      </c>
      <c r="K32" s="18">
        <f t="shared" si="2"/>
        <v>5.4274084124830389E-3</v>
      </c>
    </row>
    <row r="33" spans="1:11" x14ac:dyDescent="0.35">
      <c r="A33" s="23" t="s">
        <v>35</v>
      </c>
      <c r="B33" s="24">
        <v>2</v>
      </c>
      <c r="C33" s="18">
        <f t="shared" si="0"/>
        <v>2.5000000000000001E-2</v>
      </c>
      <c r="E33" s="23" t="s">
        <v>191</v>
      </c>
      <c r="F33" s="24">
        <v>4</v>
      </c>
      <c r="G33" s="18">
        <f t="shared" si="1"/>
        <v>6.0882800608828003E-3</v>
      </c>
      <c r="I33" s="23" t="s">
        <v>185</v>
      </c>
      <c r="J33" s="24">
        <v>4</v>
      </c>
      <c r="K33" s="18">
        <f t="shared" si="2"/>
        <v>5.4274084124830389E-3</v>
      </c>
    </row>
    <row r="34" spans="1:11" x14ac:dyDescent="0.35">
      <c r="A34" s="23" t="s">
        <v>36</v>
      </c>
      <c r="B34" s="24">
        <v>2</v>
      </c>
      <c r="C34" s="18">
        <f t="shared" si="0"/>
        <v>2.5000000000000001E-2</v>
      </c>
      <c r="E34" s="23" t="s">
        <v>192</v>
      </c>
      <c r="F34" s="24">
        <v>4</v>
      </c>
      <c r="G34" s="18">
        <f t="shared" si="1"/>
        <v>6.0882800608828003E-3</v>
      </c>
      <c r="I34" s="23" t="s">
        <v>186</v>
      </c>
      <c r="J34" s="24">
        <v>4</v>
      </c>
      <c r="K34" s="18">
        <f t="shared" si="2"/>
        <v>5.4274084124830389E-3</v>
      </c>
    </row>
    <row r="35" spans="1:11" x14ac:dyDescent="0.35">
      <c r="A35" s="23" t="s">
        <v>37</v>
      </c>
      <c r="B35" s="24">
        <v>2</v>
      </c>
      <c r="C35" s="18">
        <f t="shared" si="0"/>
        <v>2.5000000000000001E-2</v>
      </c>
      <c r="E35" s="23" t="s">
        <v>193</v>
      </c>
      <c r="F35" s="24">
        <v>4</v>
      </c>
      <c r="G35" s="18">
        <f t="shared" si="1"/>
        <v>6.0882800608828003E-3</v>
      </c>
      <c r="I35" s="23" t="s">
        <v>16</v>
      </c>
      <c r="J35" s="24">
        <v>4</v>
      </c>
      <c r="K35" s="18">
        <f t="shared" si="2"/>
        <v>5.4274084124830389E-3</v>
      </c>
    </row>
    <row r="36" spans="1:11" x14ac:dyDescent="0.35">
      <c r="A36" s="23" t="s">
        <v>38</v>
      </c>
      <c r="B36" s="24">
        <v>2</v>
      </c>
      <c r="C36" s="18">
        <f t="shared" si="0"/>
        <v>2.5000000000000001E-2</v>
      </c>
      <c r="E36" s="23" t="s">
        <v>194</v>
      </c>
      <c r="F36" s="24">
        <v>4</v>
      </c>
      <c r="G36" s="18">
        <f t="shared" si="1"/>
        <v>6.0882800608828003E-3</v>
      </c>
      <c r="I36" s="23" t="s">
        <v>187</v>
      </c>
      <c r="J36" s="24">
        <v>4</v>
      </c>
      <c r="K36" s="18">
        <f t="shared" si="2"/>
        <v>5.4274084124830389E-3</v>
      </c>
    </row>
    <row r="37" spans="1:11" x14ac:dyDescent="0.35">
      <c r="A37" s="23" t="s">
        <v>39</v>
      </c>
      <c r="B37" s="24">
        <v>2</v>
      </c>
      <c r="C37" s="18">
        <f t="shared" si="0"/>
        <v>2.5000000000000001E-2</v>
      </c>
      <c r="E37" s="23" t="s">
        <v>195</v>
      </c>
      <c r="F37" s="24">
        <v>4</v>
      </c>
      <c r="G37" s="18">
        <f t="shared" si="1"/>
        <v>6.0882800608828003E-3</v>
      </c>
      <c r="I37" s="23" t="s">
        <v>188</v>
      </c>
      <c r="J37" s="24">
        <v>4</v>
      </c>
      <c r="K37" s="18">
        <f t="shared" si="2"/>
        <v>5.4274084124830389E-3</v>
      </c>
    </row>
    <row r="38" spans="1:11" x14ac:dyDescent="0.35">
      <c r="A38" s="23" t="s">
        <v>40</v>
      </c>
      <c r="B38" s="24">
        <v>2</v>
      </c>
      <c r="C38" s="18">
        <f t="shared" si="0"/>
        <v>2.5000000000000001E-2</v>
      </c>
      <c r="E38" s="23" t="s">
        <v>196</v>
      </c>
      <c r="F38" s="24">
        <v>4</v>
      </c>
      <c r="G38" s="18">
        <f t="shared" si="1"/>
        <v>6.0882800608828003E-3</v>
      </c>
      <c r="I38" s="23" t="s">
        <v>122</v>
      </c>
      <c r="J38" s="24">
        <v>4</v>
      </c>
      <c r="K38" s="18">
        <f t="shared" si="2"/>
        <v>5.4274084124830389E-3</v>
      </c>
    </row>
    <row r="39" spans="1:11" x14ac:dyDescent="0.35">
      <c r="A39" s="23" t="s">
        <v>41</v>
      </c>
      <c r="B39" s="24">
        <v>2</v>
      </c>
      <c r="C39" s="18">
        <f t="shared" si="0"/>
        <v>2.5000000000000001E-2</v>
      </c>
      <c r="E39" s="23" t="s">
        <v>197</v>
      </c>
      <c r="F39" s="24">
        <v>4</v>
      </c>
      <c r="G39" s="18">
        <f t="shared" si="1"/>
        <v>6.0882800608828003E-3</v>
      </c>
      <c r="I39" s="23" t="s">
        <v>189</v>
      </c>
      <c r="J39" s="24">
        <v>4</v>
      </c>
      <c r="K39" s="18">
        <f t="shared" si="2"/>
        <v>5.4274084124830389E-3</v>
      </c>
    </row>
    <row r="40" spans="1:11" x14ac:dyDescent="0.35">
      <c r="A40" s="23" t="s">
        <v>42</v>
      </c>
      <c r="B40" s="24">
        <v>2</v>
      </c>
      <c r="C40" s="18">
        <f t="shared" si="0"/>
        <v>2.5000000000000001E-2</v>
      </c>
      <c r="E40" s="23" t="s">
        <v>198</v>
      </c>
      <c r="F40" s="24">
        <v>3</v>
      </c>
      <c r="G40" s="18">
        <f t="shared" si="1"/>
        <v>4.5662100456621002E-3</v>
      </c>
      <c r="I40" s="23" t="s">
        <v>190</v>
      </c>
      <c r="J40" s="24">
        <v>4</v>
      </c>
      <c r="K40" s="18">
        <f t="shared" si="2"/>
        <v>5.4274084124830389E-3</v>
      </c>
    </row>
    <row r="41" spans="1:11" x14ac:dyDescent="0.35">
      <c r="A41" s="23" t="s">
        <v>43</v>
      </c>
      <c r="B41" s="24">
        <v>2</v>
      </c>
      <c r="C41" s="18">
        <f t="shared" si="0"/>
        <v>2.5000000000000001E-2</v>
      </c>
      <c r="E41" s="23" t="s">
        <v>199</v>
      </c>
      <c r="F41" s="24">
        <v>3</v>
      </c>
      <c r="G41" s="18">
        <f t="shared" si="1"/>
        <v>4.5662100456621002E-3</v>
      </c>
      <c r="I41" s="23" t="s">
        <v>191</v>
      </c>
      <c r="J41" s="24">
        <v>4</v>
      </c>
      <c r="K41" s="18">
        <f t="shared" si="2"/>
        <v>5.4274084124830389E-3</v>
      </c>
    </row>
    <row r="42" spans="1:11" x14ac:dyDescent="0.35">
      <c r="A42" s="23" t="s">
        <v>44</v>
      </c>
      <c r="B42" s="24">
        <v>1</v>
      </c>
      <c r="C42" s="18">
        <f t="shared" si="0"/>
        <v>1.2500000000000001E-2</v>
      </c>
      <c r="E42" s="23" t="s">
        <v>200</v>
      </c>
      <c r="F42" s="24">
        <v>3</v>
      </c>
      <c r="G42" s="18">
        <f t="shared" si="1"/>
        <v>4.5662100456621002E-3</v>
      </c>
      <c r="I42" s="23" t="s">
        <v>192</v>
      </c>
      <c r="J42" s="24">
        <v>4</v>
      </c>
      <c r="K42" s="18">
        <f t="shared" si="2"/>
        <v>5.4274084124830389E-3</v>
      </c>
    </row>
    <row r="43" spans="1:11" x14ac:dyDescent="0.35">
      <c r="A43" s="23" t="s">
        <v>45</v>
      </c>
      <c r="B43" s="24">
        <v>1</v>
      </c>
      <c r="C43" s="18">
        <f t="shared" si="0"/>
        <v>1.2500000000000001E-2</v>
      </c>
      <c r="E43" s="23" t="s">
        <v>201</v>
      </c>
      <c r="F43" s="24">
        <v>3</v>
      </c>
      <c r="G43" s="18">
        <f t="shared" si="1"/>
        <v>4.5662100456621002E-3</v>
      </c>
      <c r="I43" s="23" t="s">
        <v>193</v>
      </c>
      <c r="J43" s="24">
        <v>4</v>
      </c>
      <c r="K43" s="18">
        <f t="shared" si="2"/>
        <v>5.4274084124830389E-3</v>
      </c>
    </row>
    <row r="44" spans="1:11" x14ac:dyDescent="0.35">
      <c r="A44" s="23" t="s">
        <v>46</v>
      </c>
      <c r="B44" s="24">
        <v>1</v>
      </c>
      <c r="C44" s="18">
        <f t="shared" si="0"/>
        <v>1.2500000000000001E-2</v>
      </c>
      <c r="E44" s="23" t="s">
        <v>202</v>
      </c>
      <c r="F44" s="24">
        <v>3</v>
      </c>
      <c r="G44" s="18">
        <f t="shared" si="1"/>
        <v>4.5662100456621002E-3</v>
      </c>
      <c r="I44" s="23" t="s">
        <v>194</v>
      </c>
      <c r="J44" s="24">
        <v>4</v>
      </c>
      <c r="K44" s="18">
        <f t="shared" si="2"/>
        <v>5.4274084124830389E-3</v>
      </c>
    </row>
    <row r="45" spans="1:11" x14ac:dyDescent="0.35">
      <c r="A45" s="23" t="s">
        <v>47</v>
      </c>
      <c r="B45" s="24">
        <v>1</v>
      </c>
      <c r="C45" s="18">
        <f t="shared" si="0"/>
        <v>1.2500000000000001E-2</v>
      </c>
      <c r="E45" s="23" t="s">
        <v>203</v>
      </c>
      <c r="F45" s="24">
        <v>3</v>
      </c>
      <c r="G45" s="18">
        <f t="shared" si="1"/>
        <v>4.5662100456621002E-3</v>
      </c>
      <c r="I45" s="23" t="s">
        <v>195</v>
      </c>
      <c r="J45" s="24">
        <v>4</v>
      </c>
      <c r="K45" s="18">
        <f t="shared" si="2"/>
        <v>5.4274084124830389E-3</v>
      </c>
    </row>
    <row r="46" spans="1:11" x14ac:dyDescent="0.35">
      <c r="A46" s="23" t="s">
        <v>48</v>
      </c>
      <c r="B46" s="24">
        <v>1</v>
      </c>
      <c r="C46" s="18">
        <f t="shared" si="0"/>
        <v>1.2500000000000001E-2</v>
      </c>
      <c r="E46" s="23" t="s">
        <v>204</v>
      </c>
      <c r="F46" s="24">
        <v>3</v>
      </c>
      <c r="G46" s="18">
        <f t="shared" si="1"/>
        <v>4.5662100456621002E-3</v>
      </c>
      <c r="I46" s="23" t="s">
        <v>196</v>
      </c>
      <c r="J46" s="24">
        <v>4</v>
      </c>
      <c r="K46" s="18">
        <f t="shared" si="2"/>
        <v>5.4274084124830389E-3</v>
      </c>
    </row>
    <row r="47" spans="1:11" x14ac:dyDescent="0.35">
      <c r="A47" s="23" t="s">
        <v>49</v>
      </c>
      <c r="B47" s="24">
        <v>1</v>
      </c>
      <c r="C47" s="18">
        <f t="shared" si="0"/>
        <v>1.2500000000000001E-2</v>
      </c>
      <c r="E47" s="23" t="s">
        <v>205</v>
      </c>
      <c r="F47" s="24">
        <v>3</v>
      </c>
      <c r="G47" s="18">
        <f t="shared" si="1"/>
        <v>4.5662100456621002E-3</v>
      </c>
      <c r="I47" s="23" t="s">
        <v>197</v>
      </c>
      <c r="J47" s="24">
        <v>4</v>
      </c>
      <c r="K47" s="18">
        <f t="shared" si="2"/>
        <v>5.4274084124830389E-3</v>
      </c>
    </row>
    <row r="48" spans="1:11" x14ac:dyDescent="0.35">
      <c r="A48" s="23" t="s">
        <v>50</v>
      </c>
      <c r="B48" s="24">
        <v>1</v>
      </c>
      <c r="C48" s="18">
        <f t="shared" si="0"/>
        <v>1.2500000000000001E-2</v>
      </c>
      <c r="E48" s="23" t="s">
        <v>206</v>
      </c>
      <c r="F48" s="24">
        <v>3</v>
      </c>
      <c r="G48" s="18">
        <f t="shared" si="1"/>
        <v>4.5662100456621002E-3</v>
      </c>
      <c r="I48" s="23" t="s">
        <v>17</v>
      </c>
      <c r="J48" s="24">
        <v>3</v>
      </c>
      <c r="K48" s="18">
        <f t="shared" si="2"/>
        <v>4.0705563093622792E-3</v>
      </c>
    </row>
    <row r="49" spans="1:11" x14ac:dyDescent="0.35">
      <c r="A49" s="23" t="s">
        <v>51</v>
      </c>
      <c r="B49" s="24">
        <v>1</v>
      </c>
      <c r="C49" s="18">
        <f t="shared" si="0"/>
        <v>1.2500000000000001E-2</v>
      </c>
      <c r="E49" s="23" t="s">
        <v>207</v>
      </c>
      <c r="F49" s="24">
        <v>3</v>
      </c>
      <c r="G49" s="18">
        <f t="shared" si="1"/>
        <v>4.5662100456621002E-3</v>
      </c>
      <c r="I49" s="23" t="s">
        <v>198</v>
      </c>
      <c r="J49" s="24">
        <v>3</v>
      </c>
      <c r="K49" s="18">
        <f t="shared" si="2"/>
        <v>4.0705563093622792E-3</v>
      </c>
    </row>
    <row r="50" spans="1:11" x14ac:dyDescent="0.35">
      <c r="A50" s="23" t="s">
        <v>52</v>
      </c>
      <c r="B50" s="24">
        <v>1</v>
      </c>
      <c r="C50" s="18">
        <f t="shared" si="0"/>
        <v>1.2500000000000001E-2</v>
      </c>
      <c r="E50" s="23" t="s">
        <v>208</v>
      </c>
      <c r="F50" s="24">
        <v>3</v>
      </c>
      <c r="G50" s="18">
        <f t="shared" si="1"/>
        <v>4.5662100456621002E-3</v>
      </c>
      <c r="I50" s="23" t="s">
        <v>199</v>
      </c>
      <c r="J50" s="24">
        <v>3</v>
      </c>
      <c r="K50" s="18">
        <f t="shared" si="2"/>
        <v>4.0705563093622792E-3</v>
      </c>
    </row>
    <row r="51" spans="1:11" x14ac:dyDescent="0.35">
      <c r="A51" s="23" t="s">
        <v>53</v>
      </c>
      <c r="B51" s="24">
        <v>1</v>
      </c>
      <c r="C51" s="18">
        <f t="shared" si="0"/>
        <v>1.2500000000000001E-2</v>
      </c>
      <c r="E51" s="23" t="s">
        <v>209</v>
      </c>
      <c r="F51" s="24">
        <v>3</v>
      </c>
      <c r="G51" s="18">
        <f t="shared" si="1"/>
        <v>4.5662100456621002E-3</v>
      </c>
      <c r="I51" s="23" t="s">
        <v>18</v>
      </c>
      <c r="J51" s="24">
        <v>3</v>
      </c>
      <c r="K51" s="18">
        <f t="shared" si="2"/>
        <v>4.0705563093622792E-3</v>
      </c>
    </row>
    <row r="52" spans="1:11" x14ac:dyDescent="0.35">
      <c r="A52" s="23" t="s">
        <v>54</v>
      </c>
      <c r="B52" s="24">
        <v>1</v>
      </c>
      <c r="C52" s="18">
        <f t="shared" si="0"/>
        <v>1.2500000000000001E-2</v>
      </c>
      <c r="E52" s="23" t="s">
        <v>210</v>
      </c>
      <c r="F52" s="24">
        <v>3</v>
      </c>
      <c r="G52" s="18">
        <f t="shared" si="1"/>
        <v>4.5662100456621002E-3</v>
      </c>
      <c r="I52" s="23" t="s">
        <v>200</v>
      </c>
      <c r="J52" s="24">
        <v>3</v>
      </c>
      <c r="K52" s="18">
        <f t="shared" si="2"/>
        <v>4.0705563093622792E-3</v>
      </c>
    </row>
    <row r="53" spans="1:11" x14ac:dyDescent="0.35">
      <c r="A53" s="23" t="s">
        <v>54</v>
      </c>
      <c r="B53" s="24">
        <v>1</v>
      </c>
      <c r="C53" s="18">
        <f t="shared" si="0"/>
        <v>1.2500000000000001E-2</v>
      </c>
      <c r="E53" s="23" t="s">
        <v>211</v>
      </c>
      <c r="F53" s="24">
        <v>3</v>
      </c>
      <c r="G53" s="18">
        <f t="shared" si="1"/>
        <v>4.5662100456621002E-3</v>
      </c>
      <c r="I53" s="23" t="s">
        <v>201</v>
      </c>
      <c r="J53" s="24">
        <v>3</v>
      </c>
      <c r="K53" s="18">
        <f t="shared" si="2"/>
        <v>4.0705563093622792E-3</v>
      </c>
    </row>
    <row r="54" spans="1:11" x14ac:dyDescent="0.35">
      <c r="A54" s="23" t="s">
        <v>55</v>
      </c>
      <c r="B54" s="24">
        <v>1</v>
      </c>
      <c r="C54" s="18">
        <f t="shared" si="0"/>
        <v>1.2500000000000001E-2</v>
      </c>
      <c r="E54" s="23" t="s">
        <v>212</v>
      </c>
      <c r="F54" s="24">
        <v>3</v>
      </c>
      <c r="G54" s="18">
        <f t="shared" si="1"/>
        <v>4.5662100456621002E-3</v>
      </c>
      <c r="I54" s="23" t="s">
        <v>202</v>
      </c>
      <c r="J54" s="24">
        <v>3</v>
      </c>
      <c r="K54" s="18">
        <f t="shared" si="2"/>
        <v>4.0705563093622792E-3</v>
      </c>
    </row>
    <row r="55" spans="1:11" x14ac:dyDescent="0.35">
      <c r="A55" s="23" t="s">
        <v>56</v>
      </c>
      <c r="B55" s="24">
        <v>1</v>
      </c>
      <c r="C55" s="18">
        <f t="shared" si="0"/>
        <v>1.2500000000000001E-2</v>
      </c>
      <c r="E55" s="23" t="s">
        <v>213</v>
      </c>
      <c r="F55" s="24">
        <v>3</v>
      </c>
      <c r="G55" s="18">
        <f t="shared" si="1"/>
        <v>4.5662100456621002E-3</v>
      </c>
      <c r="I55" s="23" t="s">
        <v>203</v>
      </c>
      <c r="J55" s="24">
        <v>3</v>
      </c>
      <c r="K55" s="18">
        <f t="shared" si="2"/>
        <v>4.0705563093622792E-3</v>
      </c>
    </row>
    <row r="56" spans="1:11" x14ac:dyDescent="0.35">
      <c r="A56" s="23" t="s">
        <v>57</v>
      </c>
      <c r="B56" s="24">
        <v>1</v>
      </c>
      <c r="C56" s="18">
        <f t="shared" si="0"/>
        <v>1.2500000000000001E-2</v>
      </c>
      <c r="E56" s="23" t="s">
        <v>214</v>
      </c>
      <c r="F56" s="24">
        <v>3</v>
      </c>
      <c r="G56" s="18">
        <f t="shared" si="1"/>
        <v>4.5662100456621002E-3</v>
      </c>
      <c r="I56" s="23" t="s">
        <v>204</v>
      </c>
      <c r="J56" s="24">
        <v>3</v>
      </c>
      <c r="K56" s="18">
        <f t="shared" si="2"/>
        <v>4.0705563093622792E-3</v>
      </c>
    </row>
    <row r="57" spans="1:11" x14ac:dyDescent="0.35">
      <c r="A57" s="23" t="s">
        <v>58</v>
      </c>
      <c r="B57" s="24">
        <v>1</v>
      </c>
      <c r="C57" s="18">
        <f t="shared" si="0"/>
        <v>1.2500000000000001E-2</v>
      </c>
      <c r="E57" s="23" t="s">
        <v>215</v>
      </c>
      <c r="F57" s="24">
        <v>3</v>
      </c>
      <c r="G57" s="18">
        <f t="shared" si="1"/>
        <v>4.5662100456621002E-3</v>
      </c>
      <c r="I57" s="23" t="s">
        <v>205</v>
      </c>
      <c r="J57" s="24">
        <v>3</v>
      </c>
      <c r="K57" s="18">
        <f t="shared" si="2"/>
        <v>4.0705563093622792E-3</v>
      </c>
    </row>
    <row r="58" spans="1:11" x14ac:dyDescent="0.35">
      <c r="A58" s="23" t="s">
        <v>59</v>
      </c>
      <c r="B58" s="24">
        <v>1</v>
      </c>
      <c r="C58" s="18">
        <f t="shared" si="0"/>
        <v>1.2500000000000001E-2</v>
      </c>
      <c r="E58" s="23" t="s">
        <v>216</v>
      </c>
      <c r="F58" s="24">
        <v>3</v>
      </c>
      <c r="G58" s="18">
        <f t="shared" si="1"/>
        <v>4.5662100456621002E-3</v>
      </c>
      <c r="I58" s="23" t="s">
        <v>206</v>
      </c>
      <c r="J58" s="24">
        <v>3</v>
      </c>
      <c r="K58" s="18">
        <f t="shared" si="2"/>
        <v>4.0705563093622792E-3</v>
      </c>
    </row>
    <row r="59" spans="1:11" x14ac:dyDescent="0.35">
      <c r="A59" s="23" t="s">
        <v>60</v>
      </c>
      <c r="B59" s="24">
        <v>1</v>
      </c>
      <c r="C59" s="18">
        <f t="shared" si="0"/>
        <v>1.2500000000000001E-2</v>
      </c>
      <c r="E59" s="23" t="s">
        <v>217</v>
      </c>
      <c r="F59" s="24">
        <v>3</v>
      </c>
      <c r="G59" s="18">
        <f t="shared" si="1"/>
        <v>4.5662100456621002E-3</v>
      </c>
      <c r="I59" s="23" t="s">
        <v>207</v>
      </c>
      <c r="J59" s="24">
        <v>3</v>
      </c>
      <c r="K59" s="18">
        <f t="shared" si="2"/>
        <v>4.0705563093622792E-3</v>
      </c>
    </row>
    <row r="60" spans="1:11" x14ac:dyDescent="0.35">
      <c r="A60" s="23" t="s">
        <v>61</v>
      </c>
      <c r="B60" s="24">
        <v>1</v>
      </c>
      <c r="C60" s="18">
        <f t="shared" si="0"/>
        <v>1.2500000000000001E-2</v>
      </c>
      <c r="E60" s="23" t="s">
        <v>218</v>
      </c>
      <c r="F60" s="24">
        <v>3</v>
      </c>
      <c r="G60" s="18">
        <f t="shared" si="1"/>
        <v>4.5662100456621002E-3</v>
      </c>
      <c r="I60" s="23" t="s">
        <v>208</v>
      </c>
      <c r="J60" s="24">
        <v>3</v>
      </c>
      <c r="K60" s="18">
        <f t="shared" si="2"/>
        <v>4.0705563093622792E-3</v>
      </c>
    </row>
    <row r="61" spans="1:11" x14ac:dyDescent="0.35">
      <c r="A61" s="23" t="s">
        <v>62</v>
      </c>
      <c r="B61" s="24">
        <v>1</v>
      </c>
      <c r="C61" s="18">
        <f t="shared" si="0"/>
        <v>1.2500000000000001E-2</v>
      </c>
      <c r="E61" s="23" t="s">
        <v>219</v>
      </c>
      <c r="F61" s="24">
        <v>3</v>
      </c>
      <c r="G61" s="18">
        <f t="shared" si="1"/>
        <v>4.5662100456621002E-3</v>
      </c>
      <c r="I61" s="23" t="s">
        <v>209</v>
      </c>
      <c r="J61" s="24">
        <v>3</v>
      </c>
      <c r="K61" s="18">
        <f t="shared" si="2"/>
        <v>4.0705563093622792E-3</v>
      </c>
    </row>
    <row r="62" spans="1:11" x14ac:dyDescent="0.35">
      <c r="A62" s="23" t="s">
        <v>63</v>
      </c>
      <c r="B62" s="24">
        <v>1</v>
      </c>
      <c r="C62" s="18">
        <f t="shared" si="0"/>
        <v>1.2500000000000001E-2</v>
      </c>
      <c r="E62" s="23" t="s">
        <v>220</v>
      </c>
      <c r="F62" s="24">
        <v>3</v>
      </c>
      <c r="G62" s="18">
        <f t="shared" si="1"/>
        <v>4.5662100456621002E-3</v>
      </c>
      <c r="I62" s="23" t="s">
        <v>19</v>
      </c>
      <c r="J62" s="24">
        <v>3</v>
      </c>
      <c r="K62" s="18">
        <f t="shared" si="2"/>
        <v>4.0705563093622792E-3</v>
      </c>
    </row>
    <row r="63" spans="1:11" x14ac:dyDescent="0.35">
      <c r="A63" s="23" t="s">
        <v>64</v>
      </c>
      <c r="B63" s="24">
        <v>1</v>
      </c>
      <c r="C63" s="18">
        <f t="shared" si="0"/>
        <v>1.2500000000000001E-2</v>
      </c>
      <c r="E63" s="23" t="s">
        <v>221</v>
      </c>
      <c r="F63" s="24">
        <v>3</v>
      </c>
      <c r="G63" s="18">
        <f t="shared" si="1"/>
        <v>4.5662100456621002E-3</v>
      </c>
      <c r="I63" s="23" t="s">
        <v>210</v>
      </c>
      <c r="J63" s="24">
        <v>3</v>
      </c>
      <c r="K63" s="18">
        <f t="shared" si="2"/>
        <v>4.0705563093622792E-3</v>
      </c>
    </row>
    <row r="64" spans="1:11" x14ac:dyDescent="0.35">
      <c r="A64" s="23" t="s">
        <v>65</v>
      </c>
      <c r="B64" s="24">
        <v>1</v>
      </c>
      <c r="C64" s="18">
        <f t="shared" si="0"/>
        <v>1.2500000000000001E-2</v>
      </c>
      <c r="E64" s="23" t="s">
        <v>222</v>
      </c>
      <c r="F64" s="24">
        <v>3</v>
      </c>
      <c r="G64" s="18">
        <f t="shared" si="1"/>
        <v>4.5662100456621002E-3</v>
      </c>
      <c r="I64" s="23" t="s">
        <v>211</v>
      </c>
      <c r="J64" s="24">
        <v>3</v>
      </c>
      <c r="K64" s="18">
        <f t="shared" si="2"/>
        <v>4.0705563093622792E-3</v>
      </c>
    </row>
    <row r="65" spans="1:11" x14ac:dyDescent="0.35">
      <c r="A65" s="23" t="s">
        <v>66</v>
      </c>
      <c r="B65" s="24">
        <v>1</v>
      </c>
      <c r="C65" s="18">
        <f t="shared" si="0"/>
        <v>1.2500000000000001E-2</v>
      </c>
      <c r="E65" s="23" t="s">
        <v>223</v>
      </c>
      <c r="F65" s="24">
        <v>3</v>
      </c>
      <c r="G65" s="18">
        <f t="shared" si="1"/>
        <v>4.5662100456621002E-3</v>
      </c>
      <c r="I65" s="23" t="s">
        <v>212</v>
      </c>
      <c r="J65" s="24">
        <v>3</v>
      </c>
      <c r="K65" s="18">
        <f t="shared" si="2"/>
        <v>4.0705563093622792E-3</v>
      </c>
    </row>
    <row r="66" spans="1:11" x14ac:dyDescent="0.35">
      <c r="A66" s="23" t="s">
        <v>67</v>
      </c>
      <c r="B66" s="24">
        <v>1</v>
      </c>
      <c r="C66" s="18">
        <f t="shared" si="0"/>
        <v>1.2500000000000001E-2</v>
      </c>
      <c r="E66" s="23" t="s">
        <v>224</v>
      </c>
      <c r="F66" s="24">
        <v>3</v>
      </c>
      <c r="G66" s="18">
        <f t="shared" si="1"/>
        <v>4.5662100456621002E-3</v>
      </c>
      <c r="I66" s="23" t="s">
        <v>213</v>
      </c>
      <c r="J66" s="24">
        <v>3</v>
      </c>
      <c r="K66" s="18">
        <f t="shared" si="2"/>
        <v>4.0705563093622792E-3</v>
      </c>
    </row>
    <row r="67" spans="1:11" x14ac:dyDescent="0.35">
      <c r="A67" s="23" t="s">
        <v>68</v>
      </c>
      <c r="B67" s="24">
        <v>1</v>
      </c>
      <c r="C67" s="18">
        <f t="shared" si="0"/>
        <v>1.2500000000000001E-2</v>
      </c>
      <c r="E67" s="23" t="s">
        <v>22</v>
      </c>
      <c r="F67" s="24">
        <v>3</v>
      </c>
      <c r="G67" s="18">
        <f t="shared" si="1"/>
        <v>4.5662100456621002E-3</v>
      </c>
      <c r="I67" s="23" t="s">
        <v>214</v>
      </c>
      <c r="J67" s="24">
        <v>3</v>
      </c>
      <c r="K67" s="18">
        <f t="shared" si="2"/>
        <v>4.0705563093622792E-3</v>
      </c>
    </row>
    <row r="68" spans="1:11" x14ac:dyDescent="0.35">
      <c r="A68" s="23" t="s">
        <v>69</v>
      </c>
      <c r="B68" s="24">
        <v>1</v>
      </c>
      <c r="C68" s="18">
        <f t="shared" si="0"/>
        <v>1.2500000000000001E-2</v>
      </c>
      <c r="E68" s="23" t="s">
        <v>225</v>
      </c>
      <c r="F68" s="24">
        <v>3</v>
      </c>
      <c r="G68" s="18">
        <f t="shared" si="1"/>
        <v>4.5662100456621002E-3</v>
      </c>
      <c r="I68" s="23" t="s">
        <v>215</v>
      </c>
      <c r="J68" s="24">
        <v>3</v>
      </c>
      <c r="K68" s="18">
        <f t="shared" si="2"/>
        <v>4.0705563093622792E-3</v>
      </c>
    </row>
    <row r="69" spans="1:11" x14ac:dyDescent="0.35">
      <c r="A69" s="23" t="s">
        <v>70</v>
      </c>
      <c r="B69" s="24">
        <v>1</v>
      </c>
      <c r="C69" s="18">
        <f t="shared" si="0"/>
        <v>1.2500000000000001E-2</v>
      </c>
      <c r="E69" s="23" t="s">
        <v>226</v>
      </c>
      <c r="F69" s="24">
        <v>3</v>
      </c>
      <c r="G69" s="18">
        <f t="shared" si="1"/>
        <v>4.5662100456621002E-3</v>
      </c>
      <c r="I69" s="23" t="s">
        <v>216</v>
      </c>
      <c r="J69" s="24">
        <v>3</v>
      </c>
      <c r="K69" s="18">
        <f t="shared" si="2"/>
        <v>4.0705563093622792E-3</v>
      </c>
    </row>
    <row r="70" spans="1:11" x14ac:dyDescent="0.35">
      <c r="A70" s="23" t="s">
        <v>71</v>
      </c>
      <c r="B70" s="24">
        <v>1</v>
      </c>
      <c r="C70" s="18">
        <f t="shared" si="0"/>
        <v>1.2500000000000001E-2</v>
      </c>
      <c r="E70" s="23" t="s">
        <v>122</v>
      </c>
      <c r="F70" s="24">
        <v>3</v>
      </c>
      <c r="G70" s="18">
        <f t="shared" si="1"/>
        <v>4.5662100456621002E-3</v>
      </c>
      <c r="I70" s="23" t="s">
        <v>217</v>
      </c>
      <c r="J70" s="24">
        <v>3</v>
      </c>
      <c r="K70" s="18">
        <f t="shared" si="2"/>
        <v>4.0705563093622792E-3</v>
      </c>
    </row>
    <row r="71" spans="1:11" x14ac:dyDescent="0.35">
      <c r="A71" s="23" t="s">
        <v>72</v>
      </c>
      <c r="B71" s="24">
        <v>1</v>
      </c>
      <c r="C71" s="18">
        <f t="shared" si="0"/>
        <v>1.2500000000000001E-2</v>
      </c>
      <c r="E71" s="23" t="s">
        <v>227</v>
      </c>
      <c r="F71" s="24">
        <v>3</v>
      </c>
      <c r="G71" s="18">
        <f t="shared" si="1"/>
        <v>4.5662100456621002E-3</v>
      </c>
      <c r="I71" s="23" t="s">
        <v>218</v>
      </c>
      <c r="J71" s="24">
        <v>3</v>
      </c>
      <c r="K71" s="18">
        <f t="shared" si="2"/>
        <v>4.0705563093622792E-3</v>
      </c>
    </row>
    <row r="72" spans="1:11" x14ac:dyDescent="0.35">
      <c r="A72" s="23" t="s">
        <v>73</v>
      </c>
      <c r="B72" s="24">
        <v>1</v>
      </c>
      <c r="C72" s="18">
        <f t="shared" ref="C72:C135" si="3">B72/80</f>
        <v>1.2500000000000001E-2</v>
      </c>
      <c r="E72" s="23" t="s">
        <v>228</v>
      </c>
      <c r="F72" s="24">
        <v>3</v>
      </c>
      <c r="G72" s="18">
        <f t="shared" ref="G72:G135" si="4">F72/657</f>
        <v>4.5662100456621002E-3</v>
      </c>
      <c r="I72" s="23" t="s">
        <v>219</v>
      </c>
      <c r="J72" s="24">
        <v>3</v>
      </c>
      <c r="K72" s="18">
        <f t="shared" ref="K72:K135" si="5">J72/737</f>
        <v>4.0705563093622792E-3</v>
      </c>
    </row>
    <row r="73" spans="1:11" x14ac:dyDescent="0.35">
      <c r="A73" s="23" t="s">
        <v>74</v>
      </c>
      <c r="B73" s="24">
        <v>1</v>
      </c>
      <c r="C73" s="18">
        <f t="shared" si="3"/>
        <v>1.2500000000000001E-2</v>
      </c>
      <c r="E73" s="23" t="s">
        <v>229</v>
      </c>
      <c r="F73" s="24">
        <v>3</v>
      </c>
      <c r="G73" s="18">
        <f t="shared" si="4"/>
        <v>4.5662100456621002E-3</v>
      </c>
      <c r="I73" s="23" t="s">
        <v>20</v>
      </c>
      <c r="J73" s="24">
        <v>3</v>
      </c>
      <c r="K73" s="18">
        <f t="shared" si="5"/>
        <v>4.0705563093622792E-3</v>
      </c>
    </row>
    <row r="74" spans="1:11" x14ac:dyDescent="0.35">
      <c r="A74" s="23" t="s">
        <v>75</v>
      </c>
      <c r="B74" s="24">
        <v>1</v>
      </c>
      <c r="C74" s="18">
        <f t="shared" si="3"/>
        <v>1.2500000000000001E-2</v>
      </c>
      <c r="E74" s="23" t="s">
        <v>230</v>
      </c>
      <c r="F74" s="24">
        <v>3</v>
      </c>
      <c r="G74" s="18">
        <f t="shared" si="4"/>
        <v>4.5662100456621002E-3</v>
      </c>
      <c r="I74" s="23" t="s">
        <v>21</v>
      </c>
      <c r="J74" s="24">
        <v>3</v>
      </c>
      <c r="K74" s="18">
        <f t="shared" si="5"/>
        <v>4.0705563093622792E-3</v>
      </c>
    </row>
    <row r="75" spans="1:11" x14ac:dyDescent="0.35">
      <c r="A75" s="23" t="s">
        <v>76</v>
      </c>
      <c r="B75" s="24">
        <v>1</v>
      </c>
      <c r="C75" s="18">
        <f t="shared" si="3"/>
        <v>1.2500000000000001E-2</v>
      </c>
      <c r="E75" s="23" t="s">
        <v>231</v>
      </c>
      <c r="F75" s="24">
        <v>3</v>
      </c>
      <c r="G75" s="18">
        <f t="shared" si="4"/>
        <v>4.5662100456621002E-3</v>
      </c>
      <c r="I75" s="23" t="s">
        <v>220</v>
      </c>
      <c r="J75" s="24">
        <v>3</v>
      </c>
      <c r="K75" s="18">
        <f t="shared" si="5"/>
        <v>4.0705563093622792E-3</v>
      </c>
    </row>
    <row r="76" spans="1:11" x14ac:dyDescent="0.35">
      <c r="A76" s="23" t="s">
        <v>77</v>
      </c>
      <c r="B76" s="24">
        <v>1</v>
      </c>
      <c r="C76" s="18">
        <f t="shared" si="3"/>
        <v>1.2500000000000001E-2</v>
      </c>
      <c r="E76" s="23" t="s">
        <v>232</v>
      </c>
      <c r="F76" s="24">
        <v>3</v>
      </c>
      <c r="G76" s="18">
        <f t="shared" si="4"/>
        <v>4.5662100456621002E-3</v>
      </c>
      <c r="I76" s="23" t="s">
        <v>221</v>
      </c>
      <c r="J76" s="24">
        <v>3</v>
      </c>
      <c r="K76" s="18">
        <f t="shared" si="5"/>
        <v>4.0705563093622792E-3</v>
      </c>
    </row>
    <row r="77" spans="1:11" x14ac:dyDescent="0.35">
      <c r="A77" s="23" t="s">
        <v>78</v>
      </c>
      <c r="B77" s="24">
        <v>1</v>
      </c>
      <c r="C77" s="18">
        <f t="shared" si="3"/>
        <v>1.2500000000000001E-2</v>
      </c>
      <c r="E77" s="23" t="s">
        <v>233</v>
      </c>
      <c r="F77" s="24">
        <v>3</v>
      </c>
      <c r="G77" s="18">
        <f t="shared" si="4"/>
        <v>4.5662100456621002E-3</v>
      </c>
      <c r="I77" s="23" t="s">
        <v>115</v>
      </c>
      <c r="J77" s="24">
        <v>3</v>
      </c>
      <c r="K77" s="18">
        <f t="shared" si="5"/>
        <v>4.0705563093622792E-3</v>
      </c>
    </row>
    <row r="78" spans="1:11" x14ac:dyDescent="0.35">
      <c r="A78" s="23" t="s">
        <v>79</v>
      </c>
      <c r="B78" s="24">
        <v>1</v>
      </c>
      <c r="C78" s="18">
        <f t="shared" si="3"/>
        <v>1.2500000000000001E-2</v>
      </c>
      <c r="E78" s="23" t="s">
        <v>234</v>
      </c>
      <c r="F78" s="24">
        <v>3</v>
      </c>
      <c r="G78" s="18">
        <f t="shared" si="4"/>
        <v>4.5662100456621002E-3</v>
      </c>
      <c r="I78" s="23" t="s">
        <v>222</v>
      </c>
      <c r="J78" s="24">
        <v>3</v>
      </c>
      <c r="K78" s="18">
        <f t="shared" si="5"/>
        <v>4.0705563093622792E-3</v>
      </c>
    </row>
    <row r="79" spans="1:11" x14ac:dyDescent="0.35">
      <c r="A79" s="23" t="s">
        <v>80</v>
      </c>
      <c r="B79" s="24">
        <v>1</v>
      </c>
      <c r="C79" s="18">
        <f t="shared" si="3"/>
        <v>1.2500000000000001E-2</v>
      </c>
      <c r="E79" s="23" t="s">
        <v>235</v>
      </c>
      <c r="F79" s="24">
        <v>3</v>
      </c>
      <c r="G79" s="18">
        <f t="shared" si="4"/>
        <v>4.5662100456621002E-3</v>
      </c>
      <c r="I79" s="23" t="s">
        <v>223</v>
      </c>
      <c r="J79" s="24">
        <v>3</v>
      </c>
      <c r="K79" s="18">
        <f t="shared" si="5"/>
        <v>4.0705563093622792E-3</v>
      </c>
    </row>
    <row r="80" spans="1:11" x14ac:dyDescent="0.35">
      <c r="A80" s="23" t="s">
        <v>81</v>
      </c>
      <c r="B80" s="24">
        <v>1</v>
      </c>
      <c r="C80" s="18">
        <f t="shared" si="3"/>
        <v>1.2500000000000001E-2</v>
      </c>
      <c r="E80" s="23" t="s">
        <v>236</v>
      </c>
      <c r="F80" s="24">
        <v>3</v>
      </c>
      <c r="G80" s="18">
        <f t="shared" si="4"/>
        <v>4.5662100456621002E-3</v>
      </c>
      <c r="I80" s="23" t="s">
        <v>224</v>
      </c>
      <c r="J80" s="24">
        <v>3</v>
      </c>
      <c r="K80" s="18">
        <f t="shared" si="5"/>
        <v>4.0705563093622792E-3</v>
      </c>
    </row>
    <row r="81" spans="1:11" x14ac:dyDescent="0.35">
      <c r="A81" s="23" t="s">
        <v>82</v>
      </c>
      <c r="B81" s="24">
        <v>1</v>
      </c>
      <c r="C81" s="18">
        <f t="shared" si="3"/>
        <v>1.2500000000000001E-2</v>
      </c>
      <c r="E81" s="23" t="s">
        <v>237</v>
      </c>
      <c r="F81" s="24">
        <v>3</v>
      </c>
      <c r="G81" s="18">
        <f t="shared" si="4"/>
        <v>4.5662100456621002E-3</v>
      </c>
      <c r="I81" s="23" t="s">
        <v>22</v>
      </c>
      <c r="J81" s="24">
        <v>3</v>
      </c>
      <c r="K81" s="18">
        <f t="shared" si="5"/>
        <v>4.0705563093622792E-3</v>
      </c>
    </row>
    <row r="82" spans="1:11" x14ac:dyDescent="0.35">
      <c r="A82" s="23" t="s">
        <v>83</v>
      </c>
      <c r="B82" s="24">
        <v>1</v>
      </c>
      <c r="C82" s="18">
        <f t="shared" si="3"/>
        <v>1.2500000000000001E-2</v>
      </c>
      <c r="E82" s="23" t="s">
        <v>238</v>
      </c>
      <c r="F82" s="24">
        <v>3</v>
      </c>
      <c r="G82" s="18">
        <f t="shared" si="4"/>
        <v>4.5662100456621002E-3</v>
      </c>
      <c r="I82" s="23" t="s">
        <v>225</v>
      </c>
      <c r="J82" s="24">
        <v>3</v>
      </c>
      <c r="K82" s="18">
        <f t="shared" si="5"/>
        <v>4.0705563093622792E-3</v>
      </c>
    </row>
    <row r="83" spans="1:11" x14ac:dyDescent="0.35">
      <c r="A83" s="23" t="s">
        <v>84</v>
      </c>
      <c r="B83" s="24">
        <v>1</v>
      </c>
      <c r="C83" s="18">
        <f t="shared" si="3"/>
        <v>1.2500000000000001E-2</v>
      </c>
      <c r="E83" s="23" t="s">
        <v>239</v>
      </c>
      <c r="F83" s="24">
        <v>3</v>
      </c>
      <c r="G83" s="18">
        <f t="shared" si="4"/>
        <v>4.5662100456621002E-3</v>
      </c>
      <c r="I83" s="23" t="s">
        <v>226</v>
      </c>
      <c r="J83" s="24">
        <v>3</v>
      </c>
      <c r="K83" s="18">
        <f t="shared" si="5"/>
        <v>4.0705563093622792E-3</v>
      </c>
    </row>
    <row r="84" spans="1:11" x14ac:dyDescent="0.35">
      <c r="A84" s="23" t="s">
        <v>85</v>
      </c>
      <c r="B84" s="24">
        <v>1</v>
      </c>
      <c r="C84" s="18">
        <f t="shared" si="3"/>
        <v>1.2500000000000001E-2</v>
      </c>
      <c r="E84" s="23" t="s">
        <v>240</v>
      </c>
      <c r="F84" s="24">
        <v>3</v>
      </c>
      <c r="G84" s="18">
        <f t="shared" si="4"/>
        <v>4.5662100456621002E-3</v>
      </c>
      <c r="I84" s="23" t="s">
        <v>227</v>
      </c>
      <c r="J84" s="24">
        <v>3</v>
      </c>
      <c r="K84" s="18">
        <f t="shared" si="5"/>
        <v>4.0705563093622792E-3</v>
      </c>
    </row>
    <row r="85" spans="1:11" x14ac:dyDescent="0.35">
      <c r="A85" s="23" t="s">
        <v>86</v>
      </c>
      <c r="B85" s="24">
        <v>1</v>
      </c>
      <c r="C85" s="18">
        <f t="shared" si="3"/>
        <v>1.2500000000000001E-2</v>
      </c>
      <c r="E85" s="23" t="s">
        <v>241</v>
      </c>
      <c r="F85" s="24">
        <v>3</v>
      </c>
      <c r="G85" s="18">
        <f t="shared" si="4"/>
        <v>4.5662100456621002E-3</v>
      </c>
      <c r="I85" s="23" t="s">
        <v>228</v>
      </c>
      <c r="J85" s="24">
        <v>3</v>
      </c>
      <c r="K85" s="18">
        <f t="shared" si="5"/>
        <v>4.0705563093622792E-3</v>
      </c>
    </row>
    <row r="86" spans="1:11" x14ac:dyDescent="0.35">
      <c r="A86" s="23" t="s">
        <v>87</v>
      </c>
      <c r="B86" s="24">
        <v>1</v>
      </c>
      <c r="C86" s="18">
        <f t="shared" si="3"/>
        <v>1.2500000000000001E-2</v>
      </c>
      <c r="E86" s="23" t="s">
        <v>242</v>
      </c>
      <c r="F86" s="24">
        <v>3</v>
      </c>
      <c r="G86" s="18">
        <f t="shared" si="4"/>
        <v>4.5662100456621002E-3</v>
      </c>
      <c r="I86" s="23" t="s">
        <v>229</v>
      </c>
      <c r="J86" s="24">
        <v>3</v>
      </c>
      <c r="K86" s="18">
        <f t="shared" si="5"/>
        <v>4.0705563093622792E-3</v>
      </c>
    </row>
    <row r="87" spans="1:11" x14ac:dyDescent="0.35">
      <c r="A87" s="23" t="s">
        <v>88</v>
      </c>
      <c r="B87" s="24">
        <v>1</v>
      </c>
      <c r="C87" s="18">
        <f t="shared" si="3"/>
        <v>1.2500000000000001E-2</v>
      </c>
      <c r="E87" s="23" t="s">
        <v>243</v>
      </c>
      <c r="F87" s="24">
        <v>3</v>
      </c>
      <c r="G87" s="18">
        <f t="shared" si="4"/>
        <v>4.5662100456621002E-3</v>
      </c>
      <c r="I87" s="23" t="s">
        <v>230</v>
      </c>
      <c r="J87" s="24">
        <v>3</v>
      </c>
      <c r="K87" s="18">
        <f t="shared" si="5"/>
        <v>4.0705563093622792E-3</v>
      </c>
    </row>
    <row r="88" spans="1:11" x14ac:dyDescent="0.35">
      <c r="A88" s="23" t="s">
        <v>89</v>
      </c>
      <c r="B88" s="24">
        <v>1</v>
      </c>
      <c r="C88" s="18">
        <f t="shared" si="3"/>
        <v>1.2500000000000001E-2</v>
      </c>
      <c r="E88" s="23" t="s">
        <v>244</v>
      </c>
      <c r="F88" s="24">
        <v>3</v>
      </c>
      <c r="G88" s="18">
        <f t="shared" si="4"/>
        <v>4.5662100456621002E-3</v>
      </c>
      <c r="I88" s="23" t="s">
        <v>231</v>
      </c>
      <c r="J88" s="24">
        <v>3</v>
      </c>
      <c r="K88" s="18">
        <f t="shared" si="5"/>
        <v>4.0705563093622792E-3</v>
      </c>
    </row>
    <row r="89" spans="1:11" x14ac:dyDescent="0.35">
      <c r="A89" s="23" t="s">
        <v>90</v>
      </c>
      <c r="B89" s="24">
        <v>1</v>
      </c>
      <c r="C89" s="18">
        <f t="shared" si="3"/>
        <v>1.2500000000000001E-2</v>
      </c>
      <c r="E89" s="23" t="s">
        <v>245</v>
      </c>
      <c r="F89" s="24">
        <v>3</v>
      </c>
      <c r="G89" s="18">
        <f t="shared" si="4"/>
        <v>4.5662100456621002E-3</v>
      </c>
      <c r="I89" s="23" t="s">
        <v>232</v>
      </c>
      <c r="J89" s="24">
        <v>3</v>
      </c>
      <c r="K89" s="18">
        <f t="shared" si="5"/>
        <v>4.0705563093622792E-3</v>
      </c>
    </row>
    <row r="90" spans="1:11" x14ac:dyDescent="0.35">
      <c r="A90" s="23" t="s">
        <v>91</v>
      </c>
      <c r="B90" s="24">
        <v>1</v>
      </c>
      <c r="C90" s="18">
        <f t="shared" si="3"/>
        <v>1.2500000000000001E-2</v>
      </c>
      <c r="E90" s="23" t="s">
        <v>246</v>
      </c>
      <c r="F90" s="24">
        <v>3</v>
      </c>
      <c r="G90" s="18">
        <f t="shared" si="4"/>
        <v>4.5662100456621002E-3</v>
      </c>
      <c r="I90" s="23" t="s">
        <v>233</v>
      </c>
      <c r="J90" s="24">
        <v>3</v>
      </c>
      <c r="K90" s="18">
        <f t="shared" si="5"/>
        <v>4.0705563093622792E-3</v>
      </c>
    </row>
    <row r="91" spans="1:11" x14ac:dyDescent="0.35">
      <c r="A91" s="23" t="s">
        <v>92</v>
      </c>
      <c r="B91" s="24">
        <v>1</v>
      </c>
      <c r="C91" s="18">
        <f t="shared" si="3"/>
        <v>1.2500000000000001E-2</v>
      </c>
      <c r="E91" s="23" t="s">
        <v>247</v>
      </c>
      <c r="F91" s="24">
        <v>2</v>
      </c>
      <c r="G91" s="18">
        <f t="shared" si="4"/>
        <v>3.0441400304414001E-3</v>
      </c>
      <c r="I91" s="23" t="s">
        <v>234</v>
      </c>
      <c r="J91" s="24">
        <v>3</v>
      </c>
      <c r="K91" s="18">
        <f t="shared" si="5"/>
        <v>4.0705563093622792E-3</v>
      </c>
    </row>
    <row r="92" spans="1:11" x14ac:dyDescent="0.35">
      <c r="A92" s="23" t="s">
        <v>93</v>
      </c>
      <c r="B92" s="24">
        <v>1</v>
      </c>
      <c r="C92" s="18">
        <f t="shared" si="3"/>
        <v>1.2500000000000001E-2</v>
      </c>
      <c r="E92" s="23" t="s">
        <v>248</v>
      </c>
      <c r="F92" s="24">
        <v>2</v>
      </c>
      <c r="G92" s="18">
        <f t="shared" si="4"/>
        <v>3.0441400304414001E-3</v>
      </c>
      <c r="I92" s="23" t="s">
        <v>235</v>
      </c>
      <c r="J92" s="24">
        <v>3</v>
      </c>
      <c r="K92" s="18">
        <f t="shared" si="5"/>
        <v>4.0705563093622792E-3</v>
      </c>
    </row>
    <row r="93" spans="1:11" x14ac:dyDescent="0.35">
      <c r="A93" s="23" t="s">
        <v>94</v>
      </c>
      <c r="B93" s="24">
        <v>1</v>
      </c>
      <c r="C93" s="18">
        <f t="shared" si="3"/>
        <v>1.2500000000000001E-2</v>
      </c>
      <c r="E93" s="23" t="s">
        <v>249</v>
      </c>
      <c r="F93" s="24">
        <v>2</v>
      </c>
      <c r="G93" s="18">
        <f t="shared" si="4"/>
        <v>3.0441400304414001E-3</v>
      </c>
      <c r="I93" s="23" t="s">
        <v>236</v>
      </c>
      <c r="J93" s="24">
        <v>3</v>
      </c>
      <c r="K93" s="18">
        <f t="shared" si="5"/>
        <v>4.0705563093622792E-3</v>
      </c>
    </row>
    <row r="94" spans="1:11" x14ac:dyDescent="0.35">
      <c r="A94" s="23" t="s">
        <v>95</v>
      </c>
      <c r="B94" s="24">
        <v>1</v>
      </c>
      <c r="C94" s="18">
        <f t="shared" si="3"/>
        <v>1.2500000000000001E-2</v>
      </c>
      <c r="E94" s="23" t="s">
        <v>250</v>
      </c>
      <c r="F94" s="24">
        <v>2</v>
      </c>
      <c r="G94" s="18">
        <f t="shared" si="4"/>
        <v>3.0441400304414001E-3</v>
      </c>
      <c r="I94" s="23" t="s">
        <v>23</v>
      </c>
      <c r="J94" s="24">
        <v>3</v>
      </c>
      <c r="K94" s="18">
        <f t="shared" si="5"/>
        <v>4.0705563093622792E-3</v>
      </c>
    </row>
    <row r="95" spans="1:11" x14ac:dyDescent="0.35">
      <c r="A95" s="23" t="s">
        <v>96</v>
      </c>
      <c r="B95" s="24">
        <v>1</v>
      </c>
      <c r="C95" s="18">
        <f t="shared" si="3"/>
        <v>1.2500000000000001E-2</v>
      </c>
      <c r="E95" s="23" t="s">
        <v>251</v>
      </c>
      <c r="F95" s="24">
        <v>2</v>
      </c>
      <c r="G95" s="18">
        <f t="shared" si="4"/>
        <v>3.0441400304414001E-3</v>
      </c>
      <c r="I95" s="23" t="s">
        <v>237</v>
      </c>
      <c r="J95" s="24">
        <v>3</v>
      </c>
      <c r="K95" s="18">
        <f t="shared" si="5"/>
        <v>4.0705563093622792E-3</v>
      </c>
    </row>
    <row r="96" spans="1:11" x14ac:dyDescent="0.35">
      <c r="A96" s="23" t="s">
        <v>97</v>
      </c>
      <c r="B96" s="24">
        <v>1</v>
      </c>
      <c r="C96" s="18">
        <f t="shared" si="3"/>
        <v>1.2500000000000001E-2</v>
      </c>
      <c r="E96" s="23" t="s">
        <v>252</v>
      </c>
      <c r="F96" s="24">
        <v>2</v>
      </c>
      <c r="G96" s="18">
        <f t="shared" si="4"/>
        <v>3.0441400304414001E-3</v>
      </c>
      <c r="I96" s="23" t="s">
        <v>238</v>
      </c>
      <c r="J96" s="24">
        <v>3</v>
      </c>
      <c r="K96" s="18">
        <f t="shared" si="5"/>
        <v>4.0705563093622792E-3</v>
      </c>
    </row>
    <row r="97" spans="1:11" x14ac:dyDescent="0.35">
      <c r="A97" s="23" t="s">
        <v>98</v>
      </c>
      <c r="B97" s="24">
        <v>1</v>
      </c>
      <c r="C97" s="18">
        <f t="shared" si="3"/>
        <v>1.2500000000000001E-2</v>
      </c>
      <c r="E97" s="23" t="s">
        <v>253</v>
      </c>
      <c r="F97" s="24">
        <v>2</v>
      </c>
      <c r="G97" s="18">
        <f t="shared" si="4"/>
        <v>3.0441400304414001E-3</v>
      </c>
      <c r="I97" s="23" t="s">
        <v>239</v>
      </c>
      <c r="J97" s="24">
        <v>3</v>
      </c>
      <c r="K97" s="18">
        <f t="shared" si="5"/>
        <v>4.0705563093622792E-3</v>
      </c>
    </row>
    <row r="98" spans="1:11" x14ac:dyDescent="0.35">
      <c r="A98" s="23" t="s">
        <v>99</v>
      </c>
      <c r="B98" s="24">
        <v>1</v>
      </c>
      <c r="C98" s="18">
        <f t="shared" si="3"/>
        <v>1.2500000000000001E-2</v>
      </c>
      <c r="E98" s="23" t="s">
        <v>254</v>
      </c>
      <c r="F98" s="24">
        <v>2</v>
      </c>
      <c r="G98" s="18">
        <f t="shared" si="4"/>
        <v>3.0441400304414001E-3</v>
      </c>
      <c r="I98" s="23" t="s">
        <v>240</v>
      </c>
      <c r="J98" s="24">
        <v>3</v>
      </c>
      <c r="K98" s="18">
        <f t="shared" si="5"/>
        <v>4.0705563093622792E-3</v>
      </c>
    </row>
    <row r="99" spans="1:11" x14ac:dyDescent="0.35">
      <c r="A99" s="23" t="s">
        <v>100</v>
      </c>
      <c r="B99" s="24">
        <v>1</v>
      </c>
      <c r="C99" s="18">
        <f t="shared" si="3"/>
        <v>1.2500000000000001E-2</v>
      </c>
      <c r="E99" s="23" t="s">
        <v>255</v>
      </c>
      <c r="F99" s="24">
        <v>2</v>
      </c>
      <c r="G99" s="18">
        <f t="shared" si="4"/>
        <v>3.0441400304414001E-3</v>
      </c>
      <c r="I99" s="23" t="s">
        <v>241</v>
      </c>
      <c r="J99" s="24">
        <v>3</v>
      </c>
      <c r="K99" s="18">
        <f t="shared" si="5"/>
        <v>4.0705563093622792E-3</v>
      </c>
    </row>
    <row r="100" spans="1:11" x14ac:dyDescent="0.35">
      <c r="A100" s="23" t="s">
        <v>101</v>
      </c>
      <c r="B100" s="24">
        <v>1</v>
      </c>
      <c r="C100" s="18">
        <f t="shared" si="3"/>
        <v>1.2500000000000001E-2</v>
      </c>
      <c r="E100" s="23" t="s">
        <v>256</v>
      </c>
      <c r="F100" s="24">
        <v>2</v>
      </c>
      <c r="G100" s="18">
        <f t="shared" si="4"/>
        <v>3.0441400304414001E-3</v>
      </c>
      <c r="I100" s="23" t="s">
        <v>242</v>
      </c>
      <c r="J100" s="24">
        <v>3</v>
      </c>
      <c r="K100" s="18">
        <f t="shared" si="5"/>
        <v>4.0705563093622792E-3</v>
      </c>
    </row>
    <row r="101" spans="1:11" x14ac:dyDescent="0.35">
      <c r="A101" s="23" t="s">
        <v>102</v>
      </c>
      <c r="B101" s="24">
        <v>1</v>
      </c>
      <c r="C101" s="18">
        <f t="shared" si="3"/>
        <v>1.2500000000000001E-2</v>
      </c>
      <c r="E101" s="23" t="s">
        <v>257</v>
      </c>
      <c r="F101" s="24">
        <v>2</v>
      </c>
      <c r="G101" s="18">
        <f t="shared" si="4"/>
        <v>3.0441400304414001E-3</v>
      </c>
      <c r="I101" s="23" t="s">
        <v>243</v>
      </c>
      <c r="J101" s="24">
        <v>3</v>
      </c>
      <c r="K101" s="18">
        <f t="shared" si="5"/>
        <v>4.0705563093622792E-3</v>
      </c>
    </row>
    <row r="102" spans="1:11" x14ac:dyDescent="0.35">
      <c r="A102" s="23" t="s">
        <v>103</v>
      </c>
      <c r="B102" s="24">
        <v>1</v>
      </c>
      <c r="C102" s="18">
        <f t="shared" si="3"/>
        <v>1.2500000000000001E-2</v>
      </c>
      <c r="E102" s="23" t="s">
        <v>258</v>
      </c>
      <c r="F102" s="24">
        <v>2</v>
      </c>
      <c r="G102" s="18">
        <f t="shared" si="4"/>
        <v>3.0441400304414001E-3</v>
      </c>
      <c r="I102" s="23" t="s">
        <v>244</v>
      </c>
      <c r="J102" s="24">
        <v>3</v>
      </c>
      <c r="K102" s="18">
        <f t="shared" si="5"/>
        <v>4.0705563093622792E-3</v>
      </c>
    </row>
    <row r="103" spans="1:11" x14ac:dyDescent="0.35">
      <c r="A103" s="23" t="s">
        <v>104</v>
      </c>
      <c r="B103" s="24">
        <v>1</v>
      </c>
      <c r="C103" s="18">
        <f t="shared" si="3"/>
        <v>1.2500000000000001E-2</v>
      </c>
      <c r="E103" s="23" t="s">
        <v>259</v>
      </c>
      <c r="F103" s="24">
        <v>2</v>
      </c>
      <c r="G103" s="18">
        <f t="shared" si="4"/>
        <v>3.0441400304414001E-3</v>
      </c>
      <c r="I103" s="23" t="s">
        <v>245</v>
      </c>
      <c r="J103" s="24">
        <v>3</v>
      </c>
      <c r="K103" s="18">
        <f t="shared" si="5"/>
        <v>4.0705563093622792E-3</v>
      </c>
    </row>
    <row r="104" spans="1:11" x14ac:dyDescent="0.35">
      <c r="A104" s="23" t="s">
        <v>105</v>
      </c>
      <c r="B104" s="24">
        <v>1</v>
      </c>
      <c r="C104" s="18">
        <f t="shared" si="3"/>
        <v>1.2500000000000001E-2</v>
      </c>
      <c r="E104" s="23" t="s">
        <v>260</v>
      </c>
      <c r="F104" s="24">
        <v>2</v>
      </c>
      <c r="G104" s="18">
        <f t="shared" si="4"/>
        <v>3.0441400304414001E-3</v>
      </c>
      <c r="I104" s="23" t="s">
        <v>246</v>
      </c>
      <c r="J104" s="24">
        <v>3</v>
      </c>
      <c r="K104" s="18">
        <f t="shared" si="5"/>
        <v>4.0705563093622792E-3</v>
      </c>
    </row>
    <row r="105" spans="1:11" x14ac:dyDescent="0.35">
      <c r="A105" s="23" t="s">
        <v>106</v>
      </c>
      <c r="B105" s="24">
        <v>1</v>
      </c>
      <c r="C105" s="18">
        <f t="shared" si="3"/>
        <v>1.2500000000000001E-2</v>
      </c>
      <c r="E105" s="23" t="s">
        <v>261</v>
      </c>
      <c r="F105" s="24">
        <v>2</v>
      </c>
      <c r="G105" s="18">
        <f t="shared" si="4"/>
        <v>3.0441400304414001E-3</v>
      </c>
      <c r="I105" s="23" t="s">
        <v>247</v>
      </c>
      <c r="J105" s="24">
        <v>2</v>
      </c>
      <c r="K105" s="18">
        <f t="shared" si="5"/>
        <v>2.7137042062415195E-3</v>
      </c>
    </row>
    <row r="106" spans="1:11" x14ac:dyDescent="0.35">
      <c r="A106" s="23" t="s">
        <v>107</v>
      </c>
      <c r="B106" s="24">
        <v>1</v>
      </c>
      <c r="C106" s="18">
        <f t="shared" si="3"/>
        <v>1.2500000000000001E-2</v>
      </c>
      <c r="E106" s="23" t="s">
        <v>262</v>
      </c>
      <c r="F106" s="24">
        <v>2</v>
      </c>
      <c r="G106" s="18">
        <f t="shared" si="4"/>
        <v>3.0441400304414001E-3</v>
      </c>
      <c r="I106" s="23" t="s">
        <v>248</v>
      </c>
      <c r="J106" s="24">
        <v>2</v>
      </c>
      <c r="K106" s="18">
        <f t="shared" si="5"/>
        <v>2.7137042062415195E-3</v>
      </c>
    </row>
    <row r="107" spans="1:11" x14ac:dyDescent="0.35">
      <c r="A107" s="23" t="s">
        <v>108</v>
      </c>
      <c r="B107" s="24">
        <v>1</v>
      </c>
      <c r="C107" s="18">
        <f t="shared" si="3"/>
        <v>1.2500000000000001E-2</v>
      </c>
      <c r="E107" s="23" t="s">
        <v>263</v>
      </c>
      <c r="F107" s="24">
        <v>2</v>
      </c>
      <c r="G107" s="18">
        <f t="shared" si="4"/>
        <v>3.0441400304414001E-3</v>
      </c>
      <c r="I107" s="23" t="s">
        <v>249</v>
      </c>
      <c r="J107" s="24">
        <v>2</v>
      </c>
      <c r="K107" s="18">
        <f t="shared" si="5"/>
        <v>2.7137042062415195E-3</v>
      </c>
    </row>
    <row r="108" spans="1:11" x14ac:dyDescent="0.35">
      <c r="A108" s="23" t="s">
        <v>109</v>
      </c>
      <c r="B108" s="24">
        <v>1</v>
      </c>
      <c r="C108" s="18">
        <f t="shared" si="3"/>
        <v>1.2500000000000001E-2</v>
      </c>
      <c r="E108" s="23" t="s">
        <v>264</v>
      </c>
      <c r="F108" s="24">
        <v>2</v>
      </c>
      <c r="G108" s="18">
        <f t="shared" si="4"/>
        <v>3.0441400304414001E-3</v>
      </c>
      <c r="I108" s="23" t="s">
        <v>250</v>
      </c>
      <c r="J108" s="24">
        <v>2</v>
      </c>
      <c r="K108" s="18">
        <f t="shared" si="5"/>
        <v>2.7137042062415195E-3</v>
      </c>
    </row>
    <row r="109" spans="1:11" x14ac:dyDescent="0.35">
      <c r="A109" s="23" t="s">
        <v>110</v>
      </c>
      <c r="B109" s="24">
        <v>1</v>
      </c>
      <c r="C109" s="18">
        <f t="shared" si="3"/>
        <v>1.2500000000000001E-2</v>
      </c>
      <c r="E109" s="23" t="s">
        <v>265</v>
      </c>
      <c r="F109" s="24">
        <v>2</v>
      </c>
      <c r="G109" s="18">
        <f t="shared" si="4"/>
        <v>3.0441400304414001E-3</v>
      </c>
      <c r="I109" s="23" t="s">
        <v>24</v>
      </c>
      <c r="J109" s="24">
        <v>2</v>
      </c>
      <c r="K109" s="18">
        <f t="shared" si="5"/>
        <v>2.7137042062415195E-3</v>
      </c>
    </row>
    <row r="110" spans="1:11" x14ac:dyDescent="0.35">
      <c r="A110" s="23" t="s">
        <v>111</v>
      </c>
      <c r="B110" s="24">
        <v>1</v>
      </c>
      <c r="C110" s="18">
        <f t="shared" si="3"/>
        <v>1.2500000000000001E-2</v>
      </c>
      <c r="E110" s="23" t="s">
        <v>266</v>
      </c>
      <c r="F110" s="24">
        <v>2</v>
      </c>
      <c r="G110" s="18">
        <f t="shared" si="4"/>
        <v>3.0441400304414001E-3</v>
      </c>
      <c r="I110" s="23" t="s">
        <v>251</v>
      </c>
      <c r="J110" s="24">
        <v>2</v>
      </c>
      <c r="K110" s="18">
        <f t="shared" si="5"/>
        <v>2.7137042062415195E-3</v>
      </c>
    </row>
    <row r="111" spans="1:11" x14ac:dyDescent="0.35">
      <c r="A111" s="23" t="s">
        <v>112</v>
      </c>
      <c r="B111" s="24">
        <v>1</v>
      </c>
      <c r="C111" s="18">
        <f t="shared" si="3"/>
        <v>1.2500000000000001E-2</v>
      </c>
      <c r="E111" s="23" t="s">
        <v>267</v>
      </c>
      <c r="F111" s="24">
        <v>2</v>
      </c>
      <c r="G111" s="18">
        <f t="shared" si="4"/>
        <v>3.0441400304414001E-3</v>
      </c>
      <c r="I111" s="23" t="s">
        <v>25</v>
      </c>
      <c r="J111" s="24">
        <v>2</v>
      </c>
      <c r="K111" s="18">
        <f t="shared" si="5"/>
        <v>2.7137042062415195E-3</v>
      </c>
    </row>
    <row r="112" spans="1:11" x14ac:dyDescent="0.35">
      <c r="A112" s="23" t="s">
        <v>113</v>
      </c>
      <c r="B112" s="24">
        <v>1</v>
      </c>
      <c r="C112" s="18">
        <f t="shared" si="3"/>
        <v>1.2500000000000001E-2</v>
      </c>
      <c r="E112" s="23" t="s">
        <v>268</v>
      </c>
      <c r="F112" s="24">
        <v>2</v>
      </c>
      <c r="G112" s="18">
        <f t="shared" si="4"/>
        <v>3.0441400304414001E-3</v>
      </c>
      <c r="I112" s="23" t="s">
        <v>45</v>
      </c>
      <c r="J112" s="24">
        <v>2</v>
      </c>
      <c r="K112" s="18">
        <f t="shared" si="5"/>
        <v>2.7137042062415195E-3</v>
      </c>
    </row>
    <row r="113" spans="1:11" x14ac:dyDescent="0.35">
      <c r="A113" s="23" t="s">
        <v>114</v>
      </c>
      <c r="B113" s="24">
        <v>1</v>
      </c>
      <c r="C113" s="18">
        <f t="shared" si="3"/>
        <v>1.2500000000000001E-2</v>
      </c>
      <c r="E113" s="23" t="s">
        <v>269</v>
      </c>
      <c r="F113" s="24">
        <v>2</v>
      </c>
      <c r="G113" s="18">
        <f t="shared" si="4"/>
        <v>3.0441400304414001E-3</v>
      </c>
      <c r="I113" s="23" t="s">
        <v>252</v>
      </c>
      <c r="J113" s="24">
        <v>2</v>
      </c>
      <c r="K113" s="18">
        <f t="shared" si="5"/>
        <v>2.7137042062415195E-3</v>
      </c>
    </row>
    <row r="114" spans="1:11" x14ac:dyDescent="0.35">
      <c r="A114" s="23" t="s">
        <v>115</v>
      </c>
      <c r="B114" s="24">
        <v>1</v>
      </c>
      <c r="C114" s="18">
        <f t="shared" si="3"/>
        <v>1.2500000000000001E-2</v>
      </c>
      <c r="E114" s="23" t="s">
        <v>270</v>
      </c>
      <c r="F114" s="24">
        <v>2</v>
      </c>
      <c r="G114" s="18">
        <f t="shared" si="4"/>
        <v>3.0441400304414001E-3</v>
      </c>
      <c r="I114" s="23" t="s">
        <v>253</v>
      </c>
      <c r="J114" s="24">
        <v>2</v>
      </c>
      <c r="K114" s="18">
        <f t="shared" si="5"/>
        <v>2.7137042062415195E-3</v>
      </c>
    </row>
    <row r="115" spans="1:11" x14ac:dyDescent="0.35">
      <c r="A115" s="23" t="s">
        <v>116</v>
      </c>
      <c r="B115" s="24">
        <v>1</v>
      </c>
      <c r="C115" s="18">
        <f t="shared" si="3"/>
        <v>1.2500000000000001E-2</v>
      </c>
      <c r="E115" s="23" t="s">
        <v>271</v>
      </c>
      <c r="F115" s="24">
        <v>2</v>
      </c>
      <c r="G115" s="18">
        <f t="shared" si="4"/>
        <v>3.0441400304414001E-3</v>
      </c>
      <c r="I115" s="23" t="s">
        <v>254</v>
      </c>
      <c r="J115" s="24">
        <v>2</v>
      </c>
      <c r="K115" s="18">
        <f t="shared" si="5"/>
        <v>2.7137042062415195E-3</v>
      </c>
    </row>
    <row r="116" spans="1:11" x14ac:dyDescent="0.35">
      <c r="A116" s="23" t="s">
        <v>117</v>
      </c>
      <c r="B116" s="24">
        <v>1</v>
      </c>
      <c r="C116" s="18">
        <f t="shared" si="3"/>
        <v>1.2500000000000001E-2</v>
      </c>
      <c r="E116" s="23" t="s">
        <v>272</v>
      </c>
      <c r="F116" s="24">
        <v>2</v>
      </c>
      <c r="G116" s="18">
        <f t="shared" si="4"/>
        <v>3.0441400304414001E-3</v>
      </c>
      <c r="I116" s="23" t="s">
        <v>26</v>
      </c>
      <c r="J116" s="24">
        <v>2</v>
      </c>
      <c r="K116" s="18">
        <f t="shared" si="5"/>
        <v>2.7137042062415195E-3</v>
      </c>
    </row>
    <row r="117" spans="1:11" x14ac:dyDescent="0.35">
      <c r="A117" s="23" t="s">
        <v>118</v>
      </c>
      <c r="B117" s="24">
        <v>1</v>
      </c>
      <c r="C117" s="18">
        <f t="shared" si="3"/>
        <v>1.2500000000000001E-2</v>
      </c>
      <c r="E117" s="23" t="s">
        <v>273</v>
      </c>
      <c r="F117" s="24">
        <v>2</v>
      </c>
      <c r="G117" s="18">
        <f t="shared" si="4"/>
        <v>3.0441400304414001E-3</v>
      </c>
      <c r="I117" s="23" t="s">
        <v>255</v>
      </c>
      <c r="J117" s="24">
        <v>2</v>
      </c>
      <c r="K117" s="18">
        <f t="shared" si="5"/>
        <v>2.7137042062415195E-3</v>
      </c>
    </row>
    <row r="118" spans="1:11" x14ac:dyDescent="0.35">
      <c r="A118" s="23" t="s">
        <v>119</v>
      </c>
      <c r="B118" s="24">
        <v>1</v>
      </c>
      <c r="C118" s="18">
        <f t="shared" si="3"/>
        <v>1.2500000000000001E-2</v>
      </c>
      <c r="E118" s="23" t="s">
        <v>274</v>
      </c>
      <c r="F118" s="24">
        <v>2</v>
      </c>
      <c r="G118" s="18">
        <f t="shared" si="4"/>
        <v>3.0441400304414001E-3</v>
      </c>
      <c r="I118" s="23" t="s">
        <v>256</v>
      </c>
      <c r="J118" s="24">
        <v>2</v>
      </c>
      <c r="K118" s="18">
        <f t="shared" si="5"/>
        <v>2.7137042062415195E-3</v>
      </c>
    </row>
    <row r="119" spans="1:11" x14ac:dyDescent="0.35">
      <c r="A119" s="23" t="s">
        <v>120</v>
      </c>
      <c r="B119" s="24">
        <v>1</v>
      </c>
      <c r="C119" s="18">
        <f t="shared" si="3"/>
        <v>1.2500000000000001E-2</v>
      </c>
      <c r="E119" s="23" t="s">
        <v>275</v>
      </c>
      <c r="F119" s="24">
        <v>2</v>
      </c>
      <c r="G119" s="18">
        <f t="shared" si="4"/>
        <v>3.0441400304414001E-3</v>
      </c>
      <c r="I119" s="23" t="s">
        <v>257</v>
      </c>
      <c r="J119" s="24">
        <v>2</v>
      </c>
      <c r="K119" s="18">
        <f t="shared" si="5"/>
        <v>2.7137042062415195E-3</v>
      </c>
    </row>
    <row r="120" spans="1:11" x14ac:dyDescent="0.35">
      <c r="A120" s="23" t="s">
        <v>121</v>
      </c>
      <c r="B120" s="24">
        <v>1</v>
      </c>
      <c r="C120" s="18">
        <f t="shared" si="3"/>
        <v>1.2500000000000001E-2</v>
      </c>
      <c r="E120" s="23" t="s">
        <v>276</v>
      </c>
      <c r="F120" s="24">
        <v>2</v>
      </c>
      <c r="G120" s="18">
        <f t="shared" si="4"/>
        <v>3.0441400304414001E-3</v>
      </c>
      <c r="I120" s="23" t="s">
        <v>258</v>
      </c>
      <c r="J120" s="24">
        <v>2</v>
      </c>
      <c r="K120" s="18">
        <f t="shared" si="5"/>
        <v>2.7137042062415195E-3</v>
      </c>
    </row>
    <row r="121" spans="1:11" x14ac:dyDescent="0.35">
      <c r="A121" s="23" t="s">
        <v>122</v>
      </c>
      <c r="B121" s="24">
        <v>1</v>
      </c>
      <c r="C121" s="18">
        <f t="shared" si="3"/>
        <v>1.2500000000000001E-2</v>
      </c>
      <c r="E121" s="23" t="s">
        <v>277</v>
      </c>
      <c r="F121" s="24">
        <v>2</v>
      </c>
      <c r="G121" s="18">
        <f t="shared" si="4"/>
        <v>3.0441400304414001E-3</v>
      </c>
      <c r="I121" s="23" t="s">
        <v>259</v>
      </c>
      <c r="J121" s="24">
        <v>2</v>
      </c>
      <c r="K121" s="18">
        <f t="shared" si="5"/>
        <v>2.7137042062415195E-3</v>
      </c>
    </row>
    <row r="122" spans="1:11" x14ac:dyDescent="0.35">
      <c r="A122" s="23" t="s">
        <v>123</v>
      </c>
      <c r="B122" s="24">
        <v>1</v>
      </c>
      <c r="C122" s="18">
        <f t="shared" si="3"/>
        <v>1.2500000000000001E-2</v>
      </c>
      <c r="E122" s="23" t="s">
        <v>278</v>
      </c>
      <c r="F122" s="24">
        <v>2</v>
      </c>
      <c r="G122" s="18">
        <f t="shared" si="4"/>
        <v>3.0441400304414001E-3</v>
      </c>
      <c r="I122" s="23" t="s">
        <v>260</v>
      </c>
      <c r="J122" s="24">
        <v>2</v>
      </c>
      <c r="K122" s="18">
        <f t="shared" si="5"/>
        <v>2.7137042062415195E-3</v>
      </c>
    </row>
    <row r="123" spans="1:11" x14ac:dyDescent="0.35">
      <c r="A123" s="23" t="s">
        <v>124</v>
      </c>
      <c r="B123" s="24">
        <v>1</v>
      </c>
      <c r="C123" s="18">
        <f t="shared" si="3"/>
        <v>1.2500000000000001E-2</v>
      </c>
      <c r="E123" s="23" t="s">
        <v>279</v>
      </c>
      <c r="F123" s="24">
        <v>2</v>
      </c>
      <c r="G123" s="18">
        <f t="shared" si="4"/>
        <v>3.0441400304414001E-3</v>
      </c>
      <c r="I123" s="23" t="s">
        <v>261</v>
      </c>
      <c r="J123" s="24">
        <v>2</v>
      </c>
      <c r="K123" s="18">
        <f t="shared" si="5"/>
        <v>2.7137042062415195E-3</v>
      </c>
    </row>
    <row r="124" spans="1:11" x14ac:dyDescent="0.35">
      <c r="A124" s="23" t="s">
        <v>125</v>
      </c>
      <c r="B124" s="24">
        <v>1</v>
      </c>
      <c r="C124" s="18">
        <f t="shared" si="3"/>
        <v>1.2500000000000001E-2</v>
      </c>
      <c r="E124" s="23" t="s">
        <v>280</v>
      </c>
      <c r="F124" s="24">
        <v>2</v>
      </c>
      <c r="G124" s="18">
        <f t="shared" si="4"/>
        <v>3.0441400304414001E-3</v>
      </c>
      <c r="I124" s="23" t="s">
        <v>262</v>
      </c>
      <c r="J124" s="24">
        <v>2</v>
      </c>
      <c r="K124" s="18">
        <f t="shared" si="5"/>
        <v>2.7137042062415195E-3</v>
      </c>
    </row>
    <row r="125" spans="1:11" x14ac:dyDescent="0.35">
      <c r="A125" s="23" t="s">
        <v>126</v>
      </c>
      <c r="B125" s="24">
        <v>1</v>
      </c>
      <c r="C125" s="18">
        <f t="shared" si="3"/>
        <v>1.2500000000000001E-2</v>
      </c>
      <c r="E125" s="23" t="s">
        <v>281</v>
      </c>
      <c r="F125" s="24">
        <v>2</v>
      </c>
      <c r="G125" s="18">
        <f t="shared" si="4"/>
        <v>3.0441400304414001E-3</v>
      </c>
      <c r="I125" s="23" t="s">
        <v>27</v>
      </c>
      <c r="J125" s="24">
        <v>2</v>
      </c>
      <c r="K125" s="18">
        <f t="shared" si="5"/>
        <v>2.7137042062415195E-3</v>
      </c>
    </row>
    <row r="126" spans="1:11" x14ac:dyDescent="0.35">
      <c r="A126" s="23" t="s">
        <v>127</v>
      </c>
      <c r="B126" s="24">
        <v>1</v>
      </c>
      <c r="C126" s="18">
        <f t="shared" si="3"/>
        <v>1.2500000000000001E-2</v>
      </c>
      <c r="E126" s="23" t="s">
        <v>282</v>
      </c>
      <c r="F126" s="24">
        <v>2</v>
      </c>
      <c r="G126" s="18">
        <f t="shared" si="4"/>
        <v>3.0441400304414001E-3</v>
      </c>
      <c r="I126" s="23" t="s">
        <v>263</v>
      </c>
      <c r="J126" s="24">
        <v>2</v>
      </c>
      <c r="K126" s="18">
        <f t="shared" si="5"/>
        <v>2.7137042062415195E-3</v>
      </c>
    </row>
    <row r="127" spans="1:11" x14ac:dyDescent="0.35">
      <c r="A127" s="23" t="s">
        <v>128</v>
      </c>
      <c r="B127" s="24">
        <v>1</v>
      </c>
      <c r="C127" s="18">
        <f t="shared" si="3"/>
        <v>1.2500000000000001E-2</v>
      </c>
      <c r="E127" s="23" t="s">
        <v>282</v>
      </c>
      <c r="F127" s="24">
        <v>2</v>
      </c>
      <c r="G127" s="18">
        <f t="shared" si="4"/>
        <v>3.0441400304414001E-3</v>
      </c>
      <c r="I127" s="23" t="s">
        <v>264</v>
      </c>
      <c r="J127" s="24">
        <v>2</v>
      </c>
      <c r="K127" s="18">
        <f t="shared" si="5"/>
        <v>2.7137042062415195E-3</v>
      </c>
    </row>
    <row r="128" spans="1:11" x14ac:dyDescent="0.35">
      <c r="A128" s="23" t="s">
        <v>129</v>
      </c>
      <c r="B128" s="24">
        <v>1</v>
      </c>
      <c r="C128" s="18">
        <f t="shared" si="3"/>
        <v>1.2500000000000001E-2</v>
      </c>
      <c r="E128" s="23" t="s">
        <v>283</v>
      </c>
      <c r="F128" s="24">
        <v>2</v>
      </c>
      <c r="G128" s="18">
        <f t="shared" si="4"/>
        <v>3.0441400304414001E-3</v>
      </c>
      <c r="I128" s="23" t="s">
        <v>265</v>
      </c>
      <c r="J128" s="24">
        <v>2</v>
      </c>
      <c r="K128" s="18">
        <f t="shared" si="5"/>
        <v>2.7137042062415195E-3</v>
      </c>
    </row>
    <row r="129" spans="1:11" x14ac:dyDescent="0.35">
      <c r="A129" s="23" t="s">
        <v>130</v>
      </c>
      <c r="B129" s="24">
        <v>1</v>
      </c>
      <c r="C129" s="18">
        <f t="shared" si="3"/>
        <v>1.2500000000000001E-2</v>
      </c>
      <c r="E129" s="23" t="s">
        <v>284</v>
      </c>
      <c r="F129" s="24">
        <v>2</v>
      </c>
      <c r="G129" s="18">
        <f t="shared" si="4"/>
        <v>3.0441400304414001E-3</v>
      </c>
      <c r="I129" s="23" t="s">
        <v>266</v>
      </c>
      <c r="J129" s="24">
        <v>2</v>
      </c>
      <c r="K129" s="18">
        <f t="shared" si="5"/>
        <v>2.7137042062415195E-3</v>
      </c>
    </row>
    <row r="130" spans="1:11" x14ac:dyDescent="0.35">
      <c r="A130" s="23" t="s">
        <v>131</v>
      </c>
      <c r="B130" s="24">
        <v>1</v>
      </c>
      <c r="C130" s="18">
        <f t="shared" si="3"/>
        <v>1.2500000000000001E-2</v>
      </c>
      <c r="E130" s="23" t="s">
        <v>285</v>
      </c>
      <c r="F130" s="24">
        <v>2</v>
      </c>
      <c r="G130" s="18">
        <f t="shared" si="4"/>
        <v>3.0441400304414001E-3</v>
      </c>
      <c r="I130" s="23" t="s">
        <v>267</v>
      </c>
      <c r="J130" s="24">
        <v>2</v>
      </c>
      <c r="K130" s="18">
        <f t="shared" si="5"/>
        <v>2.7137042062415195E-3</v>
      </c>
    </row>
    <row r="131" spans="1:11" x14ac:dyDescent="0.35">
      <c r="A131" s="23" t="s">
        <v>132</v>
      </c>
      <c r="B131" s="24">
        <v>1</v>
      </c>
      <c r="C131" s="18">
        <f t="shared" si="3"/>
        <v>1.2500000000000001E-2</v>
      </c>
      <c r="E131" s="23" t="s">
        <v>286</v>
      </c>
      <c r="F131" s="24">
        <v>2</v>
      </c>
      <c r="G131" s="18">
        <f t="shared" si="4"/>
        <v>3.0441400304414001E-3</v>
      </c>
      <c r="I131" s="23" t="s">
        <v>268</v>
      </c>
      <c r="J131" s="24">
        <v>2</v>
      </c>
      <c r="K131" s="18">
        <f t="shared" si="5"/>
        <v>2.7137042062415195E-3</v>
      </c>
    </row>
    <row r="132" spans="1:11" x14ac:dyDescent="0.35">
      <c r="A132" s="23" t="s">
        <v>133</v>
      </c>
      <c r="B132" s="24">
        <v>1</v>
      </c>
      <c r="C132" s="18">
        <f t="shared" si="3"/>
        <v>1.2500000000000001E-2</v>
      </c>
      <c r="E132" s="23" t="s">
        <v>287</v>
      </c>
      <c r="F132" s="24">
        <v>2</v>
      </c>
      <c r="G132" s="18">
        <f t="shared" si="4"/>
        <v>3.0441400304414001E-3</v>
      </c>
      <c r="I132" s="23" t="s">
        <v>269</v>
      </c>
      <c r="J132" s="24">
        <v>2</v>
      </c>
      <c r="K132" s="18">
        <f t="shared" si="5"/>
        <v>2.7137042062415195E-3</v>
      </c>
    </row>
    <row r="133" spans="1:11" x14ac:dyDescent="0.35">
      <c r="A133" s="23" t="s">
        <v>134</v>
      </c>
      <c r="B133" s="24">
        <v>1</v>
      </c>
      <c r="C133" s="18">
        <f t="shared" si="3"/>
        <v>1.2500000000000001E-2</v>
      </c>
      <c r="E133" s="23" t="s">
        <v>288</v>
      </c>
      <c r="F133" s="24">
        <v>2</v>
      </c>
      <c r="G133" s="18">
        <f t="shared" si="4"/>
        <v>3.0441400304414001E-3</v>
      </c>
      <c r="I133" s="23" t="s">
        <v>270</v>
      </c>
      <c r="J133" s="24">
        <v>2</v>
      </c>
      <c r="K133" s="18">
        <f t="shared" si="5"/>
        <v>2.7137042062415195E-3</v>
      </c>
    </row>
    <row r="134" spans="1:11" x14ac:dyDescent="0.35">
      <c r="A134" s="23" t="s">
        <v>135</v>
      </c>
      <c r="B134" s="24">
        <v>1</v>
      </c>
      <c r="C134" s="18">
        <f t="shared" si="3"/>
        <v>1.2500000000000001E-2</v>
      </c>
      <c r="E134" s="23" t="s">
        <v>289</v>
      </c>
      <c r="F134" s="24">
        <v>2</v>
      </c>
      <c r="G134" s="18">
        <f t="shared" si="4"/>
        <v>3.0441400304414001E-3</v>
      </c>
      <c r="I134" s="23" t="s">
        <v>271</v>
      </c>
      <c r="J134" s="24">
        <v>2</v>
      </c>
      <c r="K134" s="18">
        <f t="shared" si="5"/>
        <v>2.7137042062415195E-3</v>
      </c>
    </row>
    <row r="135" spans="1:11" x14ac:dyDescent="0.35">
      <c r="A135" s="23" t="s">
        <v>136</v>
      </c>
      <c r="B135" s="24">
        <v>1</v>
      </c>
      <c r="C135" s="18">
        <f t="shared" si="3"/>
        <v>1.2500000000000001E-2</v>
      </c>
      <c r="E135" s="23" t="s">
        <v>290</v>
      </c>
      <c r="F135" s="24">
        <v>2</v>
      </c>
      <c r="G135" s="18">
        <f t="shared" si="4"/>
        <v>3.0441400304414001E-3</v>
      </c>
      <c r="I135" s="23" t="s">
        <v>272</v>
      </c>
      <c r="J135" s="24">
        <v>2</v>
      </c>
      <c r="K135" s="18">
        <f t="shared" si="5"/>
        <v>2.7137042062415195E-3</v>
      </c>
    </row>
    <row r="136" spans="1:11" x14ac:dyDescent="0.35">
      <c r="A136" s="23" t="s">
        <v>137</v>
      </c>
      <c r="B136" s="24">
        <v>1</v>
      </c>
      <c r="C136" s="18">
        <f t="shared" ref="C136:C166" si="6">B136/80</f>
        <v>1.2500000000000001E-2</v>
      </c>
      <c r="E136" s="23" t="s">
        <v>291</v>
      </c>
      <c r="F136" s="24">
        <v>2</v>
      </c>
      <c r="G136" s="18">
        <f t="shared" ref="G136:G165" si="7">F136/657</f>
        <v>3.0441400304414001E-3</v>
      </c>
      <c r="I136" s="23" t="s">
        <v>273</v>
      </c>
      <c r="J136" s="24">
        <v>2</v>
      </c>
      <c r="K136" s="18">
        <f t="shared" ref="K136:K165" si="8">J136/737</f>
        <v>2.7137042062415195E-3</v>
      </c>
    </row>
    <row r="137" spans="1:11" x14ac:dyDescent="0.35">
      <c r="A137" s="23" t="s">
        <v>138</v>
      </c>
      <c r="B137" s="24">
        <v>1</v>
      </c>
      <c r="C137" s="18">
        <f t="shared" si="6"/>
        <v>1.2500000000000001E-2</v>
      </c>
      <c r="E137" s="23" t="s">
        <v>292</v>
      </c>
      <c r="F137" s="24">
        <v>2</v>
      </c>
      <c r="G137" s="18">
        <f t="shared" si="7"/>
        <v>3.0441400304414001E-3</v>
      </c>
      <c r="I137" s="23" t="s">
        <v>274</v>
      </c>
      <c r="J137" s="24">
        <v>2</v>
      </c>
      <c r="K137" s="18">
        <f t="shared" si="8"/>
        <v>2.7137042062415195E-3</v>
      </c>
    </row>
    <row r="138" spans="1:11" x14ac:dyDescent="0.35">
      <c r="A138" s="23" t="s">
        <v>139</v>
      </c>
      <c r="B138" s="24">
        <v>1</v>
      </c>
      <c r="C138" s="18">
        <f t="shared" si="6"/>
        <v>1.2500000000000001E-2</v>
      </c>
      <c r="E138" s="23" t="s">
        <v>293</v>
      </c>
      <c r="F138" s="24">
        <v>2</v>
      </c>
      <c r="G138" s="18">
        <f t="shared" si="7"/>
        <v>3.0441400304414001E-3</v>
      </c>
      <c r="I138" s="23" t="s">
        <v>275</v>
      </c>
      <c r="J138" s="24">
        <v>2</v>
      </c>
      <c r="K138" s="18">
        <f t="shared" si="8"/>
        <v>2.7137042062415195E-3</v>
      </c>
    </row>
    <row r="139" spans="1:11" x14ac:dyDescent="0.35">
      <c r="A139" s="23" t="s">
        <v>140</v>
      </c>
      <c r="B139" s="24">
        <v>1</v>
      </c>
      <c r="C139" s="18">
        <f t="shared" si="6"/>
        <v>1.2500000000000001E-2</v>
      </c>
      <c r="E139" s="23" t="s">
        <v>294</v>
      </c>
      <c r="F139" s="24">
        <v>2</v>
      </c>
      <c r="G139" s="18">
        <f t="shared" si="7"/>
        <v>3.0441400304414001E-3</v>
      </c>
      <c r="I139" s="23" t="s">
        <v>276</v>
      </c>
      <c r="J139" s="24">
        <v>2</v>
      </c>
      <c r="K139" s="18">
        <f t="shared" si="8"/>
        <v>2.7137042062415195E-3</v>
      </c>
    </row>
    <row r="140" spans="1:11" x14ac:dyDescent="0.35">
      <c r="A140" s="23" t="s">
        <v>141</v>
      </c>
      <c r="B140" s="24">
        <v>1</v>
      </c>
      <c r="C140" s="18">
        <f t="shared" si="6"/>
        <v>1.2500000000000001E-2</v>
      </c>
      <c r="E140" s="23" t="s">
        <v>295</v>
      </c>
      <c r="F140" s="24">
        <v>2</v>
      </c>
      <c r="G140" s="18">
        <f t="shared" si="7"/>
        <v>3.0441400304414001E-3</v>
      </c>
      <c r="I140" s="23" t="s">
        <v>277</v>
      </c>
      <c r="J140" s="24">
        <v>2</v>
      </c>
      <c r="K140" s="18">
        <f t="shared" si="8"/>
        <v>2.7137042062415195E-3</v>
      </c>
    </row>
    <row r="141" spans="1:11" x14ac:dyDescent="0.35">
      <c r="A141" s="23" t="s">
        <v>142</v>
      </c>
      <c r="B141" s="24">
        <v>1</v>
      </c>
      <c r="C141" s="18">
        <f t="shared" si="6"/>
        <v>1.2500000000000001E-2</v>
      </c>
      <c r="E141" s="23" t="s">
        <v>296</v>
      </c>
      <c r="F141" s="24">
        <v>2</v>
      </c>
      <c r="G141" s="18">
        <f t="shared" si="7"/>
        <v>3.0441400304414001E-3</v>
      </c>
      <c r="I141" s="23" t="s">
        <v>278</v>
      </c>
      <c r="J141" s="24">
        <v>2</v>
      </c>
      <c r="K141" s="18">
        <f t="shared" si="8"/>
        <v>2.7137042062415195E-3</v>
      </c>
    </row>
    <row r="142" spans="1:11" x14ac:dyDescent="0.35">
      <c r="A142" s="23" t="s">
        <v>143</v>
      </c>
      <c r="B142" s="24">
        <v>1</v>
      </c>
      <c r="C142" s="18">
        <f t="shared" si="6"/>
        <v>1.2500000000000001E-2</v>
      </c>
      <c r="E142" s="23" t="s">
        <v>297</v>
      </c>
      <c r="F142" s="24">
        <v>2</v>
      </c>
      <c r="G142" s="18">
        <f t="shared" si="7"/>
        <v>3.0441400304414001E-3</v>
      </c>
      <c r="I142" s="23" t="s">
        <v>279</v>
      </c>
      <c r="J142" s="24">
        <v>2</v>
      </c>
      <c r="K142" s="18">
        <f t="shared" si="8"/>
        <v>2.7137042062415195E-3</v>
      </c>
    </row>
    <row r="143" spans="1:11" x14ac:dyDescent="0.35">
      <c r="A143" s="23" t="s">
        <v>144</v>
      </c>
      <c r="B143" s="24">
        <v>1</v>
      </c>
      <c r="C143" s="18">
        <f t="shared" si="6"/>
        <v>1.2500000000000001E-2</v>
      </c>
      <c r="E143" s="23" t="s">
        <v>298</v>
      </c>
      <c r="F143" s="24">
        <v>2</v>
      </c>
      <c r="G143" s="18">
        <f t="shared" si="7"/>
        <v>3.0441400304414001E-3</v>
      </c>
      <c r="I143" s="23" t="s">
        <v>280</v>
      </c>
      <c r="J143" s="24">
        <v>2</v>
      </c>
      <c r="K143" s="18">
        <f t="shared" si="8"/>
        <v>2.7137042062415195E-3</v>
      </c>
    </row>
    <row r="144" spans="1:11" x14ac:dyDescent="0.35">
      <c r="A144" s="23" t="s">
        <v>145</v>
      </c>
      <c r="B144" s="24">
        <v>1</v>
      </c>
      <c r="C144" s="18">
        <f t="shared" si="6"/>
        <v>1.2500000000000001E-2</v>
      </c>
      <c r="E144" s="23" t="s">
        <v>299</v>
      </c>
      <c r="F144" s="24">
        <v>2</v>
      </c>
      <c r="G144" s="18">
        <f t="shared" si="7"/>
        <v>3.0441400304414001E-3</v>
      </c>
      <c r="I144" s="23" t="s">
        <v>281</v>
      </c>
      <c r="J144" s="24">
        <v>2</v>
      </c>
      <c r="K144" s="18">
        <f t="shared" si="8"/>
        <v>2.7137042062415195E-3</v>
      </c>
    </row>
    <row r="145" spans="1:11" x14ac:dyDescent="0.35">
      <c r="A145" s="23" t="s">
        <v>146</v>
      </c>
      <c r="B145" s="24">
        <v>1</v>
      </c>
      <c r="C145" s="18">
        <f t="shared" si="6"/>
        <v>1.2500000000000001E-2</v>
      </c>
      <c r="E145" s="23" t="s">
        <v>300</v>
      </c>
      <c r="F145" s="24">
        <v>2</v>
      </c>
      <c r="G145" s="18">
        <f t="shared" si="7"/>
        <v>3.0441400304414001E-3</v>
      </c>
      <c r="I145" s="23" t="s">
        <v>282</v>
      </c>
      <c r="J145" s="24">
        <v>2</v>
      </c>
      <c r="K145" s="18">
        <f t="shared" si="8"/>
        <v>2.7137042062415195E-3</v>
      </c>
    </row>
    <row r="146" spans="1:11" x14ac:dyDescent="0.35">
      <c r="A146" s="23" t="s">
        <v>147</v>
      </c>
      <c r="B146" s="24">
        <v>1</v>
      </c>
      <c r="C146" s="18">
        <f t="shared" si="6"/>
        <v>1.2500000000000001E-2</v>
      </c>
      <c r="E146" s="23" t="s">
        <v>301</v>
      </c>
      <c r="F146" s="24">
        <v>2</v>
      </c>
      <c r="G146" s="18">
        <f t="shared" si="7"/>
        <v>3.0441400304414001E-3</v>
      </c>
      <c r="I146" s="23" t="s">
        <v>282</v>
      </c>
      <c r="J146" s="24">
        <v>2</v>
      </c>
      <c r="K146" s="18">
        <f t="shared" si="8"/>
        <v>2.7137042062415195E-3</v>
      </c>
    </row>
    <row r="147" spans="1:11" x14ac:dyDescent="0.35">
      <c r="A147" s="23" t="s">
        <v>148</v>
      </c>
      <c r="B147" s="24">
        <v>1</v>
      </c>
      <c r="C147" s="18">
        <f t="shared" si="6"/>
        <v>1.2500000000000001E-2</v>
      </c>
      <c r="E147" s="23" t="s">
        <v>302</v>
      </c>
      <c r="F147" s="24">
        <v>2</v>
      </c>
      <c r="G147" s="18">
        <f t="shared" si="7"/>
        <v>3.0441400304414001E-3</v>
      </c>
      <c r="I147" s="23" t="s">
        <v>283</v>
      </c>
      <c r="J147" s="24">
        <v>2</v>
      </c>
      <c r="K147" s="18">
        <f t="shared" si="8"/>
        <v>2.7137042062415195E-3</v>
      </c>
    </row>
    <row r="148" spans="1:11" x14ac:dyDescent="0.35">
      <c r="A148" s="23" t="s">
        <v>149</v>
      </c>
      <c r="B148" s="24">
        <v>1</v>
      </c>
      <c r="C148" s="18">
        <f t="shared" si="6"/>
        <v>1.2500000000000001E-2</v>
      </c>
      <c r="E148" s="23" t="s">
        <v>303</v>
      </c>
      <c r="F148" s="24">
        <v>2</v>
      </c>
      <c r="G148" s="18">
        <f t="shared" si="7"/>
        <v>3.0441400304414001E-3</v>
      </c>
      <c r="I148" s="23" t="s">
        <v>284</v>
      </c>
      <c r="J148" s="24">
        <v>2</v>
      </c>
      <c r="K148" s="18">
        <f t="shared" si="8"/>
        <v>2.7137042062415195E-3</v>
      </c>
    </row>
    <row r="149" spans="1:11" x14ac:dyDescent="0.35">
      <c r="A149" s="23" t="s">
        <v>150</v>
      </c>
      <c r="B149" s="24">
        <v>1</v>
      </c>
      <c r="C149" s="18">
        <f t="shared" si="6"/>
        <v>1.2500000000000001E-2</v>
      </c>
      <c r="E149" s="23" t="s">
        <v>304</v>
      </c>
      <c r="F149" s="24">
        <v>2</v>
      </c>
      <c r="G149" s="18">
        <f t="shared" si="7"/>
        <v>3.0441400304414001E-3</v>
      </c>
      <c r="I149" s="23" t="s">
        <v>285</v>
      </c>
      <c r="J149" s="24">
        <v>2</v>
      </c>
      <c r="K149" s="18">
        <f t="shared" si="8"/>
        <v>2.7137042062415195E-3</v>
      </c>
    </row>
    <row r="150" spans="1:11" x14ac:dyDescent="0.35">
      <c r="A150" s="23" t="s">
        <v>151</v>
      </c>
      <c r="B150" s="24">
        <v>1</v>
      </c>
      <c r="C150" s="18">
        <f t="shared" si="6"/>
        <v>1.2500000000000001E-2</v>
      </c>
      <c r="E150" s="23" t="s">
        <v>305</v>
      </c>
      <c r="F150" s="24">
        <v>2</v>
      </c>
      <c r="G150" s="18">
        <f t="shared" si="7"/>
        <v>3.0441400304414001E-3</v>
      </c>
      <c r="I150" s="23" t="s">
        <v>286</v>
      </c>
      <c r="J150" s="24">
        <v>2</v>
      </c>
      <c r="K150" s="18">
        <f t="shared" si="8"/>
        <v>2.7137042062415195E-3</v>
      </c>
    </row>
    <row r="151" spans="1:11" x14ac:dyDescent="0.35">
      <c r="A151" s="23" t="s">
        <v>152</v>
      </c>
      <c r="B151" s="24">
        <v>1</v>
      </c>
      <c r="C151" s="18">
        <f t="shared" si="6"/>
        <v>1.2500000000000001E-2</v>
      </c>
      <c r="E151" s="23" t="s">
        <v>306</v>
      </c>
      <c r="F151" s="24">
        <v>2</v>
      </c>
      <c r="G151" s="18">
        <f t="shared" si="7"/>
        <v>3.0441400304414001E-3</v>
      </c>
      <c r="I151" s="23" t="s">
        <v>58</v>
      </c>
      <c r="J151" s="24">
        <v>2</v>
      </c>
      <c r="K151" s="18">
        <f t="shared" si="8"/>
        <v>2.7137042062415195E-3</v>
      </c>
    </row>
    <row r="152" spans="1:11" x14ac:dyDescent="0.35">
      <c r="A152" s="23" t="s">
        <v>153</v>
      </c>
      <c r="B152" s="24">
        <v>1</v>
      </c>
      <c r="C152" s="18">
        <f t="shared" si="6"/>
        <v>1.2500000000000001E-2</v>
      </c>
      <c r="E152" s="23" t="s">
        <v>307</v>
      </c>
      <c r="F152" s="24">
        <v>2</v>
      </c>
      <c r="G152" s="18">
        <f t="shared" si="7"/>
        <v>3.0441400304414001E-3</v>
      </c>
      <c r="I152" s="23" t="s">
        <v>287</v>
      </c>
      <c r="J152" s="24">
        <v>2</v>
      </c>
      <c r="K152" s="18">
        <f t="shared" si="8"/>
        <v>2.7137042062415195E-3</v>
      </c>
    </row>
    <row r="153" spans="1:11" x14ac:dyDescent="0.35">
      <c r="A153" s="23" t="s">
        <v>154</v>
      </c>
      <c r="B153" s="24">
        <v>1</v>
      </c>
      <c r="C153" s="18">
        <f t="shared" si="6"/>
        <v>1.2500000000000001E-2</v>
      </c>
      <c r="E153" s="23" t="s">
        <v>308</v>
      </c>
      <c r="F153" s="24">
        <v>2</v>
      </c>
      <c r="G153" s="18">
        <f t="shared" si="7"/>
        <v>3.0441400304414001E-3</v>
      </c>
      <c r="I153" s="23" t="s">
        <v>288</v>
      </c>
      <c r="J153" s="24">
        <v>2</v>
      </c>
      <c r="K153" s="18">
        <f t="shared" si="8"/>
        <v>2.7137042062415195E-3</v>
      </c>
    </row>
    <row r="154" spans="1:11" x14ac:dyDescent="0.35">
      <c r="A154" s="23" t="s">
        <v>155</v>
      </c>
      <c r="B154" s="24">
        <v>1</v>
      </c>
      <c r="C154" s="18">
        <f t="shared" si="6"/>
        <v>1.2500000000000001E-2</v>
      </c>
      <c r="E154" s="23" t="s">
        <v>309</v>
      </c>
      <c r="F154" s="24">
        <v>2</v>
      </c>
      <c r="G154" s="18">
        <f t="shared" si="7"/>
        <v>3.0441400304414001E-3</v>
      </c>
      <c r="I154" s="23" t="s">
        <v>289</v>
      </c>
      <c r="J154" s="24">
        <v>2</v>
      </c>
      <c r="K154" s="18">
        <f t="shared" si="8"/>
        <v>2.7137042062415195E-3</v>
      </c>
    </row>
    <row r="155" spans="1:11" x14ac:dyDescent="0.35">
      <c r="A155" s="23" t="s">
        <v>156</v>
      </c>
      <c r="B155" s="24">
        <v>1</v>
      </c>
      <c r="C155" s="18">
        <f t="shared" si="6"/>
        <v>1.2500000000000001E-2</v>
      </c>
      <c r="E155" s="23" t="s">
        <v>310</v>
      </c>
      <c r="F155" s="24">
        <v>2</v>
      </c>
      <c r="G155" s="18">
        <f t="shared" si="7"/>
        <v>3.0441400304414001E-3</v>
      </c>
      <c r="I155" s="23" t="s">
        <v>290</v>
      </c>
      <c r="J155" s="24">
        <v>2</v>
      </c>
      <c r="K155" s="18">
        <f t="shared" si="8"/>
        <v>2.7137042062415195E-3</v>
      </c>
    </row>
    <row r="156" spans="1:11" x14ac:dyDescent="0.35">
      <c r="A156" s="23" t="s">
        <v>157</v>
      </c>
      <c r="B156" s="24">
        <v>1</v>
      </c>
      <c r="C156" s="18">
        <f t="shared" si="6"/>
        <v>1.2500000000000001E-2</v>
      </c>
      <c r="E156" s="23" t="s">
        <v>311</v>
      </c>
      <c r="F156" s="24">
        <v>2</v>
      </c>
      <c r="G156" s="18">
        <f t="shared" si="7"/>
        <v>3.0441400304414001E-3</v>
      </c>
      <c r="I156" s="23" t="s">
        <v>291</v>
      </c>
      <c r="J156" s="24">
        <v>2</v>
      </c>
      <c r="K156" s="18">
        <f t="shared" si="8"/>
        <v>2.7137042062415195E-3</v>
      </c>
    </row>
    <row r="157" spans="1:11" x14ac:dyDescent="0.35">
      <c r="A157" s="23" t="s">
        <v>158</v>
      </c>
      <c r="B157" s="24">
        <v>1</v>
      </c>
      <c r="C157" s="18">
        <f t="shared" si="6"/>
        <v>1.2500000000000001E-2</v>
      </c>
      <c r="E157" s="23" t="s">
        <v>312</v>
      </c>
      <c r="F157" s="24">
        <v>2</v>
      </c>
      <c r="G157" s="18">
        <f t="shared" si="7"/>
        <v>3.0441400304414001E-3</v>
      </c>
      <c r="I157" s="23" t="s">
        <v>292</v>
      </c>
      <c r="J157" s="24">
        <v>2</v>
      </c>
      <c r="K157" s="18">
        <f t="shared" si="8"/>
        <v>2.7137042062415195E-3</v>
      </c>
    </row>
    <row r="158" spans="1:11" x14ac:dyDescent="0.35">
      <c r="A158" s="23" t="s">
        <v>159</v>
      </c>
      <c r="B158" s="24">
        <v>1</v>
      </c>
      <c r="C158" s="18">
        <f t="shared" si="6"/>
        <v>1.2500000000000001E-2</v>
      </c>
      <c r="E158" s="23" t="s">
        <v>313</v>
      </c>
      <c r="F158" s="24">
        <v>2</v>
      </c>
      <c r="G158" s="18">
        <f t="shared" si="7"/>
        <v>3.0441400304414001E-3</v>
      </c>
      <c r="I158" s="23" t="s">
        <v>293</v>
      </c>
      <c r="J158" s="24">
        <v>2</v>
      </c>
      <c r="K158" s="18">
        <f t="shared" si="8"/>
        <v>2.7137042062415195E-3</v>
      </c>
    </row>
    <row r="159" spans="1:11" x14ac:dyDescent="0.35">
      <c r="A159" s="23" t="s">
        <v>160</v>
      </c>
      <c r="B159" s="24">
        <v>1</v>
      </c>
      <c r="C159" s="18">
        <f t="shared" si="6"/>
        <v>1.2500000000000001E-2</v>
      </c>
      <c r="E159" s="23" t="s">
        <v>314</v>
      </c>
      <c r="F159" s="24">
        <v>2</v>
      </c>
      <c r="G159" s="18">
        <f t="shared" si="7"/>
        <v>3.0441400304414001E-3</v>
      </c>
      <c r="I159" s="23" t="s">
        <v>294</v>
      </c>
      <c r="J159" s="24">
        <v>2</v>
      </c>
      <c r="K159" s="18">
        <f t="shared" si="8"/>
        <v>2.7137042062415195E-3</v>
      </c>
    </row>
    <row r="160" spans="1:11" x14ac:dyDescent="0.35">
      <c r="A160" s="23" t="s">
        <v>161</v>
      </c>
      <c r="B160" s="24">
        <v>1</v>
      </c>
      <c r="C160" s="18">
        <f t="shared" si="6"/>
        <v>1.2500000000000001E-2</v>
      </c>
      <c r="E160" s="23" t="s">
        <v>315</v>
      </c>
      <c r="F160" s="24">
        <v>2</v>
      </c>
      <c r="G160" s="18">
        <f t="shared" si="7"/>
        <v>3.0441400304414001E-3</v>
      </c>
      <c r="I160" s="23" t="s">
        <v>295</v>
      </c>
      <c r="J160" s="24">
        <v>2</v>
      </c>
      <c r="K160" s="18">
        <f t="shared" si="8"/>
        <v>2.7137042062415195E-3</v>
      </c>
    </row>
    <row r="161" spans="1:11" x14ac:dyDescent="0.35">
      <c r="A161" s="23" t="s">
        <v>162</v>
      </c>
      <c r="B161" s="24">
        <v>1</v>
      </c>
      <c r="C161" s="18">
        <f t="shared" si="6"/>
        <v>1.2500000000000001E-2</v>
      </c>
      <c r="E161" s="23" t="s">
        <v>316</v>
      </c>
      <c r="F161" s="24">
        <v>2</v>
      </c>
      <c r="G161" s="18">
        <f t="shared" si="7"/>
        <v>3.0441400304414001E-3</v>
      </c>
      <c r="I161" s="23" t="s">
        <v>296</v>
      </c>
      <c r="J161" s="24">
        <v>2</v>
      </c>
      <c r="K161" s="18">
        <f t="shared" si="8"/>
        <v>2.7137042062415195E-3</v>
      </c>
    </row>
    <row r="162" spans="1:11" x14ac:dyDescent="0.35">
      <c r="A162" s="23" t="s">
        <v>163</v>
      </c>
      <c r="B162" s="24">
        <v>1</v>
      </c>
      <c r="C162" s="18">
        <f t="shared" si="6"/>
        <v>1.2500000000000001E-2</v>
      </c>
      <c r="E162" s="23" t="s">
        <v>317</v>
      </c>
      <c r="F162" s="24">
        <v>2</v>
      </c>
      <c r="G162" s="18">
        <f t="shared" si="7"/>
        <v>3.0441400304414001E-3</v>
      </c>
      <c r="I162" s="23" t="s">
        <v>297</v>
      </c>
      <c r="J162" s="24">
        <v>2</v>
      </c>
      <c r="K162" s="18">
        <f t="shared" si="8"/>
        <v>2.7137042062415195E-3</v>
      </c>
    </row>
    <row r="163" spans="1:11" x14ac:dyDescent="0.35">
      <c r="A163" s="23" t="s">
        <v>164</v>
      </c>
      <c r="B163" s="24">
        <v>1</v>
      </c>
      <c r="C163" s="18">
        <f t="shared" si="6"/>
        <v>1.2500000000000001E-2</v>
      </c>
      <c r="E163" s="23" t="s">
        <v>318</v>
      </c>
      <c r="F163" s="24">
        <v>2</v>
      </c>
      <c r="G163" s="18">
        <f t="shared" si="7"/>
        <v>3.0441400304414001E-3</v>
      </c>
      <c r="I163" s="23" t="s">
        <v>298</v>
      </c>
      <c r="J163" s="24">
        <v>2</v>
      </c>
      <c r="K163" s="18">
        <f t="shared" si="8"/>
        <v>2.7137042062415195E-3</v>
      </c>
    </row>
    <row r="164" spans="1:11" x14ac:dyDescent="0.35">
      <c r="A164" s="23" t="s">
        <v>165</v>
      </c>
      <c r="B164" s="24">
        <v>1</v>
      </c>
      <c r="C164" s="18">
        <f t="shared" si="6"/>
        <v>1.2500000000000001E-2</v>
      </c>
      <c r="E164" s="23" t="s">
        <v>319</v>
      </c>
      <c r="F164" s="24">
        <v>2</v>
      </c>
      <c r="G164" s="18">
        <f t="shared" si="7"/>
        <v>3.0441400304414001E-3</v>
      </c>
      <c r="I164" s="23" t="s">
        <v>299</v>
      </c>
      <c r="J164" s="24">
        <v>2</v>
      </c>
      <c r="K164" s="18">
        <f t="shared" si="8"/>
        <v>2.7137042062415195E-3</v>
      </c>
    </row>
    <row r="165" spans="1:11" ht="15" thickBot="1" x14ac:dyDescent="0.4">
      <c r="A165" s="23" t="s">
        <v>166</v>
      </c>
      <c r="B165" s="24">
        <v>1</v>
      </c>
      <c r="C165" s="18">
        <f t="shared" si="6"/>
        <v>1.2500000000000001E-2</v>
      </c>
      <c r="E165" s="25" t="s">
        <v>320</v>
      </c>
      <c r="F165" s="26">
        <v>2</v>
      </c>
      <c r="G165" s="21">
        <f t="shared" si="7"/>
        <v>3.0441400304414001E-3</v>
      </c>
      <c r="I165" s="25" t="s">
        <v>300</v>
      </c>
      <c r="J165" s="26">
        <v>2</v>
      </c>
      <c r="K165" s="21">
        <f t="shared" si="8"/>
        <v>2.7137042062415195E-3</v>
      </c>
    </row>
    <row r="166" spans="1:11" ht="15" thickBot="1" x14ac:dyDescent="0.4">
      <c r="A166" s="25" t="s">
        <v>167</v>
      </c>
      <c r="B166" s="26">
        <v>1</v>
      </c>
      <c r="C166" s="21">
        <f t="shared" si="6"/>
        <v>1.2500000000000001E-2</v>
      </c>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64"/>
  <sheetViews>
    <sheetView workbookViewId="0">
      <selection sqref="A1:K7"/>
    </sheetView>
  </sheetViews>
  <sheetFormatPr defaultRowHeight="14.5" x14ac:dyDescent="0.35"/>
  <cols>
    <col min="1" max="1" width="29.7265625" customWidth="1"/>
    <col min="4" max="4" width="2.26953125" customWidth="1"/>
    <col min="5" max="5" width="20.81640625" customWidth="1"/>
    <col min="8" max="8" width="2.08984375" customWidth="1"/>
    <col min="9" max="9" width="20.54296875" customWidth="1"/>
  </cols>
  <sheetData>
    <row r="1" spans="1:11" x14ac:dyDescent="0.35">
      <c r="A1" t="s">
        <v>4</v>
      </c>
    </row>
    <row r="3" spans="1:11" x14ac:dyDescent="0.35">
      <c r="A3" s="22" t="s">
        <v>321</v>
      </c>
    </row>
    <row r="4" spans="1:11" ht="15" thickBot="1" x14ac:dyDescent="0.4"/>
    <row r="5" spans="1:11" ht="15" thickBot="1" x14ac:dyDescent="0.4">
      <c r="A5" s="1"/>
      <c r="B5" s="2" t="s">
        <v>7</v>
      </c>
      <c r="C5" s="3"/>
      <c r="E5" s="1"/>
      <c r="F5" s="2" t="s">
        <v>3</v>
      </c>
      <c r="G5" s="3"/>
      <c r="I5" s="1"/>
      <c r="J5" s="2" t="s">
        <v>8</v>
      </c>
      <c r="K5" s="3"/>
    </row>
    <row r="6" spans="1:11" x14ac:dyDescent="0.35">
      <c r="A6" s="4" t="s">
        <v>322</v>
      </c>
      <c r="B6" s="5" t="s">
        <v>1</v>
      </c>
      <c r="C6" s="6" t="s">
        <v>6</v>
      </c>
      <c r="E6" s="4" t="s">
        <v>322</v>
      </c>
      <c r="F6" s="5" t="s">
        <v>1</v>
      </c>
      <c r="G6" s="6" t="s">
        <v>2</v>
      </c>
      <c r="I6" s="13" t="s">
        <v>322</v>
      </c>
      <c r="J6" s="14" t="s">
        <v>1</v>
      </c>
      <c r="K6" s="15" t="s">
        <v>9</v>
      </c>
    </row>
    <row r="7" spans="1:11" x14ac:dyDescent="0.35">
      <c r="A7" s="28" t="s">
        <v>323</v>
      </c>
      <c r="B7" s="33">
        <v>16</v>
      </c>
      <c r="C7" s="9">
        <f>B7/80</f>
        <v>0.2</v>
      </c>
      <c r="E7" s="28" t="s">
        <v>349</v>
      </c>
      <c r="F7" s="29">
        <v>18</v>
      </c>
      <c r="G7" s="27">
        <f>F7/657</f>
        <v>2.7397260273972601E-2</v>
      </c>
      <c r="I7" s="35" t="s">
        <v>349</v>
      </c>
      <c r="J7" s="29">
        <v>19</v>
      </c>
      <c r="K7" s="9">
        <f>J7/737</f>
        <v>2.5780189959294438E-2</v>
      </c>
    </row>
    <row r="8" spans="1:11" x14ac:dyDescent="0.35">
      <c r="A8" s="28" t="s">
        <v>324</v>
      </c>
      <c r="B8" s="33">
        <v>8</v>
      </c>
      <c r="C8" s="9">
        <f t="shared" ref="C8:C49" si="0">B8/80</f>
        <v>0.1</v>
      </c>
      <c r="E8" s="28" t="s">
        <v>366</v>
      </c>
      <c r="F8" s="29">
        <v>17</v>
      </c>
      <c r="G8" s="27">
        <f t="shared" ref="G8:G71" si="1">F8/657</f>
        <v>2.5875190258751901E-2</v>
      </c>
      <c r="I8" s="35" t="s">
        <v>323</v>
      </c>
      <c r="J8" s="29">
        <v>18</v>
      </c>
      <c r="K8" s="9">
        <f t="shared" ref="K8:K71" si="2">J8/737</f>
        <v>2.4423337856173677E-2</v>
      </c>
    </row>
    <row r="9" spans="1:11" x14ac:dyDescent="0.35">
      <c r="A9" s="28" t="s">
        <v>325</v>
      </c>
      <c r="B9" s="33">
        <v>6</v>
      </c>
      <c r="C9" s="9">
        <f t="shared" si="0"/>
        <v>7.4999999999999997E-2</v>
      </c>
      <c r="E9" s="28" t="s">
        <v>367</v>
      </c>
      <c r="F9" s="29">
        <v>12</v>
      </c>
      <c r="G9" s="27">
        <f t="shared" si="1"/>
        <v>1.8264840182648401E-2</v>
      </c>
      <c r="I9" s="35" t="s">
        <v>366</v>
      </c>
      <c r="J9" s="29">
        <v>17</v>
      </c>
      <c r="K9" s="9">
        <f t="shared" si="2"/>
        <v>2.3066485753052916E-2</v>
      </c>
    </row>
    <row r="10" spans="1:11" x14ac:dyDescent="0.35">
      <c r="A10" s="28" t="s">
        <v>326</v>
      </c>
      <c r="B10" s="33">
        <v>2</v>
      </c>
      <c r="C10" s="9">
        <f t="shared" si="0"/>
        <v>2.5000000000000001E-2</v>
      </c>
      <c r="E10" s="28" t="s">
        <v>368</v>
      </c>
      <c r="F10" s="29">
        <v>9</v>
      </c>
      <c r="G10" s="27">
        <f t="shared" si="1"/>
        <v>1.3698630136986301E-2</v>
      </c>
      <c r="I10" s="35" t="s">
        <v>367</v>
      </c>
      <c r="J10" s="29">
        <v>12</v>
      </c>
      <c r="K10" s="9">
        <f t="shared" si="2"/>
        <v>1.6282225237449117E-2</v>
      </c>
    </row>
    <row r="11" spans="1:11" x14ac:dyDescent="0.35">
      <c r="A11" s="28" t="s">
        <v>327</v>
      </c>
      <c r="B11" s="33">
        <v>2</v>
      </c>
      <c r="C11" s="9">
        <f t="shared" si="0"/>
        <v>2.5000000000000001E-2</v>
      </c>
      <c r="E11" s="28" t="s">
        <v>369</v>
      </c>
      <c r="F11" s="29">
        <v>8</v>
      </c>
      <c r="G11" s="27">
        <f t="shared" si="1"/>
        <v>1.2176560121765601E-2</v>
      </c>
      <c r="I11" s="35" t="s">
        <v>327</v>
      </c>
      <c r="J11" s="29">
        <v>10</v>
      </c>
      <c r="K11" s="9">
        <f t="shared" si="2"/>
        <v>1.3568521031207599E-2</v>
      </c>
    </row>
    <row r="12" spans="1:11" x14ac:dyDescent="0.35">
      <c r="A12" s="28" t="s">
        <v>328</v>
      </c>
      <c r="B12" s="33">
        <v>2</v>
      </c>
      <c r="C12" s="9">
        <f t="shared" si="0"/>
        <v>2.5000000000000001E-2</v>
      </c>
      <c r="E12" s="28" t="s">
        <v>327</v>
      </c>
      <c r="F12" s="29">
        <v>8</v>
      </c>
      <c r="G12" s="27">
        <f t="shared" si="1"/>
        <v>1.2176560121765601E-2</v>
      </c>
      <c r="I12" s="35" t="s">
        <v>368</v>
      </c>
      <c r="J12" s="29">
        <v>9</v>
      </c>
      <c r="K12" s="9">
        <f t="shared" si="2"/>
        <v>1.2211668928086838E-2</v>
      </c>
    </row>
    <row r="13" spans="1:11" x14ac:dyDescent="0.35">
      <c r="A13" s="28" t="s">
        <v>329</v>
      </c>
      <c r="B13" s="33">
        <v>2</v>
      </c>
      <c r="C13" s="9">
        <f t="shared" si="0"/>
        <v>2.5000000000000001E-2</v>
      </c>
      <c r="E13" s="28" t="s">
        <v>370</v>
      </c>
      <c r="F13" s="29">
        <v>8</v>
      </c>
      <c r="G13" s="27">
        <f t="shared" si="1"/>
        <v>1.2176560121765601E-2</v>
      </c>
      <c r="I13" s="35" t="s">
        <v>324</v>
      </c>
      <c r="J13" s="29">
        <v>9</v>
      </c>
      <c r="K13" s="9">
        <f t="shared" si="2"/>
        <v>1.2211668928086838E-2</v>
      </c>
    </row>
    <row r="14" spans="1:11" x14ac:dyDescent="0.35">
      <c r="A14" s="28" t="s">
        <v>330</v>
      </c>
      <c r="B14" s="33">
        <v>2</v>
      </c>
      <c r="C14" s="9">
        <f t="shared" si="0"/>
        <v>2.5000000000000001E-2</v>
      </c>
      <c r="E14" s="28" t="s">
        <v>371</v>
      </c>
      <c r="F14" s="29">
        <v>7</v>
      </c>
      <c r="G14" s="27">
        <f t="shared" si="1"/>
        <v>1.06544901065449E-2</v>
      </c>
      <c r="I14" s="35" t="s">
        <v>369</v>
      </c>
      <c r="J14" s="29">
        <v>8</v>
      </c>
      <c r="K14" s="9">
        <f t="shared" si="2"/>
        <v>1.0854816824966078E-2</v>
      </c>
    </row>
    <row r="15" spans="1:11" x14ac:dyDescent="0.35">
      <c r="A15" s="28" t="s">
        <v>331</v>
      </c>
      <c r="B15" s="33">
        <v>2</v>
      </c>
      <c r="C15" s="9">
        <f t="shared" si="0"/>
        <v>2.5000000000000001E-2</v>
      </c>
      <c r="E15" s="28" t="s">
        <v>372</v>
      </c>
      <c r="F15" s="29">
        <v>7</v>
      </c>
      <c r="G15" s="27">
        <f t="shared" si="1"/>
        <v>1.06544901065449E-2</v>
      </c>
      <c r="I15" s="35" t="s">
        <v>370</v>
      </c>
      <c r="J15" s="29">
        <v>8</v>
      </c>
      <c r="K15" s="9">
        <f t="shared" si="2"/>
        <v>1.0854816824966078E-2</v>
      </c>
    </row>
    <row r="16" spans="1:11" x14ac:dyDescent="0.35">
      <c r="A16" s="28" t="s">
        <v>332</v>
      </c>
      <c r="B16" s="33">
        <v>2</v>
      </c>
      <c r="C16" s="9">
        <f t="shared" si="0"/>
        <v>2.5000000000000001E-2</v>
      </c>
      <c r="E16" s="28" t="s">
        <v>373</v>
      </c>
      <c r="F16" s="29">
        <v>7</v>
      </c>
      <c r="G16" s="27">
        <f t="shared" si="1"/>
        <v>1.06544901065449E-2</v>
      </c>
      <c r="I16" s="35" t="s">
        <v>363</v>
      </c>
      <c r="J16" s="29">
        <v>8</v>
      </c>
      <c r="K16" s="9">
        <f t="shared" si="2"/>
        <v>1.0854816824966078E-2</v>
      </c>
    </row>
    <row r="17" spans="1:11" x14ac:dyDescent="0.35">
      <c r="A17" s="28" t="s">
        <v>333</v>
      </c>
      <c r="B17" s="33">
        <v>2</v>
      </c>
      <c r="C17" s="9">
        <f t="shared" si="0"/>
        <v>2.5000000000000001E-2</v>
      </c>
      <c r="E17" s="28" t="s">
        <v>363</v>
      </c>
      <c r="F17" s="29">
        <v>7</v>
      </c>
      <c r="G17" s="27">
        <f t="shared" si="1"/>
        <v>1.06544901065449E-2</v>
      </c>
      <c r="I17" s="35" t="s">
        <v>371</v>
      </c>
      <c r="J17" s="29">
        <v>7</v>
      </c>
      <c r="K17" s="9">
        <f t="shared" si="2"/>
        <v>9.497964721845319E-3</v>
      </c>
    </row>
    <row r="18" spans="1:11" x14ac:dyDescent="0.35">
      <c r="A18" s="28" t="s">
        <v>334</v>
      </c>
      <c r="B18" s="33">
        <v>1</v>
      </c>
      <c r="C18" s="9">
        <f t="shared" si="0"/>
        <v>1.2500000000000001E-2</v>
      </c>
      <c r="E18" s="28" t="s">
        <v>374</v>
      </c>
      <c r="F18" s="29">
        <v>6</v>
      </c>
      <c r="G18" s="27">
        <f t="shared" si="1"/>
        <v>9.1324200913242004E-3</v>
      </c>
      <c r="I18" s="35" t="s">
        <v>372</v>
      </c>
      <c r="J18" s="29">
        <v>7</v>
      </c>
      <c r="K18" s="9">
        <f t="shared" si="2"/>
        <v>9.497964721845319E-3</v>
      </c>
    </row>
    <row r="19" spans="1:11" x14ac:dyDescent="0.35">
      <c r="A19" s="28" t="s">
        <v>335</v>
      </c>
      <c r="B19" s="33">
        <v>1</v>
      </c>
      <c r="C19" s="9">
        <f t="shared" si="0"/>
        <v>1.2500000000000001E-2</v>
      </c>
      <c r="E19" s="28" t="s">
        <v>375</v>
      </c>
      <c r="F19" s="29">
        <v>6</v>
      </c>
      <c r="G19" s="27">
        <f t="shared" si="1"/>
        <v>9.1324200913242004E-3</v>
      </c>
      <c r="I19" s="35" t="s">
        <v>373</v>
      </c>
      <c r="J19" s="29">
        <v>7</v>
      </c>
      <c r="K19" s="9">
        <f t="shared" si="2"/>
        <v>9.497964721845319E-3</v>
      </c>
    </row>
    <row r="20" spans="1:11" x14ac:dyDescent="0.35">
      <c r="A20" s="28" t="s">
        <v>336</v>
      </c>
      <c r="B20" s="33">
        <v>1</v>
      </c>
      <c r="C20" s="9">
        <f t="shared" si="0"/>
        <v>1.2500000000000001E-2</v>
      </c>
      <c r="E20" s="28" t="s">
        <v>376</v>
      </c>
      <c r="F20" s="29">
        <v>6</v>
      </c>
      <c r="G20" s="27">
        <f t="shared" si="1"/>
        <v>9.1324200913242004E-3</v>
      </c>
      <c r="I20" s="35" t="s">
        <v>326</v>
      </c>
      <c r="J20" s="29">
        <v>6</v>
      </c>
      <c r="K20" s="9">
        <f t="shared" si="2"/>
        <v>8.1411126187245584E-3</v>
      </c>
    </row>
    <row r="21" spans="1:11" x14ac:dyDescent="0.35">
      <c r="A21" s="28" t="s">
        <v>337</v>
      </c>
      <c r="B21" s="33">
        <v>1</v>
      </c>
      <c r="C21" s="9">
        <f t="shared" si="0"/>
        <v>1.2500000000000001E-2</v>
      </c>
      <c r="E21" s="28" t="s">
        <v>377</v>
      </c>
      <c r="F21" s="29">
        <v>5</v>
      </c>
      <c r="G21" s="27">
        <f t="shared" si="1"/>
        <v>7.6103500761035003E-3</v>
      </c>
      <c r="I21" s="35" t="s">
        <v>374</v>
      </c>
      <c r="J21" s="29">
        <v>6</v>
      </c>
      <c r="K21" s="9">
        <f t="shared" si="2"/>
        <v>8.1411126187245584E-3</v>
      </c>
    </row>
    <row r="22" spans="1:11" x14ac:dyDescent="0.35">
      <c r="A22" s="28" t="s">
        <v>338</v>
      </c>
      <c r="B22" s="33">
        <v>1</v>
      </c>
      <c r="C22" s="9">
        <f t="shared" si="0"/>
        <v>1.2500000000000001E-2</v>
      </c>
      <c r="E22" s="28" t="s">
        <v>378</v>
      </c>
      <c r="F22" s="29">
        <v>5</v>
      </c>
      <c r="G22" s="27">
        <f t="shared" si="1"/>
        <v>7.6103500761035003E-3</v>
      </c>
      <c r="I22" s="35" t="s">
        <v>375</v>
      </c>
      <c r="J22" s="29">
        <v>6</v>
      </c>
      <c r="K22" s="9">
        <f t="shared" si="2"/>
        <v>8.1411126187245584E-3</v>
      </c>
    </row>
    <row r="23" spans="1:11" x14ac:dyDescent="0.35">
      <c r="A23" s="28" t="s">
        <v>339</v>
      </c>
      <c r="B23" s="33">
        <v>1</v>
      </c>
      <c r="C23" s="9">
        <f t="shared" si="0"/>
        <v>1.2500000000000001E-2</v>
      </c>
      <c r="E23" s="28" t="s">
        <v>379</v>
      </c>
      <c r="F23" s="29">
        <v>5</v>
      </c>
      <c r="G23" s="27">
        <f t="shared" si="1"/>
        <v>7.6103500761035003E-3</v>
      </c>
      <c r="I23" s="35" t="s">
        <v>325</v>
      </c>
      <c r="J23" s="29">
        <v>6</v>
      </c>
      <c r="K23" s="9">
        <f t="shared" si="2"/>
        <v>8.1411126187245584E-3</v>
      </c>
    </row>
    <row r="24" spans="1:11" x14ac:dyDescent="0.35">
      <c r="A24" s="28" t="s">
        <v>340</v>
      </c>
      <c r="B24" s="33">
        <v>1</v>
      </c>
      <c r="C24" s="9">
        <f t="shared" si="0"/>
        <v>1.2500000000000001E-2</v>
      </c>
      <c r="E24" s="28" t="s">
        <v>380</v>
      </c>
      <c r="F24" s="29">
        <v>5</v>
      </c>
      <c r="G24" s="27">
        <f t="shared" si="1"/>
        <v>7.6103500761035003E-3</v>
      </c>
      <c r="I24" s="35" t="s">
        <v>332</v>
      </c>
      <c r="J24" s="29">
        <v>6</v>
      </c>
      <c r="K24" s="9">
        <f t="shared" si="2"/>
        <v>8.1411126187245584E-3</v>
      </c>
    </row>
    <row r="25" spans="1:11" x14ac:dyDescent="0.35">
      <c r="A25" s="28" t="s">
        <v>341</v>
      </c>
      <c r="B25" s="33">
        <v>1</v>
      </c>
      <c r="C25" s="9">
        <f t="shared" si="0"/>
        <v>1.2500000000000001E-2</v>
      </c>
      <c r="E25" s="28" t="s">
        <v>381</v>
      </c>
      <c r="F25" s="29">
        <v>5</v>
      </c>
      <c r="G25" s="27">
        <f t="shared" si="1"/>
        <v>7.6103500761035003E-3</v>
      </c>
      <c r="I25" s="35" t="s">
        <v>376</v>
      </c>
      <c r="J25" s="29">
        <v>6</v>
      </c>
      <c r="K25" s="9">
        <f t="shared" si="2"/>
        <v>8.1411126187245584E-3</v>
      </c>
    </row>
    <row r="26" spans="1:11" x14ac:dyDescent="0.35">
      <c r="A26" s="28" t="s">
        <v>342</v>
      </c>
      <c r="B26" s="33">
        <v>1</v>
      </c>
      <c r="C26" s="9">
        <f t="shared" si="0"/>
        <v>1.2500000000000001E-2</v>
      </c>
      <c r="E26" s="28" t="s">
        <v>382</v>
      </c>
      <c r="F26" s="29">
        <v>5</v>
      </c>
      <c r="G26" s="27">
        <f t="shared" si="1"/>
        <v>7.6103500761035003E-3</v>
      </c>
      <c r="I26" s="35" t="s">
        <v>377</v>
      </c>
      <c r="J26" s="29">
        <v>5</v>
      </c>
      <c r="K26" s="9">
        <f t="shared" si="2"/>
        <v>6.7842605156037995E-3</v>
      </c>
    </row>
    <row r="27" spans="1:11" x14ac:dyDescent="0.35">
      <c r="A27" s="28" t="s">
        <v>343</v>
      </c>
      <c r="B27" s="33">
        <v>1</v>
      </c>
      <c r="C27" s="9">
        <f t="shared" si="0"/>
        <v>1.2500000000000001E-2</v>
      </c>
      <c r="E27" s="28" t="s">
        <v>383</v>
      </c>
      <c r="F27" s="29">
        <v>5</v>
      </c>
      <c r="G27" s="27">
        <f t="shared" si="1"/>
        <v>7.6103500761035003E-3</v>
      </c>
      <c r="I27" s="35" t="s">
        <v>378</v>
      </c>
      <c r="J27" s="29">
        <v>5</v>
      </c>
      <c r="K27" s="9">
        <f t="shared" si="2"/>
        <v>6.7842605156037995E-3</v>
      </c>
    </row>
    <row r="28" spans="1:11" x14ac:dyDescent="0.35">
      <c r="A28" s="28" t="s">
        <v>344</v>
      </c>
      <c r="B28" s="33">
        <v>1</v>
      </c>
      <c r="C28" s="9">
        <f t="shared" si="0"/>
        <v>1.2500000000000001E-2</v>
      </c>
      <c r="E28" s="28" t="s">
        <v>384</v>
      </c>
      <c r="F28" s="29">
        <v>5</v>
      </c>
      <c r="G28" s="27">
        <f t="shared" si="1"/>
        <v>7.6103500761035003E-3</v>
      </c>
      <c r="I28" s="35" t="s">
        <v>379</v>
      </c>
      <c r="J28" s="29">
        <v>5</v>
      </c>
      <c r="K28" s="9">
        <f t="shared" si="2"/>
        <v>6.7842605156037995E-3</v>
      </c>
    </row>
    <row r="29" spans="1:11" x14ac:dyDescent="0.35">
      <c r="A29" s="28" t="s">
        <v>345</v>
      </c>
      <c r="B29" s="33">
        <v>1</v>
      </c>
      <c r="C29" s="9">
        <f t="shared" si="0"/>
        <v>1.2500000000000001E-2</v>
      </c>
      <c r="E29" s="28" t="s">
        <v>385</v>
      </c>
      <c r="F29" s="29">
        <v>5</v>
      </c>
      <c r="G29" s="27">
        <f t="shared" si="1"/>
        <v>7.6103500761035003E-3</v>
      </c>
      <c r="I29" s="35" t="s">
        <v>380</v>
      </c>
      <c r="J29" s="29">
        <v>5</v>
      </c>
      <c r="K29" s="9">
        <f t="shared" si="2"/>
        <v>6.7842605156037995E-3</v>
      </c>
    </row>
    <row r="30" spans="1:11" x14ac:dyDescent="0.35">
      <c r="A30" s="28" t="s">
        <v>346</v>
      </c>
      <c r="B30" s="33">
        <v>1</v>
      </c>
      <c r="C30" s="9">
        <f t="shared" si="0"/>
        <v>1.2500000000000001E-2</v>
      </c>
      <c r="E30" s="28" t="s">
        <v>386</v>
      </c>
      <c r="F30" s="29">
        <v>5</v>
      </c>
      <c r="G30" s="27">
        <f t="shared" si="1"/>
        <v>7.6103500761035003E-3</v>
      </c>
      <c r="I30" s="35" t="s">
        <v>381</v>
      </c>
      <c r="J30" s="29">
        <v>5</v>
      </c>
      <c r="K30" s="9">
        <f t="shared" si="2"/>
        <v>6.7842605156037995E-3</v>
      </c>
    </row>
    <row r="31" spans="1:11" x14ac:dyDescent="0.35">
      <c r="A31" s="28" t="s">
        <v>347</v>
      </c>
      <c r="B31" s="33">
        <v>1</v>
      </c>
      <c r="C31" s="9">
        <f t="shared" si="0"/>
        <v>1.2500000000000001E-2</v>
      </c>
      <c r="E31" s="28" t="s">
        <v>387</v>
      </c>
      <c r="F31" s="29">
        <v>5</v>
      </c>
      <c r="G31" s="27">
        <f t="shared" si="1"/>
        <v>7.6103500761035003E-3</v>
      </c>
      <c r="I31" s="35" t="s">
        <v>382</v>
      </c>
      <c r="J31" s="29">
        <v>5</v>
      </c>
      <c r="K31" s="9">
        <f t="shared" si="2"/>
        <v>6.7842605156037995E-3</v>
      </c>
    </row>
    <row r="32" spans="1:11" x14ac:dyDescent="0.35">
      <c r="A32" s="28" t="s">
        <v>348</v>
      </c>
      <c r="B32" s="33">
        <v>1</v>
      </c>
      <c r="C32" s="9">
        <f t="shared" si="0"/>
        <v>1.2500000000000001E-2</v>
      </c>
      <c r="E32" s="28" t="s">
        <v>326</v>
      </c>
      <c r="F32" s="29">
        <v>4</v>
      </c>
      <c r="G32" s="27">
        <f t="shared" si="1"/>
        <v>6.0882800608828003E-3</v>
      </c>
      <c r="I32" s="35" t="s">
        <v>383</v>
      </c>
      <c r="J32" s="29">
        <v>5</v>
      </c>
      <c r="K32" s="9">
        <f t="shared" si="2"/>
        <v>6.7842605156037995E-3</v>
      </c>
    </row>
    <row r="33" spans="1:11" x14ac:dyDescent="0.35">
      <c r="A33" s="28" t="s">
        <v>349</v>
      </c>
      <c r="B33" s="33">
        <v>1</v>
      </c>
      <c r="C33" s="9">
        <f t="shared" si="0"/>
        <v>1.2500000000000001E-2</v>
      </c>
      <c r="E33" s="28" t="s">
        <v>388</v>
      </c>
      <c r="F33" s="29">
        <v>4</v>
      </c>
      <c r="G33" s="27">
        <f t="shared" si="1"/>
        <v>6.0882800608828003E-3</v>
      </c>
      <c r="I33" s="35" t="s">
        <v>384</v>
      </c>
      <c r="J33" s="29">
        <v>5</v>
      </c>
      <c r="K33" s="9">
        <f t="shared" si="2"/>
        <v>6.7842605156037995E-3</v>
      </c>
    </row>
    <row r="34" spans="1:11" x14ac:dyDescent="0.35">
      <c r="A34" s="28" t="s">
        <v>350</v>
      </c>
      <c r="B34" s="33">
        <v>1</v>
      </c>
      <c r="C34" s="9">
        <f t="shared" si="0"/>
        <v>1.2500000000000001E-2</v>
      </c>
      <c r="E34" s="28" t="s">
        <v>389</v>
      </c>
      <c r="F34" s="29">
        <v>4</v>
      </c>
      <c r="G34" s="27">
        <f t="shared" si="1"/>
        <v>6.0882800608828003E-3</v>
      </c>
      <c r="I34" s="35" t="s">
        <v>385</v>
      </c>
      <c r="J34" s="29">
        <v>5</v>
      </c>
      <c r="K34" s="9">
        <f t="shared" si="2"/>
        <v>6.7842605156037995E-3</v>
      </c>
    </row>
    <row r="35" spans="1:11" x14ac:dyDescent="0.35">
      <c r="A35" s="28" t="s">
        <v>351</v>
      </c>
      <c r="B35" s="33">
        <v>1</v>
      </c>
      <c r="C35" s="9">
        <f t="shared" si="0"/>
        <v>1.2500000000000001E-2</v>
      </c>
      <c r="E35" s="28" t="s">
        <v>390</v>
      </c>
      <c r="F35" s="29">
        <v>4</v>
      </c>
      <c r="G35" s="27">
        <f t="shared" si="1"/>
        <v>6.0882800608828003E-3</v>
      </c>
      <c r="I35" s="35" t="s">
        <v>386</v>
      </c>
      <c r="J35" s="29">
        <v>5</v>
      </c>
      <c r="K35" s="9">
        <f t="shared" si="2"/>
        <v>6.7842605156037995E-3</v>
      </c>
    </row>
    <row r="36" spans="1:11" x14ac:dyDescent="0.35">
      <c r="A36" s="28" t="s">
        <v>352</v>
      </c>
      <c r="B36" s="33">
        <v>1</v>
      </c>
      <c r="C36" s="9">
        <f t="shared" si="0"/>
        <v>1.2500000000000001E-2</v>
      </c>
      <c r="E36" s="28" t="s">
        <v>348</v>
      </c>
      <c r="F36" s="29">
        <v>4</v>
      </c>
      <c r="G36" s="27">
        <f t="shared" si="1"/>
        <v>6.0882800608828003E-3</v>
      </c>
      <c r="I36" s="35" t="s">
        <v>348</v>
      </c>
      <c r="J36" s="29">
        <v>5</v>
      </c>
      <c r="K36" s="9">
        <f t="shared" si="2"/>
        <v>6.7842605156037995E-3</v>
      </c>
    </row>
    <row r="37" spans="1:11" x14ac:dyDescent="0.35">
      <c r="A37" s="28" t="s">
        <v>353</v>
      </c>
      <c r="B37" s="33">
        <v>1</v>
      </c>
      <c r="C37" s="9">
        <f t="shared" si="0"/>
        <v>1.2500000000000001E-2</v>
      </c>
      <c r="E37" s="28" t="s">
        <v>391</v>
      </c>
      <c r="F37" s="29">
        <v>4</v>
      </c>
      <c r="G37" s="27">
        <f t="shared" si="1"/>
        <v>6.0882800608828003E-3</v>
      </c>
      <c r="I37" s="35" t="s">
        <v>387</v>
      </c>
      <c r="J37" s="29">
        <v>5</v>
      </c>
      <c r="K37" s="9">
        <f t="shared" si="2"/>
        <v>6.7842605156037995E-3</v>
      </c>
    </row>
    <row r="38" spans="1:11" x14ac:dyDescent="0.35">
      <c r="A38" s="28" t="s">
        <v>354</v>
      </c>
      <c r="B38" s="33">
        <v>1</v>
      </c>
      <c r="C38" s="9">
        <f t="shared" si="0"/>
        <v>1.2500000000000001E-2</v>
      </c>
      <c r="E38" s="28" t="s">
        <v>392</v>
      </c>
      <c r="F38" s="29">
        <v>4</v>
      </c>
      <c r="G38" s="27">
        <f t="shared" si="1"/>
        <v>6.0882800608828003E-3</v>
      </c>
      <c r="I38" s="35" t="s">
        <v>333</v>
      </c>
      <c r="J38" s="29">
        <v>5</v>
      </c>
      <c r="K38" s="9">
        <f t="shared" si="2"/>
        <v>6.7842605156037995E-3</v>
      </c>
    </row>
    <row r="39" spans="1:11" x14ac:dyDescent="0.35">
      <c r="A39" s="28" t="s">
        <v>355</v>
      </c>
      <c r="B39" s="33">
        <v>1</v>
      </c>
      <c r="C39" s="9">
        <f t="shared" si="0"/>
        <v>1.2500000000000001E-2</v>
      </c>
      <c r="E39" s="28" t="s">
        <v>393</v>
      </c>
      <c r="F39" s="29">
        <v>4</v>
      </c>
      <c r="G39" s="27">
        <f t="shared" si="1"/>
        <v>6.0882800608828003E-3</v>
      </c>
      <c r="I39" s="35" t="s">
        <v>388</v>
      </c>
      <c r="J39" s="29">
        <v>4</v>
      </c>
      <c r="K39" s="9">
        <f t="shared" si="2"/>
        <v>5.4274084124830389E-3</v>
      </c>
    </row>
    <row r="40" spans="1:11" x14ac:dyDescent="0.35">
      <c r="A40" s="28" t="s">
        <v>356</v>
      </c>
      <c r="B40" s="33">
        <v>1</v>
      </c>
      <c r="C40" s="9">
        <f t="shared" si="0"/>
        <v>1.2500000000000001E-2</v>
      </c>
      <c r="E40" s="28" t="s">
        <v>394</v>
      </c>
      <c r="F40" s="29">
        <v>4</v>
      </c>
      <c r="G40" s="27">
        <f t="shared" si="1"/>
        <v>6.0882800608828003E-3</v>
      </c>
      <c r="I40" s="35" t="s">
        <v>389</v>
      </c>
      <c r="J40" s="29">
        <v>4</v>
      </c>
      <c r="K40" s="9">
        <f t="shared" si="2"/>
        <v>5.4274084124830389E-3</v>
      </c>
    </row>
    <row r="41" spans="1:11" x14ac:dyDescent="0.35">
      <c r="A41" s="28" t="s">
        <v>357</v>
      </c>
      <c r="B41" s="33">
        <v>1</v>
      </c>
      <c r="C41" s="9">
        <f t="shared" si="0"/>
        <v>1.2500000000000001E-2</v>
      </c>
      <c r="E41" s="28" t="s">
        <v>395</v>
      </c>
      <c r="F41" s="29">
        <v>4</v>
      </c>
      <c r="G41" s="27">
        <f t="shared" si="1"/>
        <v>6.0882800608828003E-3</v>
      </c>
      <c r="I41" s="35" t="s">
        <v>390</v>
      </c>
      <c r="J41" s="29">
        <v>4</v>
      </c>
      <c r="K41" s="9">
        <f t="shared" si="2"/>
        <v>5.4274084124830389E-3</v>
      </c>
    </row>
    <row r="42" spans="1:11" x14ac:dyDescent="0.35">
      <c r="A42" s="28" t="s">
        <v>358</v>
      </c>
      <c r="B42" s="33">
        <v>1</v>
      </c>
      <c r="C42" s="9">
        <f t="shared" si="0"/>
        <v>1.2500000000000001E-2</v>
      </c>
      <c r="E42" s="28" t="s">
        <v>396</v>
      </c>
      <c r="F42" s="29">
        <v>4</v>
      </c>
      <c r="G42" s="27">
        <f t="shared" si="1"/>
        <v>6.0882800608828003E-3</v>
      </c>
      <c r="I42" s="35" t="s">
        <v>391</v>
      </c>
      <c r="J42" s="29">
        <v>4</v>
      </c>
      <c r="K42" s="9">
        <f t="shared" si="2"/>
        <v>5.4274084124830389E-3</v>
      </c>
    </row>
    <row r="43" spans="1:11" x14ac:dyDescent="0.35">
      <c r="A43" s="28" t="s">
        <v>359</v>
      </c>
      <c r="B43" s="33">
        <v>1</v>
      </c>
      <c r="C43" s="9">
        <f t="shared" si="0"/>
        <v>1.2500000000000001E-2</v>
      </c>
      <c r="E43" s="28" t="s">
        <v>397</v>
      </c>
      <c r="F43" s="29">
        <v>4</v>
      </c>
      <c r="G43" s="27">
        <f t="shared" si="1"/>
        <v>6.0882800608828003E-3</v>
      </c>
      <c r="I43" s="35" t="s">
        <v>392</v>
      </c>
      <c r="J43" s="29">
        <v>4</v>
      </c>
      <c r="K43" s="9">
        <f t="shared" si="2"/>
        <v>5.4274084124830389E-3</v>
      </c>
    </row>
    <row r="44" spans="1:11" x14ac:dyDescent="0.35">
      <c r="A44" s="28" t="s">
        <v>360</v>
      </c>
      <c r="B44" s="33">
        <v>1</v>
      </c>
      <c r="C44" s="9">
        <f t="shared" si="0"/>
        <v>1.2500000000000001E-2</v>
      </c>
      <c r="E44" s="28" t="s">
        <v>332</v>
      </c>
      <c r="F44" s="29">
        <v>4</v>
      </c>
      <c r="G44" s="27">
        <f t="shared" si="1"/>
        <v>6.0882800608828003E-3</v>
      </c>
      <c r="I44" s="35" t="s">
        <v>354</v>
      </c>
      <c r="J44" s="29">
        <v>4</v>
      </c>
      <c r="K44" s="9">
        <f t="shared" si="2"/>
        <v>5.4274084124830389E-3</v>
      </c>
    </row>
    <row r="45" spans="1:11" x14ac:dyDescent="0.35">
      <c r="A45" s="28" t="s">
        <v>361</v>
      </c>
      <c r="B45" s="33">
        <v>1</v>
      </c>
      <c r="C45" s="9">
        <f t="shared" si="0"/>
        <v>1.2500000000000001E-2</v>
      </c>
      <c r="E45" s="28" t="s">
        <v>398</v>
      </c>
      <c r="F45" s="29">
        <v>3</v>
      </c>
      <c r="G45" s="27">
        <f t="shared" si="1"/>
        <v>4.5662100456621002E-3</v>
      </c>
      <c r="I45" s="35" t="s">
        <v>393</v>
      </c>
      <c r="J45" s="29">
        <v>4</v>
      </c>
      <c r="K45" s="9">
        <f t="shared" si="2"/>
        <v>5.4274084124830389E-3</v>
      </c>
    </row>
    <row r="46" spans="1:11" x14ac:dyDescent="0.35">
      <c r="A46" s="28" t="s">
        <v>362</v>
      </c>
      <c r="B46" s="33">
        <v>1</v>
      </c>
      <c r="C46" s="9">
        <f t="shared" si="0"/>
        <v>1.2500000000000001E-2</v>
      </c>
      <c r="E46" s="28" t="s">
        <v>399</v>
      </c>
      <c r="F46" s="29">
        <v>3</v>
      </c>
      <c r="G46" s="27">
        <f t="shared" si="1"/>
        <v>4.5662100456621002E-3</v>
      </c>
      <c r="I46" s="35" t="s">
        <v>394</v>
      </c>
      <c r="J46" s="29">
        <v>4</v>
      </c>
      <c r="K46" s="9">
        <f t="shared" si="2"/>
        <v>5.4274084124830389E-3</v>
      </c>
    </row>
    <row r="47" spans="1:11" x14ac:dyDescent="0.35">
      <c r="A47" s="28" t="s">
        <v>363</v>
      </c>
      <c r="B47" s="33">
        <v>1</v>
      </c>
      <c r="C47" s="9">
        <f t="shared" si="0"/>
        <v>1.2500000000000001E-2</v>
      </c>
      <c r="E47" s="28" t="s">
        <v>400</v>
      </c>
      <c r="F47" s="29">
        <v>3</v>
      </c>
      <c r="G47" s="27">
        <f t="shared" si="1"/>
        <v>4.5662100456621002E-3</v>
      </c>
      <c r="I47" s="35" t="s">
        <v>395</v>
      </c>
      <c r="J47" s="29">
        <v>4</v>
      </c>
      <c r="K47" s="9">
        <f t="shared" si="2"/>
        <v>5.4274084124830389E-3</v>
      </c>
    </row>
    <row r="48" spans="1:11" x14ac:dyDescent="0.35">
      <c r="A48" s="28" t="s">
        <v>364</v>
      </c>
      <c r="B48" s="33">
        <v>1</v>
      </c>
      <c r="C48" s="9">
        <f t="shared" si="0"/>
        <v>1.2500000000000001E-2</v>
      </c>
      <c r="E48" s="28" t="s">
        <v>401</v>
      </c>
      <c r="F48" s="29">
        <v>3</v>
      </c>
      <c r="G48" s="27">
        <f t="shared" si="1"/>
        <v>4.5662100456621002E-3</v>
      </c>
      <c r="I48" s="35" t="s">
        <v>360</v>
      </c>
      <c r="J48" s="29">
        <v>4</v>
      </c>
      <c r="K48" s="9">
        <f t="shared" si="2"/>
        <v>5.4274084124830389E-3</v>
      </c>
    </row>
    <row r="49" spans="1:11" ht="15" thickBot="1" x14ac:dyDescent="0.4">
      <c r="A49" s="30" t="s">
        <v>365</v>
      </c>
      <c r="B49" s="34">
        <v>1</v>
      </c>
      <c r="C49" s="12">
        <f t="shared" si="0"/>
        <v>1.2500000000000001E-2</v>
      </c>
      <c r="E49" s="28" t="s">
        <v>402</v>
      </c>
      <c r="F49" s="29">
        <v>3</v>
      </c>
      <c r="G49" s="27">
        <f t="shared" si="1"/>
        <v>4.5662100456621002E-3</v>
      </c>
      <c r="I49" s="35" t="s">
        <v>396</v>
      </c>
      <c r="J49" s="29">
        <v>4</v>
      </c>
      <c r="K49" s="9">
        <f t="shared" si="2"/>
        <v>5.4274084124830389E-3</v>
      </c>
    </row>
    <row r="50" spans="1:11" x14ac:dyDescent="0.35">
      <c r="E50" s="28" t="s">
        <v>403</v>
      </c>
      <c r="F50" s="29">
        <v>3</v>
      </c>
      <c r="G50" s="27">
        <f t="shared" si="1"/>
        <v>4.5662100456621002E-3</v>
      </c>
      <c r="I50" s="35" t="s">
        <v>397</v>
      </c>
      <c r="J50" s="29">
        <v>4</v>
      </c>
      <c r="K50" s="9">
        <f t="shared" si="2"/>
        <v>5.4274084124830389E-3</v>
      </c>
    </row>
    <row r="51" spans="1:11" x14ac:dyDescent="0.35">
      <c r="E51" s="28" t="s">
        <v>404</v>
      </c>
      <c r="F51" s="29">
        <v>3</v>
      </c>
      <c r="G51" s="27">
        <f t="shared" si="1"/>
        <v>4.5662100456621002E-3</v>
      </c>
      <c r="I51" s="35" t="s">
        <v>398</v>
      </c>
      <c r="J51" s="29">
        <v>3</v>
      </c>
      <c r="K51" s="9">
        <f t="shared" si="2"/>
        <v>4.0705563093622792E-3</v>
      </c>
    </row>
    <row r="52" spans="1:11" x14ac:dyDescent="0.35">
      <c r="E52" s="28" t="s">
        <v>405</v>
      </c>
      <c r="F52" s="29">
        <v>3</v>
      </c>
      <c r="G52" s="27">
        <f t="shared" si="1"/>
        <v>4.5662100456621002E-3</v>
      </c>
      <c r="I52" s="35" t="s">
        <v>399</v>
      </c>
      <c r="J52" s="29">
        <v>3</v>
      </c>
      <c r="K52" s="9">
        <f t="shared" si="2"/>
        <v>4.0705563093622792E-3</v>
      </c>
    </row>
    <row r="53" spans="1:11" x14ac:dyDescent="0.35">
      <c r="E53" s="28" t="s">
        <v>406</v>
      </c>
      <c r="F53" s="29">
        <v>3</v>
      </c>
      <c r="G53" s="27">
        <f t="shared" si="1"/>
        <v>4.5662100456621002E-3</v>
      </c>
      <c r="I53" s="35" t="s">
        <v>400</v>
      </c>
      <c r="J53" s="29">
        <v>3</v>
      </c>
      <c r="K53" s="9">
        <f t="shared" si="2"/>
        <v>4.0705563093622792E-3</v>
      </c>
    </row>
    <row r="54" spans="1:11" x14ac:dyDescent="0.35">
      <c r="E54" s="28" t="s">
        <v>407</v>
      </c>
      <c r="F54" s="29">
        <v>3</v>
      </c>
      <c r="G54" s="27">
        <f t="shared" si="1"/>
        <v>4.5662100456621002E-3</v>
      </c>
      <c r="I54" s="35" t="s">
        <v>401</v>
      </c>
      <c r="J54" s="29">
        <v>3</v>
      </c>
      <c r="K54" s="9">
        <f t="shared" si="2"/>
        <v>4.0705563093622792E-3</v>
      </c>
    </row>
    <row r="55" spans="1:11" x14ac:dyDescent="0.35">
      <c r="E55" s="28" t="s">
        <v>408</v>
      </c>
      <c r="F55" s="29">
        <v>3</v>
      </c>
      <c r="G55" s="27">
        <f t="shared" si="1"/>
        <v>4.5662100456621002E-3</v>
      </c>
      <c r="I55" s="35" t="s">
        <v>402</v>
      </c>
      <c r="J55" s="29">
        <v>3</v>
      </c>
      <c r="K55" s="9">
        <f t="shared" si="2"/>
        <v>4.0705563093622792E-3</v>
      </c>
    </row>
    <row r="56" spans="1:11" x14ac:dyDescent="0.35">
      <c r="E56" s="28" t="s">
        <v>409</v>
      </c>
      <c r="F56" s="29">
        <v>3</v>
      </c>
      <c r="G56" s="27">
        <f t="shared" si="1"/>
        <v>4.5662100456621002E-3</v>
      </c>
      <c r="I56" s="35" t="s">
        <v>403</v>
      </c>
      <c r="J56" s="29">
        <v>3</v>
      </c>
      <c r="K56" s="9">
        <f t="shared" si="2"/>
        <v>4.0705563093622792E-3</v>
      </c>
    </row>
    <row r="57" spans="1:11" x14ac:dyDescent="0.35">
      <c r="E57" s="28" t="s">
        <v>354</v>
      </c>
      <c r="F57" s="29">
        <v>3</v>
      </c>
      <c r="G57" s="27">
        <f t="shared" si="1"/>
        <v>4.5662100456621002E-3</v>
      </c>
      <c r="I57" s="35" t="s">
        <v>404</v>
      </c>
      <c r="J57" s="29">
        <v>3</v>
      </c>
      <c r="K57" s="9">
        <f t="shared" si="2"/>
        <v>4.0705563093622792E-3</v>
      </c>
    </row>
    <row r="58" spans="1:11" x14ac:dyDescent="0.35">
      <c r="E58" s="28" t="s">
        <v>410</v>
      </c>
      <c r="F58" s="29">
        <v>3</v>
      </c>
      <c r="G58" s="27">
        <f t="shared" si="1"/>
        <v>4.5662100456621002E-3</v>
      </c>
      <c r="I58" s="35" t="s">
        <v>405</v>
      </c>
      <c r="J58" s="29">
        <v>3</v>
      </c>
      <c r="K58" s="9">
        <f t="shared" si="2"/>
        <v>4.0705563093622792E-3</v>
      </c>
    </row>
    <row r="59" spans="1:11" x14ac:dyDescent="0.35">
      <c r="E59" s="28" t="s">
        <v>360</v>
      </c>
      <c r="F59" s="29">
        <v>3</v>
      </c>
      <c r="G59" s="27">
        <f t="shared" si="1"/>
        <v>4.5662100456621002E-3</v>
      </c>
      <c r="I59" s="35" t="s">
        <v>406</v>
      </c>
      <c r="J59" s="29">
        <v>3</v>
      </c>
      <c r="K59" s="9">
        <f t="shared" si="2"/>
        <v>4.0705563093622792E-3</v>
      </c>
    </row>
    <row r="60" spans="1:11" x14ac:dyDescent="0.35">
      <c r="E60" s="28" t="s">
        <v>411</v>
      </c>
      <c r="F60" s="29">
        <v>3</v>
      </c>
      <c r="G60" s="27">
        <f t="shared" si="1"/>
        <v>4.5662100456621002E-3</v>
      </c>
      <c r="I60" s="35" t="s">
        <v>407</v>
      </c>
      <c r="J60" s="29">
        <v>3</v>
      </c>
      <c r="K60" s="9">
        <f t="shared" si="2"/>
        <v>4.0705563093622792E-3</v>
      </c>
    </row>
    <row r="61" spans="1:11" x14ac:dyDescent="0.35">
      <c r="E61" s="28" t="s">
        <v>412</v>
      </c>
      <c r="F61" s="29">
        <v>3</v>
      </c>
      <c r="G61" s="27">
        <f t="shared" si="1"/>
        <v>4.5662100456621002E-3</v>
      </c>
      <c r="I61" s="35" t="s">
        <v>408</v>
      </c>
      <c r="J61" s="29">
        <v>3</v>
      </c>
      <c r="K61" s="9">
        <f t="shared" si="2"/>
        <v>4.0705563093622792E-3</v>
      </c>
    </row>
    <row r="62" spans="1:11" x14ac:dyDescent="0.35">
      <c r="E62" s="28" t="s">
        <v>413</v>
      </c>
      <c r="F62" s="29">
        <v>3</v>
      </c>
      <c r="G62" s="27">
        <f t="shared" si="1"/>
        <v>4.5662100456621002E-3</v>
      </c>
      <c r="I62" s="35" t="s">
        <v>409</v>
      </c>
      <c r="J62" s="29">
        <v>3</v>
      </c>
      <c r="K62" s="9">
        <f t="shared" si="2"/>
        <v>4.0705563093622792E-3</v>
      </c>
    </row>
    <row r="63" spans="1:11" x14ac:dyDescent="0.35">
      <c r="E63" s="28" t="s">
        <v>414</v>
      </c>
      <c r="F63" s="29">
        <v>3</v>
      </c>
      <c r="G63" s="27">
        <f t="shared" si="1"/>
        <v>4.5662100456621002E-3</v>
      </c>
      <c r="I63" s="35" t="s">
        <v>410</v>
      </c>
      <c r="J63" s="29">
        <v>3</v>
      </c>
      <c r="K63" s="9">
        <f t="shared" si="2"/>
        <v>4.0705563093622792E-3</v>
      </c>
    </row>
    <row r="64" spans="1:11" x14ac:dyDescent="0.35">
      <c r="E64" s="28" t="s">
        <v>333</v>
      </c>
      <c r="F64" s="29">
        <v>3</v>
      </c>
      <c r="G64" s="27">
        <f t="shared" si="1"/>
        <v>4.5662100456621002E-3</v>
      </c>
      <c r="I64" s="35" t="s">
        <v>411</v>
      </c>
      <c r="J64" s="29">
        <v>3</v>
      </c>
      <c r="K64" s="9">
        <f t="shared" si="2"/>
        <v>4.0705563093622792E-3</v>
      </c>
    </row>
    <row r="65" spans="5:11" x14ac:dyDescent="0.35">
      <c r="E65" s="28" t="s">
        <v>415</v>
      </c>
      <c r="F65" s="29">
        <v>2</v>
      </c>
      <c r="G65" s="27">
        <f t="shared" si="1"/>
        <v>3.0441400304414001E-3</v>
      </c>
      <c r="I65" s="35" t="s">
        <v>361</v>
      </c>
      <c r="J65" s="29">
        <v>3</v>
      </c>
      <c r="K65" s="9">
        <f t="shared" si="2"/>
        <v>4.0705563093622792E-3</v>
      </c>
    </row>
    <row r="66" spans="5:11" x14ac:dyDescent="0.35">
      <c r="E66" s="28" t="s">
        <v>416</v>
      </c>
      <c r="F66" s="29">
        <v>2</v>
      </c>
      <c r="G66" s="27">
        <f t="shared" si="1"/>
        <v>3.0441400304414001E-3</v>
      </c>
      <c r="I66" s="35" t="s">
        <v>412</v>
      </c>
      <c r="J66" s="29">
        <v>3</v>
      </c>
      <c r="K66" s="9">
        <f t="shared" si="2"/>
        <v>4.0705563093622792E-3</v>
      </c>
    </row>
    <row r="67" spans="5:11" x14ac:dyDescent="0.35">
      <c r="E67" s="28" t="s">
        <v>417</v>
      </c>
      <c r="F67" s="29">
        <v>2</v>
      </c>
      <c r="G67" s="27">
        <f t="shared" si="1"/>
        <v>3.0441400304414001E-3</v>
      </c>
      <c r="I67" s="35" t="s">
        <v>413</v>
      </c>
      <c r="J67" s="29">
        <v>3</v>
      </c>
      <c r="K67" s="9">
        <f t="shared" si="2"/>
        <v>4.0705563093622792E-3</v>
      </c>
    </row>
    <row r="68" spans="5:11" x14ac:dyDescent="0.35">
      <c r="E68" s="28" t="s">
        <v>418</v>
      </c>
      <c r="F68" s="29">
        <v>2</v>
      </c>
      <c r="G68" s="27">
        <f t="shared" si="1"/>
        <v>3.0441400304414001E-3</v>
      </c>
      <c r="I68" s="35" t="s">
        <v>414</v>
      </c>
      <c r="J68" s="29">
        <v>3</v>
      </c>
      <c r="K68" s="9">
        <f t="shared" si="2"/>
        <v>4.0705563093622792E-3</v>
      </c>
    </row>
    <row r="69" spans="5:11" x14ac:dyDescent="0.35">
      <c r="E69" s="28" t="s">
        <v>419</v>
      </c>
      <c r="F69" s="29">
        <v>2</v>
      </c>
      <c r="G69" s="27">
        <f t="shared" si="1"/>
        <v>3.0441400304414001E-3</v>
      </c>
      <c r="I69" s="35" t="s">
        <v>415</v>
      </c>
      <c r="J69" s="29">
        <v>2</v>
      </c>
      <c r="K69" s="9">
        <f t="shared" si="2"/>
        <v>2.7137042062415195E-3</v>
      </c>
    </row>
    <row r="70" spans="5:11" x14ac:dyDescent="0.35">
      <c r="E70" s="28" t="s">
        <v>420</v>
      </c>
      <c r="F70" s="29">
        <v>2</v>
      </c>
      <c r="G70" s="27">
        <f t="shared" si="1"/>
        <v>3.0441400304414001E-3</v>
      </c>
      <c r="I70" s="35" t="s">
        <v>416</v>
      </c>
      <c r="J70" s="29">
        <v>2</v>
      </c>
      <c r="K70" s="9">
        <f t="shared" si="2"/>
        <v>2.7137042062415195E-3</v>
      </c>
    </row>
    <row r="71" spans="5:11" x14ac:dyDescent="0.35">
      <c r="E71" s="28" t="s">
        <v>421</v>
      </c>
      <c r="F71" s="29">
        <v>2</v>
      </c>
      <c r="G71" s="27">
        <f t="shared" si="1"/>
        <v>3.0441400304414001E-3</v>
      </c>
      <c r="I71" s="35" t="s">
        <v>417</v>
      </c>
      <c r="J71" s="29">
        <v>2</v>
      </c>
      <c r="K71" s="9">
        <f t="shared" si="2"/>
        <v>2.7137042062415195E-3</v>
      </c>
    </row>
    <row r="72" spans="5:11" x14ac:dyDescent="0.35">
      <c r="E72" s="28" t="s">
        <v>422</v>
      </c>
      <c r="F72" s="29">
        <v>2</v>
      </c>
      <c r="G72" s="27">
        <f t="shared" ref="G72:G135" si="3">F72/657</f>
        <v>3.0441400304414001E-3</v>
      </c>
      <c r="I72" s="35" t="s">
        <v>418</v>
      </c>
      <c r="J72" s="29">
        <v>2</v>
      </c>
      <c r="K72" s="9">
        <f t="shared" ref="K72:K135" si="4">J72/737</f>
        <v>2.7137042062415195E-3</v>
      </c>
    </row>
    <row r="73" spans="5:11" x14ac:dyDescent="0.35">
      <c r="E73" s="28" t="s">
        <v>423</v>
      </c>
      <c r="F73" s="29">
        <v>2</v>
      </c>
      <c r="G73" s="27">
        <f t="shared" si="3"/>
        <v>3.0441400304414001E-3</v>
      </c>
      <c r="I73" s="35" t="s">
        <v>419</v>
      </c>
      <c r="J73" s="29">
        <v>2</v>
      </c>
      <c r="K73" s="9">
        <f t="shared" si="4"/>
        <v>2.7137042062415195E-3</v>
      </c>
    </row>
    <row r="74" spans="5:11" x14ac:dyDescent="0.35">
      <c r="E74" s="28" t="s">
        <v>424</v>
      </c>
      <c r="F74" s="29">
        <v>2</v>
      </c>
      <c r="G74" s="27">
        <f t="shared" si="3"/>
        <v>3.0441400304414001E-3</v>
      </c>
      <c r="I74" s="35" t="s">
        <v>420</v>
      </c>
      <c r="J74" s="29">
        <v>2</v>
      </c>
      <c r="K74" s="9">
        <f t="shared" si="4"/>
        <v>2.7137042062415195E-3</v>
      </c>
    </row>
    <row r="75" spans="5:11" x14ac:dyDescent="0.35">
      <c r="E75" s="28" t="s">
        <v>425</v>
      </c>
      <c r="F75" s="29">
        <v>2</v>
      </c>
      <c r="G75" s="27">
        <f t="shared" si="3"/>
        <v>3.0441400304414001E-3</v>
      </c>
      <c r="I75" s="35" t="s">
        <v>421</v>
      </c>
      <c r="J75" s="29">
        <v>2</v>
      </c>
      <c r="K75" s="9">
        <f t="shared" si="4"/>
        <v>2.7137042062415195E-3</v>
      </c>
    </row>
    <row r="76" spans="5:11" x14ac:dyDescent="0.35">
      <c r="E76" s="28" t="s">
        <v>426</v>
      </c>
      <c r="F76" s="29">
        <v>2</v>
      </c>
      <c r="G76" s="27">
        <f t="shared" si="3"/>
        <v>3.0441400304414001E-3</v>
      </c>
      <c r="I76" s="35" t="s">
        <v>422</v>
      </c>
      <c r="J76" s="29">
        <v>2</v>
      </c>
      <c r="K76" s="9">
        <f t="shared" si="4"/>
        <v>2.7137042062415195E-3</v>
      </c>
    </row>
    <row r="77" spans="5:11" x14ac:dyDescent="0.35">
      <c r="E77" s="28" t="s">
        <v>427</v>
      </c>
      <c r="F77" s="29">
        <v>2</v>
      </c>
      <c r="G77" s="27">
        <f t="shared" si="3"/>
        <v>3.0441400304414001E-3</v>
      </c>
      <c r="I77" s="35" t="s">
        <v>423</v>
      </c>
      <c r="J77" s="29">
        <v>2</v>
      </c>
      <c r="K77" s="9">
        <f t="shared" si="4"/>
        <v>2.7137042062415195E-3</v>
      </c>
    </row>
    <row r="78" spans="5:11" x14ac:dyDescent="0.35">
      <c r="E78" s="28" t="s">
        <v>428</v>
      </c>
      <c r="F78" s="29">
        <v>2</v>
      </c>
      <c r="G78" s="27">
        <f t="shared" si="3"/>
        <v>3.0441400304414001E-3</v>
      </c>
      <c r="I78" s="35" t="s">
        <v>424</v>
      </c>
      <c r="J78" s="29">
        <v>2</v>
      </c>
      <c r="K78" s="9">
        <f t="shared" si="4"/>
        <v>2.7137042062415195E-3</v>
      </c>
    </row>
    <row r="79" spans="5:11" x14ac:dyDescent="0.35">
      <c r="E79" s="28" t="s">
        <v>323</v>
      </c>
      <c r="F79" s="29">
        <v>2</v>
      </c>
      <c r="G79" s="27">
        <f t="shared" si="3"/>
        <v>3.0441400304414001E-3</v>
      </c>
      <c r="I79" s="35" t="s">
        <v>425</v>
      </c>
      <c r="J79" s="29">
        <v>2</v>
      </c>
      <c r="K79" s="9">
        <f t="shared" si="4"/>
        <v>2.7137042062415195E-3</v>
      </c>
    </row>
    <row r="80" spans="5:11" x14ac:dyDescent="0.35">
      <c r="E80" s="28" t="s">
        <v>429</v>
      </c>
      <c r="F80" s="29">
        <v>2</v>
      </c>
      <c r="G80" s="27">
        <f t="shared" si="3"/>
        <v>3.0441400304414001E-3</v>
      </c>
      <c r="I80" s="35" t="s">
        <v>337</v>
      </c>
      <c r="J80" s="29">
        <v>2</v>
      </c>
      <c r="K80" s="9">
        <f t="shared" si="4"/>
        <v>2.7137042062415195E-3</v>
      </c>
    </row>
    <row r="81" spans="5:11" x14ac:dyDescent="0.35">
      <c r="E81" s="28" t="s">
        <v>430</v>
      </c>
      <c r="F81" s="29">
        <v>2</v>
      </c>
      <c r="G81" s="27">
        <f t="shared" si="3"/>
        <v>3.0441400304414001E-3</v>
      </c>
      <c r="I81" s="35" t="s">
        <v>426</v>
      </c>
      <c r="J81" s="29">
        <v>2</v>
      </c>
      <c r="K81" s="9">
        <f t="shared" si="4"/>
        <v>2.7137042062415195E-3</v>
      </c>
    </row>
    <row r="82" spans="5:11" x14ac:dyDescent="0.35">
      <c r="E82" s="28" t="s">
        <v>431</v>
      </c>
      <c r="F82" s="29">
        <v>2</v>
      </c>
      <c r="G82" s="27">
        <f t="shared" si="3"/>
        <v>3.0441400304414001E-3</v>
      </c>
      <c r="I82" s="35" t="s">
        <v>427</v>
      </c>
      <c r="J82" s="29">
        <v>2</v>
      </c>
      <c r="K82" s="9">
        <f t="shared" si="4"/>
        <v>2.7137042062415195E-3</v>
      </c>
    </row>
    <row r="83" spans="5:11" x14ac:dyDescent="0.35">
      <c r="E83" s="28" t="s">
        <v>432</v>
      </c>
      <c r="F83" s="29">
        <v>2</v>
      </c>
      <c r="G83" s="27">
        <f t="shared" si="3"/>
        <v>3.0441400304414001E-3</v>
      </c>
      <c r="I83" s="35" t="s">
        <v>428</v>
      </c>
      <c r="J83" s="29">
        <v>2</v>
      </c>
      <c r="K83" s="9">
        <f t="shared" si="4"/>
        <v>2.7137042062415195E-3</v>
      </c>
    </row>
    <row r="84" spans="5:11" x14ac:dyDescent="0.35">
      <c r="E84" s="28" t="s">
        <v>433</v>
      </c>
      <c r="F84" s="29">
        <v>2</v>
      </c>
      <c r="G84" s="27">
        <f t="shared" si="3"/>
        <v>3.0441400304414001E-3</v>
      </c>
      <c r="I84" s="35" t="s">
        <v>429</v>
      </c>
      <c r="J84" s="29">
        <v>2</v>
      </c>
      <c r="K84" s="9">
        <f t="shared" si="4"/>
        <v>2.7137042062415195E-3</v>
      </c>
    </row>
    <row r="85" spans="5:11" x14ac:dyDescent="0.35">
      <c r="E85" s="28" t="s">
        <v>434</v>
      </c>
      <c r="F85" s="29">
        <v>2</v>
      </c>
      <c r="G85" s="27">
        <f t="shared" si="3"/>
        <v>3.0441400304414001E-3</v>
      </c>
      <c r="I85" s="35" t="s">
        <v>430</v>
      </c>
      <c r="J85" s="29">
        <v>2</v>
      </c>
      <c r="K85" s="9">
        <f t="shared" si="4"/>
        <v>2.7137042062415195E-3</v>
      </c>
    </row>
    <row r="86" spans="5:11" x14ac:dyDescent="0.35">
      <c r="E86" s="28" t="s">
        <v>435</v>
      </c>
      <c r="F86" s="29">
        <v>2</v>
      </c>
      <c r="G86" s="27">
        <f t="shared" si="3"/>
        <v>3.0441400304414001E-3</v>
      </c>
      <c r="I86" s="35" t="s">
        <v>431</v>
      </c>
      <c r="J86" s="29">
        <v>2</v>
      </c>
      <c r="K86" s="9">
        <f t="shared" si="4"/>
        <v>2.7137042062415195E-3</v>
      </c>
    </row>
    <row r="87" spans="5:11" x14ac:dyDescent="0.35">
      <c r="E87" s="28" t="s">
        <v>436</v>
      </c>
      <c r="F87" s="29">
        <v>2</v>
      </c>
      <c r="G87" s="27">
        <f t="shared" si="3"/>
        <v>3.0441400304414001E-3</v>
      </c>
      <c r="I87" s="35" t="s">
        <v>432</v>
      </c>
      <c r="J87" s="29">
        <v>2</v>
      </c>
      <c r="K87" s="9">
        <f t="shared" si="4"/>
        <v>2.7137042062415195E-3</v>
      </c>
    </row>
    <row r="88" spans="5:11" x14ac:dyDescent="0.35">
      <c r="E88" s="28" t="s">
        <v>437</v>
      </c>
      <c r="F88" s="29">
        <v>2</v>
      </c>
      <c r="G88" s="27">
        <f t="shared" si="3"/>
        <v>3.0441400304414001E-3</v>
      </c>
      <c r="I88" s="35" t="s">
        <v>433</v>
      </c>
      <c r="J88" s="29">
        <v>2</v>
      </c>
      <c r="K88" s="9">
        <f t="shared" si="4"/>
        <v>2.7137042062415195E-3</v>
      </c>
    </row>
    <row r="89" spans="5:11" x14ac:dyDescent="0.35">
      <c r="E89" s="28" t="s">
        <v>438</v>
      </c>
      <c r="F89" s="29">
        <v>2</v>
      </c>
      <c r="G89" s="27">
        <f t="shared" si="3"/>
        <v>3.0441400304414001E-3</v>
      </c>
      <c r="I89" s="35" t="s">
        <v>434</v>
      </c>
      <c r="J89" s="29">
        <v>2</v>
      </c>
      <c r="K89" s="9">
        <f t="shared" si="4"/>
        <v>2.7137042062415195E-3</v>
      </c>
    </row>
    <row r="90" spans="5:11" x14ac:dyDescent="0.35">
      <c r="E90" s="28" t="s">
        <v>439</v>
      </c>
      <c r="F90" s="29">
        <v>2</v>
      </c>
      <c r="G90" s="27">
        <f t="shared" si="3"/>
        <v>3.0441400304414001E-3</v>
      </c>
      <c r="I90" s="35" t="s">
        <v>435</v>
      </c>
      <c r="J90" s="29">
        <v>2</v>
      </c>
      <c r="K90" s="9">
        <f t="shared" si="4"/>
        <v>2.7137042062415195E-3</v>
      </c>
    </row>
    <row r="91" spans="5:11" x14ac:dyDescent="0.35">
      <c r="E91" s="28" t="s">
        <v>440</v>
      </c>
      <c r="F91" s="29">
        <v>2</v>
      </c>
      <c r="G91" s="27">
        <f t="shared" si="3"/>
        <v>3.0441400304414001E-3</v>
      </c>
      <c r="I91" s="35" t="s">
        <v>436</v>
      </c>
      <c r="J91" s="29">
        <v>2</v>
      </c>
      <c r="K91" s="9">
        <f t="shared" si="4"/>
        <v>2.7137042062415195E-3</v>
      </c>
    </row>
    <row r="92" spans="5:11" x14ac:dyDescent="0.35">
      <c r="E92" s="28" t="s">
        <v>441</v>
      </c>
      <c r="F92" s="29">
        <v>2</v>
      </c>
      <c r="G92" s="27">
        <f t="shared" si="3"/>
        <v>3.0441400304414001E-3</v>
      </c>
      <c r="I92" s="35" t="s">
        <v>437</v>
      </c>
      <c r="J92" s="29">
        <v>2</v>
      </c>
      <c r="K92" s="9">
        <f t="shared" si="4"/>
        <v>2.7137042062415195E-3</v>
      </c>
    </row>
    <row r="93" spans="5:11" x14ac:dyDescent="0.35">
      <c r="E93" s="28" t="s">
        <v>442</v>
      </c>
      <c r="F93" s="29">
        <v>2</v>
      </c>
      <c r="G93" s="27">
        <f t="shared" si="3"/>
        <v>3.0441400304414001E-3</v>
      </c>
      <c r="I93" s="35" t="s">
        <v>438</v>
      </c>
      <c r="J93" s="29">
        <v>2</v>
      </c>
      <c r="K93" s="9">
        <f t="shared" si="4"/>
        <v>2.7137042062415195E-3</v>
      </c>
    </row>
    <row r="94" spans="5:11" x14ac:dyDescent="0.35">
      <c r="E94" s="28" t="s">
        <v>443</v>
      </c>
      <c r="F94" s="29">
        <v>2</v>
      </c>
      <c r="G94" s="27">
        <f t="shared" si="3"/>
        <v>3.0441400304414001E-3</v>
      </c>
      <c r="I94" s="35" t="s">
        <v>439</v>
      </c>
      <c r="J94" s="29">
        <v>2</v>
      </c>
      <c r="K94" s="9">
        <f t="shared" si="4"/>
        <v>2.7137042062415195E-3</v>
      </c>
    </row>
    <row r="95" spans="5:11" x14ac:dyDescent="0.35">
      <c r="E95" s="28" t="s">
        <v>444</v>
      </c>
      <c r="F95" s="29">
        <v>2</v>
      </c>
      <c r="G95" s="27">
        <f t="shared" si="3"/>
        <v>3.0441400304414001E-3</v>
      </c>
      <c r="I95" s="35" t="s">
        <v>440</v>
      </c>
      <c r="J95" s="29">
        <v>2</v>
      </c>
      <c r="K95" s="9">
        <f t="shared" si="4"/>
        <v>2.7137042062415195E-3</v>
      </c>
    </row>
    <row r="96" spans="5:11" x14ac:dyDescent="0.35">
      <c r="E96" s="28" t="s">
        <v>445</v>
      </c>
      <c r="F96" s="29">
        <v>2</v>
      </c>
      <c r="G96" s="27">
        <f t="shared" si="3"/>
        <v>3.0441400304414001E-3</v>
      </c>
      <c r="I96" s="35" t="s">
        <v>441</v>
      </c>
      <c r="J96" s="29">
        <v>2</v>
      </c>
      <c r="K96" s="9">
        <f t="shared" si="4"/>
        <v>2.7137042062415195E-3</v>
      </c>
    </row>
    <row r="97" spans="5:11" x14ac:dyDescent="0.35">
      <c r="E97" s="28" t="s">
        <v>446</v>
      </c>
      <c r="F97" s="29">
        <v>2</v>
      </c>
      <c r="G97" s="27">
        <f t="shared" si="3"/>
        <v>3.0441400304414001E-3</v>
      </c>
      <c r="I97" s="35" t="s">
        <v>442</v>
      </c>
      <c r="J97" s="29">
        <v>2</v>
      </c>
      <c r="K97" s="9">
        <f t="shared" si="4"/>
        <v>2.7137042062415195E-3</v>
      </c>
    </row>
    <row r="98" spans="5:11" x14ac:dyDescent="0.35">
      <c r="E98" s="28" t="s">
        <v>447</v>
      </c>
      <c r="F98" s="29">
        <v>2</v>
      </c>
      <c r="G98" s="27">
        <f t="shared" si="3"/>
        <v>3.0441400304414001E-3</v>
      </c>
      <c r="I98" s="35" t="s">
        <v>443</v>
      </c>
      <c r="J98" s="29">
        <v>2</v>
      </c>
      <c r="K98" s="9">
        <f t="shared" si="4"/>
        <v>2.7137042062415195E-3</v>
      </c>
    </row>
    <row r="99" spans="5:11" x14ac:dyDescent="0.35">
      <c r="E99" s="28" t="s">
        <v>448</v>
      </c>
      <c r="F99" s="29">
        <v>2</v>
      </c>
      <c r="G99" s="27">
        <f t="shared" si="3"/>
        <v>3.0441400304414001E-3</v>
      </c>
      <c r="I99" s="35" t="s">
        <v>444</v>
      </c>
      <c r="J99" s="29">
        <v>2</v>
      </c>
      <c r="K99" s="9">
        <f t="shared" si="4"/>
        <v>2.7137042062415195E-3</v>
      </c>
    </row>
    <row r="100" spans="5:11" x14ac:dyDescent="0.35">
      <c r="E100" s="28" t="s">
        <v>449</v>
      </c>
      <c r="F100" s="29">
        <v>2</v>
      </c>
      <c r="G100" s="27">
        <f t="shared" si="3"/>
        <v>3.0441400304414001E-3</v>
      </c>
      <c r="I100" s="35" t="s">
        <v>445</v>
      </c>
      <c r="J100" s="29">
        <v>2</v>
      </c>
      <c r="K100" s="9">
        <f t="shared" si="4"/>
        <v>2.7137042062415195E-3</v>
      </c>
    </row>
    <row r="101" spans="5:11" x14ac:dyDescent="0.35">
      <c r="E101" s="28" t="s">
        <v>450</v>
      </c>
      <c r="F101" s="29">
        <v>2</v>
      </c>
      <c r="G101" s="27">
        <f t="shared" si="3"/>
        <v>3.0441400304414001E-3</v>
      </c>
      <c r="I101" s="35" t="s">
        <v>446</v>
      </c>
      <c r="J101" s="29">
        <v>2</v>
      </c>
      <c r="K101" s="9">
        <f t="shared" si="4"/>
        <v>2.7137042062415195E-3</v>
      </c>
    </row>
    <row r="102" spans="5:11" x14ac:dyDescent="0.35">
      <c r="E102" s="28" t="s">
        <v>451</v>
      </c>
      <c r="F102" s="29">
        <v>2</v>
      </c>
      <c r="G102" s="27">
        <f t="shared" si="3"/>
        <v>3.0441400304414001E-3</v>
      </c>
      <c r="I102" s="35" t="s">
        <v>447</v>
      </c>
      <c r="J102" s="29">
        <v>2</v>
      </c>
      <c r="K102" s="9">
        <f t="shared" si="4"/>
        <v>2.7137042062415195E-3</v>
      </c>
    </row>
    <row r="103" spans="5:11" x14ac:dyDescent="0.35">
      <c r="E103" s="28" t="s">
        <v>452</v>
      </c>
      <c r="F103" s="29">
        <v>2</v>
      </c>
      <c r="G103" s="27">
        <f t="shared" si="3"/>
        <v>3.0441400304414001E-3</v>
      </c>
      <c r="I103" s="35" t="s">
        <v>347</v>
      </c>
      <c r="J103" s="29">
        <v>2</v>
      </c>
      <c r="K103" s="9">
        <f t="shared" si="4"/>
        <v>2.7137042062415195E-3</v>
      </c>
    </row>
    <row r="104" spans="5:11" x14ac:dyDescent="0.35">
      <c r="E104" s="28" t="s">
        <v>453</v>
      </c>
      <c r="F104" s="29">
        <v>2</v>
      </c>
      <c r="G104" s="27">
        <f t="shared" si="3"/>
        <v>3.0441400304414001E-3</v>
      </c>
      <c r="I104" s="35" t="s">
        <v>448</v>
      </c>
      <c r="J104" s="29">
        <v>2</v>
      </c>
      <c r="K104" s="9">
        <f t="shared" si="4"/>
        <v>2.7137042062415195E-3</v>
      </c>
    </row>
    <row r="105" spans="5:11" x14ac:dyDescent="0.35">
      <c r="E105" s="28" t="s">
        <v>454</v>
      </c>
      <c r="F105" s="29">
        <v>2</v>
      </c>
      <c r="G105" s="27">
        <f t="shared" si="3"/>
        <v>3.0441400304414001E-3</v>
      </c>
      <c r="I105" s="35" t="s">
        <v>449</v>
      </c>
      <c r="J105" s="29">
        <v>2</v>
      </c>
      <c r="K105" s="9">
        <f t="shared" si="4"/>
        <v>2.7137042062415195E-3</v>
      </c>
    </row>
    <row r="106" spans="5:11" x14ac:dyDescent="0.35">
      <c r="E106" s="28" t="s">
        <v>455</v>
      </c>
      <c r="F106" s="29">
        <v>2</v>
      </c>
      <c r="G106" s="27">
        <f t="shared" si="3"/>
        <v>3.0441400304414001E-3</v>
      </c>
      <c r="I106" s="35" t="s">
        <v>450</v>
      </c>
      <c r="J106" s="29">
        <v>2</v>
      </c>
      <c r="K106" s="9">
        <f t="shared" si="4"/>
        <v>2.7137042062415195E-3</v>
      </c>
    </row>
    <row r="107" spans="5:11" x14ac:dyDescent="0.35">
      <c r="E107" s="28" t="s">
        <v>456</v>
      </c>
      <c r="F107" s="29">
        <v>2</v>
      </c>
      <c r="G107" s="27">
        <f t="shared" si="3"/>
        <v>3.0441400304414001E-3</v>
      </c>
      <c r="I107" s="35" t="s">
        <v>451</v>
      </c>
      <c r="J107" s="29">
        <v>2</v>
      </c>
      <c r="K107" s="9">
        <f t="shared" si="4"/>
        <v>2.7137042062415195E-3</v>
      </c>
    </row>
    <row r="108" spans="5:11" x14ac:dyDescent="0.35">
      <c r="E108" s="28" t="s">
        <v>457</v>
      </c>
      <c r="F108" s="29">
        <v>2</v>
      </c>
      <c r="G108" s="27">
        <f t="shared" si="3"/>
        <v>3.0441400304414001E-3</v>
      </c>
      <c r="I108" s="35" t="s">
        <v>350</v>
      </c>
      <c r="J108" s="29">
        <v>2</v>
      </c>
      <c r="K108" s="9">
        <f t="shared" si="4"/>
        <v>2.7137042062415195E-3</v>
      </c>
    </row>
    <row r="109" spans="5:11" x14ac:dyDescent="0.35">
      <c r="E109" s="28" t="s">
        <v>458</v>
      </c>
      <c r="F109" s="29">
        <v>2</v>
      </c>
      <c r="G109" s="27">
        <f t="shared" si="3"/>
        <v>3.0441400304414001E-3</v>
      </c>
      <c r="I109" s="35" t="s">
        <v>452</v>
      </c>
      <c r="J109" s="29">
        <v>2</v>
      </c>
      <c r="K109" s="9">
        <f t="shared" si="4"/>
        <v>2.7137042062415195E-3</v>
      </c>
    </row>
    <row r="110" spans="5:11" x14ac:dyDescent="0.35">
      <c r="E110" s="28" t="s">
        <v>459</v>
      </c>
      <c r="F110" s="29">
        <v>2</v>
      </c>
      <c r="G110" s="27">
        <f t="shared" si="3"/>
        <v>3.0441400304414001E-3</v>
      </c>
      <c r="I110" s="35" t="s">
        <v>328</v>
      </c>
      <c r="J110" s="29">
        <v>2</v>
      </c>
      <c r="K110" s="9">
        <f t="shared" si="4"/>
        <v>2.7137042062415195E-3</v>
      </c>
    </row>
    <row r="111" spans="5:11" x14ac:dyDescent="0.35">
      <c r="E111" s="28" t="s">
        <v>460</v>
      </c>
      <c r="F111" s="29">
        <v>2</v>
      </c>
      <c r="G111" s="27">
        <f t="shared" si="3"/>
        <v>3.0441400304414001E-3</v>
      </c>
      <c r="I111" s="35" t="s">
        <v>453</v>
      </c>
      <c r="J111" s="29">
        <v>2</v>
      </c>
      <c r="K111" s="9">
        <f t="shared" si="4"/>
        <v>2.7137042062415195E-3</v>
      </c>
    </row>
    <row r="112" spans="5:11" x14ac:dyDescent="0.35">
      <c r="E112" s="28" t="s">
        <v>461</v>
      </c>
      <c r="F112" s="29">
        <v>2</v>
      </c>
      <c r="G112" s="27">
        <f t="shared" si="3"/>
        <v>3.0441400304414001E-3</v>
      </c>
      <c r="I112" s="35" t="s">
        <v>454</v>
      </c>
      <c r="J112" s="29">
        <v>2</v>
      </c>
      <c r="K112" s="9">
        <f t="shared" si="4"/>
        <v>2.7137042062415195E-3</v>
      </c>
    </row>
    <row r="113" spans="5:11" x14ac:dyDescent="0.35">
      <c r="E113" s="28" t="s">
        <v>462</v>
      </c>
      <c r="F113" s="29">
        <v>2</v>
      </c>
      <c r="G113" s="27">
        <f t="shared" si="3"/>
        <v>3.0441400304414001E-3</v>
      </c>
      <c r="I113" s="35" t="s">
        <v>455</v>
      </c>
      <c r="J113" s="29">
        <v>2</v>
      </c>
      <c r="K113" s="9">
        <f t="shared" si="4"/>
        <v>2.7137042062415195E-3</v>
      </c>
    </row>
    <row r="114" spans="5:11" x14ac:dyDescent="0.35">
      <c r="E114" s="28" t="s">
        <v>463</v>
      </c>
      <c r="F114" s="29">
        <v>2</v>
      </c>
      <c r="G114" s="27">
        <f t="shared" si="3"/>
        <v>3.0441400304414001E-3</v>
      </c>
      <c r="I114" s="35" t="s">
        <v>456</v>
      </c>
      <c r="J114" s="29">
        <v>2</v>
      </c>
      <c r="K114" s="9">
        <f t="shared" si="4"/>
        <v>2.7137042062415195E-3</v>
      </c>
    </row>
    <row r="115" spans="5:11" x14ac:dyDescent="0.35">
      <c r="E115" s="28" t="s">
        <v>464</v>
      </c>
      <c r="F115" s="29">
        <v>2</v>
      </c>
      <c r="G115" s="27">
        <f t="shared" si="3"/>
        <v>3.0441400304414001E-3</v>
      </c>
      <c r="I115" s="35" t="s">
        <v>457</v>
      </c>
      <c r="J115" s="29">
        <v>2</v>
      </c>
      <c r="K115" s="9">
        <f t="shared" si="4"/>
        <v>2.7137042062415195E-3</v>
      </c>
    </row>
    <row r="116" spans="5:11" x14ac:dyDescent="0.35">
      <c r="E116" s="28" t="s">
        <v>465</v>
      </c>
      <c r="F116" s="29">
        <v>2</v>
      </c>
      <c r="G116" s="27">
        <f t="shared" si="3"/>
        <v>3.0441400304414001E-3</v>
      </c>
      <c r="I116" s="35" t="s">
        <v>458</v>
      </c>
      <c r="J116" s="29">
        <v>2</v>
      </c>
      <c r="K116" s="9">
        <f t="shared" si="4"/>
        <v>2.7137042062415195E-3</v>
      </c>
    </row>
    <row r="117" spans="5:11" x14ac:dyDescent="0.35">
      <c r="E117" s="28" t="s">
        <v>466</v>
      </c>
      <c r="F117" s="29">
        <v>2</v>
      </c>
      <c r="G117" s="27">
        <f t="shared" si="3"/>
        <v>3.0441400304414001E-3</v>
      </c>
      <c r="I117" s="35" t="s">
        <v>459</v>
      </c>
      <c r="J117" s="29">
        <v>2</v>
      </c>
      <c r="K117" s="9">
        <f t="shared" si="4"/>
        <v>2.7137042062415195E-3</v>
      </c>
    </row>
    <row r="118" spans="5:11" x14ac:dyDescent="0.35">
      <c r="E118" s="28" t="s">
        <v>467</v>
      </c>
      <c r="F118" s="29">
        <v>2</v>
      </c>
      <c r="G118" s="27">
        <f t="shared" si="3"/>
        <v>3.0441400304414001E-3</v>
      </c>
      <c r="I118" s="35" t="s">
        <v>460</v>
      </c>
      <c r="J118" s="29">
        <v>2</v>
      </c>
      <c r="K118" s="9">
        <f t="shared" si="4"/>
        <v>2.7137042062415195E-3</v>
      </c>
    </row>
    <row r="119" spans="5:11" x14ac:dyDescent="0.35">
      <c r="E119" s="28" t="s">
        <v>468</v>
      </c>
      <c r="F119" s="29">
        <v>2</v>
      </c>
      <c r="G119" s="27">
        <f t="shared" si="3"/>
        <v>3.0441400304414001E-3</v>
      </c>
      <c r="I119" s="35" t="s">
        <v>461</v>
      </c>
      <c r="J119" s="29">
        <v>2</v>
      </c>
      <c r="K119" s="9">
        <f t="shared" si="4"/>
        <v>2.7137042062415195E-3</v>
      </c>
    </row>
    <row r="120" spans="5:11" x14ac:dyDescent="0.35">
      <c r="E120" s="28" t="s">
        <v>469</v>
      </c>
      <c r="F120" s="29">
        <v>2</v>
      </c>
      <c r="G120" s="27">
        <f t="shared" si="3"/>
        <v>3.0441400304414001E-3</v>
      </c>
      <c r="I120" s="35" t="s">
        <v>462</v>
      </c>
      <c r="J120" s="29">
        <v>2</v>
      </c>
      <c r="K120" s="9">
        <f t="shared" si="4"/>
        <v>2.7137042062415195E-3</v>
      </c>
    </row>
    <row r="121" spans="5:11" x14ac:dyDescent="0.35">
      <c r="E121" s="28" t="s">
        <v>361</v>
      </c>
      <c r="F121" s="29">
        <v>2</v>
      </c>
      <c r="G121" s="27">
        <f t="shared" si="3"/>
        <v>3.0441400304414001E-3</v>
      </c>
      <c r="I121" s="35" t="s">
        <v>463</v>
      </c>
      <c r="J121" s="29">
        <v>2</v>
      </c>
      <c r="K121" s="9">
        <f t="shared" si="4"/>
        <v>2.7137042062415195E-3</v>
      </c>
    </row>
    <row r="122" spans="5:11" x14ac:dyDescent="0.35">
      <c r="E122" s="28" t="s">
        <v>470</v>
      </c>
      <c r="F122" s="29">
        <v>2</v>
      </c>
      <c r="G122" s="27">
        <f t="shared" si="3"/>
        <v>3.0441400304414001E-3</v>
      </c>
      <c r="I122" s="35" t="s">
        <v>464</v>
      </c>
      <c r="J122" s="29">
        <v>2</v>
      </c>
      <c r="K122" s="9">
        <f t="shared" si="4"/>
        <v>2.7137042062415195E-3</v>
      </c>
    </row>
    <row r="123" spans="5:11" x14ac:dyDescent="0.35">
      <c r="E123" s="28" t="s">
        <v>471</v>
      </c>
      <c r="F123" s="29">
        <v>2</v>
      </c>
      <c r="G123" s="27">
        <f t="shared" si="3"/>
        <v>3.0441400304414001E-3</v>
      </c>
      <c r="I123" s="35" t="s">
        <v>465</v>
      </c>
      <c r="J123" s="29">
        <v>2</v>
      </c>
      <c r="K123" s="9">
        <f t="shared" si="4"/>
        <v>2.7137042062415195E-3</v>
      </c>
    </row>
    <row r="124" spans="5:11" x14ac:dyDescent="0.35">
      <c r="E124" s="28" t="s">
        <v>472</v>
      </c>
      <c r="F124" s="29">
        <v>2</v>
      </c>
      <c r="G124" s="27">
        <f t="shared" si="3"/>
        <v>3.0441400304414001E-3</v>
      </c>
      <c r="I124" s="35" t="s">
        <v>329</v>
      </c>
      <c r="J124" s="29">
        <v>2</v>
      </c>
      <c r="K124" s="9">
        <f t="shared" si="4"/>
        <v>2.7137042062415195E-3</v>
      </c>
    </row>
    <row r="125" spans="5:11" x14ac:dyDescent="0.35">
      <c r="E125" s="28" t="s">
        <v>473</v>
      </c>
      <c r="F125" s="29">
        <v>1</v>
      </c>
      <c r="G125" s="27">
        <f t="shared" si="3"/>
        <v>1.5220700152207001E-3</v>
      </c>
      <c r="I125" s="35" t="s">
        <v>466</v>
      </c>
      <c r="J125" s="29">
        <v>2</v>
      </c>
      <c r="K125" s="9">
        <f t="shared" si="4"/>
        <v>2.7137042062415195E-3</v>
      </c>
    </row>
    <row r="126" spans="5:11" x14ac:dyDescent="0.35">
      <c r="E126" s="28" t="s">
        <v>474</v>
      </c>
      <c r="F126" s="29">
        <v>1</v>
      </c>
      <c r="G126" s="27">
        <f t="shared" si="3"/>
        <v>1.5220700152207001E-3</v>
      </c>
      <c r="I126" s="35" t="s">
        <v>467</v>
      </c>
      <c r="J126" s="29">
        <v>2</v>
      </c>
      <c r="K126" s="9">
        <f t="shared" si="4"/>
        <v>2.7137042062415195E-3</v>
      </c>
    </row>
    <row r="127" spans="5:11" x14ac:dyDescent="0.35">
      <c r="E127" s="28" t="s">
        <v>475</v>
      </c>
      <c r="F127" s="29">
        <v>1</v>
      </c>
      <c r="G127" s="27">
        <f t="shared" si="3"/>
        <v>1.5220700152207001E-3</v>
      </c>
      <c r="I127" s="35" t="s">
        <v>468</v>
      </c>
      <c r="J127" s="29">
        <v>2</v>
      </c>
      <c r="K127" s="9">
        <f t="shared" si="4"/>
        <v>2.7137042062415195E-3</v>
      </c>
    </row>
    <row r="128" spans="5:11" x14ac:dyDescent="0.35">
      <c r="E128" s="28" t="s">
        <v>476</v>
      </c>
      <c r="F128" s="29">
        <v>1</v>
      </c>
      <c r="G128" s="27">
        <f t="shared" si="3"/>
        <v>1.5220700152207001E-3</v>
      </c>
      <c r="I128" s="35" t="s">
        <v>469</v>
      </c>
      <c r="J128" s="29">
        <v>2</v>
      </c>
      <c r="K128" s="9">
        <f t="shared" si="4"/>
        <v>2.7137042062415195E-3</v>
      </c>
    </row>
    <row r="129" spans="5:11" x14ac:dyDescent="0.35">
      <c r="E129" s="28" t="s">
        <v>477</v>
      </c>
      <c r="F129" s="29">
        <v>1</v>
      </c>
      <c r="G129" s="27">
        <f t="shared" si="3"/>
        <v>1.5220700152207001E-3</v>
      </c>
      <c r="I129" s="35" t="s">
        <v>330</v>
      </c>
      <c r="J129" s="29">
        <v>2</v>
      </c>
      <c r="K129" s="9">
        <f t="shared" si="4"/>
        <v>2.7137042062415195E-3</v>
      </c>
    </row>
    <row r="130" spans="5:11" x14ac:dyDescent="0.35">
      <c r="E130" s="28" t="s">
        <v>478</v>
      </c>
      <c r="F130" s="29">
        <v>1</v>
      </c>
      <c r="G130" s="27">
        <f t="shared" si="3"/>
        <v>1.5220700152207001E-3</v>
      </c>
      <c r="I130" s="35" t="s">
        <v>362</v>
      </c>
      <c r="J130" s="29">
        <v>2</v>
      </c>
      <c r="K130" s="9">
        <f t="shared" si="4"/>
        <v>2.7137042062415195E-3</v>
      </c>
    </row>
    <row r="131" spans="5:11" x14ac:dyDescent="0.35">
      <c r="E131" s="28" t="s">
        <v>479</v>
      </c>
      <c r="F131" s="29">
        <v>1</v>
      </c>
      <c r="G131" s="27">
        <f t="shared" si="3"/>
        <v>1.5220700152207001E-3</v>
      </c>
      <c r="I131" s="35" t="s">
        <v>470</v>
      </c>
      <c r="J131" s="29">
        <v>2</v>
      </c>
      <c r="K131" s="9">
        <f t="shared" si="4"/>
        <v>2.7137042062415195E-3</v>
      </c>
    </row>
    <row r="132" spans="5:11" x14ac:dyDescent="0.35">
      <c r="E132" s="28" t="s">
        <v>480</v>
      </c>
      <c r="F132" s="29">
        <v>1</v>
      </c>
      <c r="G132" s="27">
        <f t="shared" si="3"/>
        <v>1.5220700152207001E-3</v>
      </c>
      <c r="I132" s="35" t="s">
        <v>331</v>
      </c>
      <c r="J132" s="29">
        <v>2</v>
      </c>
      <c r="K132" s="9">
        <f t="shared" si="4"/>
        <v>2.7137042062415195E-3</v>
      </c>
    </row>
    <row r="133" spans="5:11" x14ac:dyDescent="0.35">
      <c r="E133" s="28" t="s">
        <v>481</v>
      </c>
      <c r="F133" s="29">
        <v>1</v>
      </c>
      <c r="G133" s="27">
        <f t="shared" si="3"/>
        <v>1.5220700152207001E-3</v>
      </c>
      <c r="I133" s="35" t="s">
        <v>471</v>
      </c>
      <c r="J133" s="29">
        <v>2</v>
      </c>
      <c r="K133" s="9">
        <f t="shared" si="4"/>
        <v>2.7137042062415195E-3</v>
      </c>
    </row>
    <row r="134" spans="5:11" x14ac:dyDescent="0.35">
      <c r="E134" s="28" t="s">
        <v>482</v>
      </c>
      <c r="F134" s="29">
        <v>1</v>
      </c>
      <c r="G134" s="27">
        <f t="shared" si="3"/>
        <v>1.5220700152207001E-3</v>
      </c>
      <c r="I134" s="35" t="s">
        <v>472</v>
      </c>
      <c r="J134" s="29">
        <v>2</v>
      </c>
      <c r="K134" s="9">
        <f t="shared" si="4"/>
        <v>2.7137042062415195E-3</v>
      </c>
    </row>
    <row r="135" spans="5:11" x14ac:dyDescent="0.35">
      <c r="E135" s="28" t="s">
        <v>483</v>
      </c>
      <c r="F135" s="29">
        <v>1</v>
      </c>
      <c r="G135" s="27">
        <f t="shared" si="3"/>
        <v>1.5220700152207001E-3</v>
      </c>
      <c r="I135" s="35" t="s">
        <v>473</v>
      </c>
      <c r="J135" s="29">
        <v>1</v>
      </c>
      <c r="K135" s="9">
        <f t="shared" si="4"/>
        <v>1.3568521031207597E-3</v>
      </c>
    </row>
    <row r="136" spans="5:11" x14ac:dyDescent="0.35">
      <c r="E136" s="28" t="s">
        <v>484</v>
      </c>
      <c r="F136" s="29">
        <v>1</v>
      </c>
      <c r="G136" s="27">
        <f t="shared" ref="G136:G164" si="5">F136/657</f>
        <v>1.5220700152207001E-3</v>
      </c>
      <c r="I136" s="35" t="s">
        <v>474</v>
      </c>
      <c r="J136" s="29">
        <v>1</v>
      </c>
      <c r="K136" s="9">
        <f t="shared" ref="K136:K163" si="6">J136/737</f>
        <v>1.3568521031207597E-3</v>
      </c>
    </row>
    <row r="137" spans="5:11" x14ac:dyDescent="0.35">
      <c r="E137" s="28" t="s">
        <v>485</v>
      </c>
      <c r="F137" s="29">
        <v>1</v>
      </c>
      <c r="G137" s="27">
        <f t="shared" si="5"/>
        <v>1.5220700152207001E-3</v>
      </c>
      <c r="I137" s="35" t="s">
        <v>475</v>
      </c>
      <c r="J137" s="29">
        <v>1</v>
      </c>
      <c r="K137" s="9">
        <f t="shared" si="6"/>
        <v>1.3568521031207597E-3</v>
      </c>
    </row>
    <row r="138" spans="5:11" x14ac:dyDescent="0.35">
      <c r="E138" s="28" t="s">
        <v>486</v>
      </c>
      <c r="F138" s="29">
        <v>1</v>
      </c>
      <c r="G138" s="27">
        <f t="shared" si="5"/>
        <v>1.5220700152207001E-3</v>
      </c>
      <c r="I138" s="35" t="s">
        <v>476</v>
      </c>
      <c r="J138" s="29">
        <v>1</v>
      </c>
      <c r="K138" s="9">
        <f t="shared" si="6"/>
        <v>1.3568521031207597E-3</v>
      </c>
    </row>
    <row r="139" spans="5:11" x14ac:dyDescent="0.35">
      <c r="E139" s="28" t="s">
        <v>487</v>
      </c>
      <c r="F139" s="29">
        <v>1</v>
      </c>
      <c r="G139" s="27">
        <f t="shared" si="5"/>
        <v>1.5220700152207001E-3</v>
      </c>
      <c r="I139" s="35" t="s">
        <v>477</v>
      </c>
      <c r="J139" s="29">
        <v>1</v>
      </c>
      <c r="K139" s="9">
        <f t="shared" si="6"/>
        <v>1.3568521031207597E-3</v>
      </c>
    </row>
    <row r="140" spans="5:11" x14ac:dyDescent="0.35">
      <c r="E140" s="28" t="s">
        <v>488</v>
      </c>
      <c r="F140" s="29">
        <v>1</v>
      </c>
      <c r="G140" s="27">
        <f t="shared" si="5"/>
        <v>1.5220700152207001E-3</v>
      </c>
      <c r="I140" s="35" t="s">
        <v>478</v>
      </c>
      <c r="J140" s="29">
        <v>1</v>
      </c>
      <c r="K140" s="9">
        <f t="shared" si="6"/>
        <v>1.3568521031207597E-3</v>
      </c>
    </row>
    <row r="141" spans="5:11" x14ac:dyDescent="0.35">
      <c r="E141" s="28" t="s">
        <v>489</v>
      </c>
      <c r="F141" s="29">
        <v>1</v>
      </c>
      <c r="G141" s="27">
        <f t="shared" si="5"/>
        <v>1.5220700152207001E-3</v>
      </c>
      <c r="I141" s="35" t="s">
        <v>479</v>
      </c>
      <c r="J141" s="29">
        <v>1</v>
      </c>
      <c r="K141" s="9">
        <f t="shared" si="6"/>
        <v>1.3568521031207597E-3</v>
      </c>
    </row>
    <row r="142" spans="5:11" x14ac:dyDescent="0.35">
      <c r="E142" s="28" t="s">
        <v>490</v>
      </c>
      <c r="F142" s="29">
        <v>1</v>
      </c>
      <c r="G142" s="27">
        <f t="shared" si="5"/>
        <v>1.5220700152207001E-3</v>
      </c>
      <c r="I142" s="35" t="s">
        <v>480</v>
      </c>
      <c r="J142" s="29">
        <v>1</v>
      </c>
      <c r="K142" s="9">
        <f t="shared" si="6"/>
        <v>1.3568521031207597E-3</v>
      </c>
    </row>
    <row r="143" spans="5:11" x14ac:dyDescent="0.35">
      <c r="E143" s="28" t="s">
        <v>491</v>
      </c>
      <c r="F143" s="29">
        <v>1</v>
      </c>
      <c r="G143" s="27">
        <f t="shared" si="5"/>
        <v>1.5220700152207001E-3</v>
      </c>
      <c r="I143" s="35" t="s">
        <v>481</v>
      </c>
      <c r="J143" s="29">
        <v>1</v>
      </c>
      <c r="K143" s="9">
        <f t="shared" si="6"/>
        <v>1.3568521031207597E-3</v>
      </c>
    </row>
    <row r="144" spans="5:11" x14ac:dyDescent="0.35">
      <c r="E144" s="28" t="s">
        <v>492</v>
      </c>
      <c r="F144" s="29">
        <v>1</v>
      </c>
      <c r="G144" s="27">
        <f t="shared" si="5"/>
        <v>1.5220700152207001E-3</v>
      </c>
      <c r="I144" s="35" t="s">
        <v>482</v>
      </c>
      <c r="J144" s="29">
        <v>1</v>
      </c>
      <c r="K144" s="9">
        <f t="shared" si="6"/>
        <v>1.3568521031207597E-3</v>
      </c>
    </row>
    <row r="145" spans="5:11" x14ac:dyDescent="0.35">
      <c r="E145" s="28" t="s">
        <v>493</v>
      </c>
      <c r="F145" s="29">
        <v>1</v>
      </c>
      <c r="G145" s="27">
        <f t="shared" si="5"/>
        <v>1.5220700152207001E-3</v>
      </c>
      <c r="I145" s="35" t="s">
        <v>483</v>
      </c>
      <c r="J145" s="29">
        <v>1</v>
      </c>
      <c r="K145" s="9">
        <f t="shared" si="6"/>
        <v>1.3568521031207597E-3</v>
      </c>
    </row>
    <row r="146" spans="5:11" x14ac:dyDescent="0.35">
      <c r="E146" s="28" t="s">
        <v>494</v>
      </c>
      <c r="F146" s="29">
        <v>1</v>
      </c>
      <c r="G146" s="27">
        <f t="shared" si="5"/>
        <v>1.5220700152207001E-3</v>
      </c>
      <c r="I146" s="35" t="s">
        <v>484</v>
      </c>
      <c r="J146" s="29">
        <v>1</v>
      </c>
      <c r="K146" s="9">
        <f t="shared" si="6"/>
        <v>1.3568521031207597E-3</v>
      </c>
    </row>
    <row r="147" spans="5:11" x14ac:dyDescent="0.35">
      <c r="E147" s="28" t="s">
        <v>495</v>
      </c>
      <c r="F147" s="29">
        <v>1</v>
      </c>
      <c r="G147" s="27">
        <f t="shared" si="5"/>
        <v>1.5220700152207001E-3</v>
      </c>
      <c r="I147" s="35" t="s">
        <v>485</v>
      </c>
      <c r="J147" s="29">
        <v>1</v>
      </c>
      <c r="K147" s="9">
        <f t="shared" si="6"/>
        <v>1.3568521031207597E-3</v>
      </c>
    </row>
    <row r="148" spans="5:11" x14ac:dyDescent="0.35">
      <c r="E148" s="28" t="s">
        <v>496</v>
      </c>
      <c r="F148" s="29">
        <v>1</v>
      </c>
      <c r="G148" s="27">
        <f t="shared" si="5"/>
        <v>1.5220700152207001E-3</v>
      </c>
      <c r="I148" s="35" t="s">
        <v>486</v>
      </c>
      <c r="J148" s="29">
        <v>1</v>
      </c>
      <c r="K148" s="9">
        <f t="shared" si="6"/>
        <v>1.3568521031207597E-3</v>
      </c>
    </row>
    <row r="149" spans="5:11" x14ac:dyDescent="0.35">
      <c r="E149" s="28" t="s">
        <v>497</v>
      </c>
      <c r="F149" s="29">
        <v>1</v>
      </c>
      <c r="G149" s="27">
        <f t="shared" si="5"/>
        <v>1.5220700152207001E-3</v>
      </c>
      <c r="I149" s="35" t="s">
        <v>334</v>
      </c>
      <c r="J149" s="29">
        <v>1</v>
      </c>
      <c r="K149" s="9">
        <f t="shared" si="6"/>
        <v>1.3568521031207597E-3</v>
      </c>
    </row>
    <row r="150" spans="5:11" x14ac:dyDescent="0.35">
      <c r="E150" s="28" t="s">
        <v>498</v>
      </c>
      <c r="F150" s="29">
        <v>1</v>
      </c>
      <c r="G150" s="27">
        <f t="shared" si="5"/>
        <v>1.5220700152207001E-3</v>
      </c>
      <c r="I150" s="35" t="s">
        <v>487</v>
      </c>
      <c r="J150" s="29">
        <v>1</v>
      </c>
      <c r="K150" s="9">
        <f t="shared" si="6"/>
        <v>1.3568521031207597E-3</v>
      </c>
    </row>
    <row r="151" spans="5:11" x14ac:dyDescent="0.35">
      <c r="E151" s="28" t="s">
        <v>499</v>
      </c>
      <c r="F151" s="29">
        <v>1</v>
      </c>
      <c r="G151" s="27">
        <f t="shared" si="5"/>
        <v>1.5220700152207001E-3</v>
      </c>
      <c r="I151" s="35" t="s">
        <v>488</v>
      </c>
      <c r="J151" s="29">
        <v>1</v>
      </c>
      <c r="K151" s="9">
        <f t="shared" si="6"/>
        <v>1.3568521031207597E-3</v>
      </c>
    </row>
    <row r="152" spans="5:11" x14ac:dyDescent="0.35">
      <c r="E152" s="28" t="s">
        <v>500</v>
      </c>
      <c r="F152" s="29">
        <v>1</v>
      </c>
      <c r="G152" s="27">
        <f t="shared" si="5"/>
        <v>1.5220700152207001E-3</v>
      </c>
      <c r="I152" s="35" t="s">
        <v>489</v>
      </c>
      <c r="J152" s="29">
        <v>1</v>
      </c>
      <c r="K152" s="9">
        <f t="shared" si="6"/>
        <v>1.3568521031207597E-3</v>
      </c>
    </row>
    <row r="153" spans="5:11" x14ac:dyDescent="0.35">
      <c r="E153" s="28" t="s">
        <v>501</v>
      </c>
      <c r="F153" s="29">
        <v>1</v>
      </c>
      <c r="G153" s="27">
        <f t="shared" si="5"/>
        <v>1.5220700152207001E-3</v>
      </c>
      <c r="I153" s="35" t="s">
        <v>490</v>
      </c>
      <c r="J153" s="29">
        <v>1</v>
      </c>
      <c r="K153" s="9">
        <f t="shared" si="6"/>
        <v>1.3568521031207597E-3</v>
      </c>
    </row>
    <row r="154" spans="5:11" x14ac:dyDescent="0.35">
      <c r="E154" s="28" t="s">
        <v>502</v>
      </c>
      <c r="F154" s="29">
        <v>1</v>
      </c>
      <c r="G154" s="27">
        <f t="shared" si="5"/>
        <v>1.5220700152207001E-3</v>
      </c>
      <c r="I154" s="35" t="s">
        <v>491</v>
      </c>
      <c r="J154" s="29">
        <v>1</v>
      </c>
      <c r="K154" s="9">
        <f t="shared" si="6"/>
        <v>1.3568521031207597E-3</v>
      </c>
    </row>
    <row r="155" spans="5:11" x14ac:dyDescent="0.35">
      <c r="E155" s="28" t="s">
        <v>503</v>
      </c>
      <c r="F155" s="29">
        <v>1</v>
      </c>
      <c r="G155" s="27">
        <f t="shared" si="5"/>
        <v>1.5220700152207001E-3</v>
      </c>
      <c r="I155" s="35" t="s">
        <v>492</v>
      </c>
      <c r="J155" s="29">
        <v>1</v>
      </c>
      <c r="K155" s="9">
        <f t="shared" si="6"/>
        <v>1.3568521031207597E-3</v>
      </c>
    </row>
    <row r="156" spans="5:11" x14ac:dyDescent="0.35">
      <c r="E156" s="28" t="s">
        <v>504</v>
      </c>
      <c r="F156" s="29">
        <v>1</v>
      </c>
      <c r="G156" s="27">
        <f t="shared" si="5"/>
        <v>1.5220700152207001E-3</v>
      </c>
      <c r="I156" s="35" t="s">
        <v>493</v>
      </c>
      <c r="J156" s="29">
        <v>1</v>
      </c>
      <c r="K156" s="9">
        <f t="shared" si="6"/>
        <v>1.3568521031207597E-3</v>
      </c>
    </row>
    <row r="157" spans="5:11" x14ac:dyDescent="0.35">
      <c r="E157" s="28" t="s">
        <v>337</v>
      </c>
      <c r="F157" s="29">
        <v>1</v>
      </c>
      <c r="G157" s="27">
        <f t="shared" si="5"/>
        <v>1.5220700152207001E-3</v>
      </c>
      <c r="I157" s="35" t="s">
        <v>335</v>
      </c>
      <c r="J157" s="29">
        <v>1</v>
      </c>
      <c r="K157" s="9">
        <f t="shared" si="6"/>
        <v>1.3568521031207597E-3</v>
      </c>
    </row>
    <row r="158" spans="5:11" x14ac:dyDescent="0.35">
      <c r="E158" s="28" t="s">
        <v>505</v>
      </c>
      <c r="F158" s="29">
        <v>1</v>
      </c>
      <c r="G158" s="27">
        <f t="shared" si="5"/>
        <v>1.5220700152207001E-3</v>
      </c>
      <c r="I158" s="35" t="s">
        <v>494</v>
      </c>
      <c r="J158" s="29">
        <v>1</v>
      </c>
      <c r="K158" s="9">
        <f t="shared" si="6"/>
        <v>1.3568521031207597E-3</v>
      </c>
    </row>
    <row r="159" spans="5:11" x14ac:dyDescent="0.35">
      <c r="E159" s="28" t="s">
        <v>506</v>
      </c>
      <c r="F159" s="29">
        <v>1</v>
      </c>
      <c r="G159" s="27">
        <f t="shared" si="5"/>
        <v>1.5220700152207001E-3</v>
      </c>
      <c r="I159" s="35" t="s">
        <v>495</v>
      </c>
      <c r="J159" s="29">
        <v>1</v>
      </c>
      <c r="K159" s="9">
        <f t="shared" si="6"/>
        <v>1.3568521031207597E-3</v>
      </c>
    </row>
    <row r="160" spans="5:11" x14ac:dyDescent="0.35">
      <c r="E160" s="28" t="s">
        <v>507</v>
      </c>
      <c r="F160" s="29">
        <v>1</v>
      </c>
      <c r="G160" s="27">
        <f t="shared" si="5"/>
        <v>1.5220700152207001E-3</v>
      </c>
      <c r="I160" s="35" t="s">
        <v>496</v>
      </c>
      <c r="J160" s="29">
        <v>1</v>
      </c>
      <c r="K160" s="9">
        <f t="shared" si="6"/>
        <v>1.3568521031207597E-3</v>
      </c>
    </row>
    <row r="161" spans="5:11" x14ac:dyDescent="0.35">
      <c r="E161" s="28" t="s">
        <v>508</v>
      </c>
      <c r="F161" s="29">
        <v>1</v>
      </c>
      <c r="G161" s="27">
        <f t="shared" si="5"/>
        <v>1.5220700152207001E-3</v>
      </c>
      <c r="I161" s="35" t="s">
        <v>497</v>
      </c>
      <c r="J161" s="29">
        <v>1</v>
      </c>
      <c r="K161" s="9">
        <f t="shared" si="6"/>
        <v>1.3568521031207597E-3</v>
      </c>
    </row>
    <row r="162" spans="5:11" x14ac:dyDescent="0.35">
      <c r="E162" s="28" t="s">
        <v>509</v>
      </c>
      <c r="F162" s="29">
        <v>1</v>
      </c>
      <c r="G162" s="27">
        <f t="shared" si="5"/>
        <v>1.5220700152207001E-3</v>
      </c>
      <c r="I162" s="35" t="s">
        <v>498</v>
      </c>
      <c r="J162" s="29">
        <v>1</v>
      </c>
      <c r="K162" s="9">
        <f t="shared" si="6"/>
        <v>1.3568521031207597E-3</v>
      </c>
    </row>
    <row r="163" spans="5:11" ht="15" thickBot="1" x14ac:dyDescent="0.4">
      <c r="E163" s="28" t="s">
        <v>510</v>
      </c>
      <c r="F163" s="29">
        <v>1</v>
      </c>
      <c r="G163" s="27">
        <f t="shared" si="5"/>
        <v>1.5220700152207001E-3</v>
      </c>
      <c r="I163" s="36" t="s">
        <v>499</v>
      </c>
      <c r="J163" s="31">
        <v>1</v>
      </c>
      <c r="K163" s="12">
        <f t="shared" si="6"/>
        <v>1.3568521031207597E-3</v>
      </c>
    </row>
    <row r="164" spans="5:11" ht="15" thickBot="1" x14ac:dyDescent="0.4">
      <c r="E164" s="30" t="s">
        <v>511</v>
      </c>
      <c r="F164" s="31">
        <v>1</v>
      </c>
      <c r="G164" s="32">
        <f t="shared" si="5"/>
        <v>1.5220700152207001E-3</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
  <sheetViews>
    <sheetView topLeftCell="F1" workbookViewId="0">
      <selection activeCell="I43" sqref="I43"/>
    </sheetView>
  </sheetViews>
  <sheetFormatPr defaultRowHeight="14.5" x14ac:dyDescent="0.35"/>
  <cols>
    <col min="1" max="1" width="29.7265625" customWidth="1"/>
    <col min="4" max="4" width="2.26953125" customWidth="1"/>
    <col min="5" max="5" width="30.54296875" customWidth="1"/>
    <col min="8" max="8" width="2.08984375" customWidth="1"/>
    <col min="9" max="9" width="29.08984375" customWidth="1"/>
  </cols>
  <sheetData>
    <row r="1" spans="1:11" x14ac:dyDescent="0.35">
      <c r="A1" t="s">
        <v>4</v>
      </c>
    </row>
    <row r="3" spans="1:11" x14ac:dyDescent="0.35">
      <c r="A3" s="22" t="s">
        <v>512</v>
      </c>
    </row>
    <row r="4" spans="1:11" ht="15" thickBot="1" x14ac:dyDescent="0.4"/>
    <row r="5" spans="1:11" ht="15" thickBot="1" x14ac:dyDescent="0.4">
      <c r="A5" s="1"/>
      <c r="B5" s="2" t="s">
        <v>7</v>
      </c>
      <c r="C5" s="3"/>
      <c r="E5" s="1"/>
      <c r="F5" s="2" t="s">
        <v>3</v>
      </c>
      <c r="G5" s="3"/>
      <c r="I5" s="1"/>
      <c r="J5" s="2" t="s">
        <v>8</v>
      </c>
      <c r="K5" s="3"/>
    </row>
    <row r="6" spans="1:11" x14ac:dyDescent="0.35">
      <c r="A6" s="4" t="s">
        <v>512</v>
      </c>
      <c r="B6" s="5" t="s">
        <v>1</v>
      </c>
      <c r="C6" s="6" t="s">
        <v>6</v>
      </c>
      <c r="E6" s="4" t="s">
        <v>512</v>
      </c>
      <c r="F6" s="5" t="s">
        <v>1</v>
      </c>
      <c r="G6" s="6" t="s">
        <v>2</v>
      </c>
      <c r="I6" s="4" t="s">
        <v>512</v>
      </c>
      <c r="J6" s="14" t="s">
        <v>1</v>
      </c>
      <c r="K6" s="15" t="s">
        <v>9</v>
      </c>
    </row>
    <row r="7" spans="1:11" x14ac:dyDescent="0.35">
      <c r="A7" s="28" t="s">
        <v>513</v>
      </c>
      <c r="B7" s="29">
        <v>45</v>
      </c>
      <c r="C7" s="9">
        <f>B7/80</f>
        <v>0.5625</v>
      </c>
      <c r="E7" s="28" t="s">
        <v>513</v>
      </c>
      <c r="F7" s="33">
        <v>270</v>
      </c>
      <c r="G7" s="27">
        <f>F7/657</f>
        <v>0.41095890410958902</v>
      </c>
      <c r="I7" s="28" t="s">
        <v>513</v>
      </c>
      <c r="J7" s="29">
        <v>315</v>
      </c>
      <c r="K7" s="9">
        <f>J7/737</f>
        <v>0.42740841248303935</v>
      </c>
    </row>
    <row r="8" spans="1:11" x14ac:dyDescent="0.35">
      <c r="A8" s="28" t="s">
        <v>514</v>
      </c>
      <c r="B8" s="29">
        <v>30</v>
      </c>
      <c r="C8" s="9">
        <f t="shared" ref="C8:C15" si="0">B8/80</f>
        <v>0.375</v>
      </c>
      <c r="E8" s="28" t="s">
        <v>516</v>
      </c>
      <c r="F8" s="33">
        <v>224</v>
      </c>
      <c r="G8" s="27">
        <f t="shared" ref="G8:G30" si="1">F8/657</f>
        <v>0.34094368340943682</v>
      </c>
      <c r="I8" s="28" t="s">
        <v>516</v>
      </c>
      <c r="J8" s="29">
        <v>242</v>
      </c>
      <c r="K8" s="9">
        <f t="shared" ref="K8:K30" si="2">J8/737</f>
        <v>0.32835820895522388</v>
      </c>
    </row>
    <row r="9" spans="1:11" x14ac:dyDescent="0.35">
      <c r="A9" s="28" t="s">
        <v>515</v>
      </c>
      <c r="B9" s="29">
        <v>24</v>
      </c>
      <c r="C9" s="9">
        <f t="shared" si="0"/>
        <v>0.3</v>
      </c>
      <c r="E9" s="28" t="s">
        <v>515</v>
      </c>
      <c r="F9" s="33">
        <v>177</v>
      </c>
      <c r="G9" s="27">
        <f t="shared" si="1"/>
        <v>0.26940639269406391</v>
      </c>
      <c r="I9" s="28" t="s">
        <v>515</v>
      </c>
      <c r="J9" s="29">
        <v>201</v>
      </c>
      <c r="K9" s="9">
        <f t="shared" si="2"/>
        <v>0.27272727272727271</v>
      </c>
    </row>
    <row r="10" spans="1:11" x14ac:dyDescent="0.35">
      <c r="A10" s="28" t="s">
        <v>516</v>
      </c>
      <c r="B10" s="29">
        <v>18</v>
      </c>
      <c r="C10" s="9">
        <f t="shared" si="0"/>
        <v>0.22500000000000001</v>
      </c>
      <c r="E10" s="28" t="s">
        <v>517</v>
      </c>
      <c r="F10" s="33">
        <v>122</v>
      </c>
      <c r="G10" s="27">
        <f t="shared" si="1"/>
        <v>0.18569254185692541</v>
      </c>
      <c r="I10" s="28" t="s">
        <v>514</v>
      </c>
      <c r="J10" s="29">
        <v>148</v>
      </c>
      <c r="K10" s="9">
        <f t="shared" si="2"/>
        <v>0.20081411126187246</v>
      </c>
    </row>
    <row r="11" spans="1:11" x14ac:dyDescent="0.35">
      <c r="A11" s="28" t="s">
        <v>517</v>
      </c>
      <c r="B11" s="29">
        <v>13</v>
      </c>
      <c r="C11" s="9">
        <f t="shared" si="0"/>
        <v>0.16250000000000001</v>
      </c>
      <c r="E11" s="28" t="s">
        <v>514</v>
      </c>
      <c r="F11" s="33">
        <v>118</v>
      </c>
      <c r="G11" s="27">
        <f t="shared" si="1"/>
        <v>0.17960426179604261</v>
      </c>
      <c r="I11" s="28" t="s">
        <v>517</v>
      </c>
      <c r="J11" s="29">
        <v>135</v>
      </c>
      <c r="K11" s="9">
        <f t="shared" si="2"/>
        <v>0.18317503392130258</v>
      </c>
    </row>
    <row r="12" spans="1:11" x14ac:dyDescent="0.35">
      <c r="A12" s="28" t="s">
        <v>518</v>
      </c>
      <c r="B12" s="29">
        <v>1</v>
      </c>
      <c r="C12" s="9">
        <f t="shared" si="0"/>
        <v>1.2500000000000001E-2</v>
      </c>
      <c r="E12" s="28" t="s">
        <v>522</v>
      </c>
      <c r="F12" s="33">
        <v>32</v>
      </c>
      <c r="G12" s="27">
        <f t="shared" si="1"/>
        <v>4.8706240487062402E-2</v>
      </c>
      <c r="I12" s="28" t="s">
        <v>522</v>
      </c>
      <c r="J12" s="29">
        <v>32</v>
      </c>
      <c r="K12" s="9">
        <f t="shared" si="2"/>
        <v>4.3419267299864311E-2</v>
      </c>
    </row>
    <row r="13" spans="1:11" x14ac:dyDescent="0.35">
      <c r="A13" s="28" t="s">
        <v>519</v>
      </c>
      <c r="B13" s="29">
        <v>1</v>
      </c>
      <c r="C13" s="9">
        <f t="shared" si="0"/>
        <v>1.2500000000000001E-2</v>
      </c>
      <c r="E13" s="28" t="s">
        <v>518</v>
      </c>
      <c r="F13" s="33">
        <v>28</v>
      </c>
      <c r="G13" s="27">
        <f t="shared" si="1"/>
        <v>4.2617960426179602E-2</v>
      </c>
      <c r="I13" s="28" t="s">
        <v>518</v>
      </c>
      <c r="J13" s="29">
        <v>29</v>
      </c>
      <c r="K13" s="9">
        <f t="shared" si="2"/>
        <v>3.9348710990502037E-2</v>
      </c>
    </row>
    <row r="14" spans="1:11" x14ac:dyDescent="0.35">
      <c r="A14" s="28" t="s">
        <v>520</v>
      </c>
      <c r="B14" s="29">
        <v>1</v>
      </c>
      <c r="C14" s="9">
        <f t="shared" si="0"/>
        <v>1.2500000000000001E-2</v>
      </c>
      <c r="E14" s="28" t="s">
        <v>519</v>
      </c>
      <c r="F14" s="33">
        <v>27</v>
      </c>
      <c r="G14" s="27">
        <f t="shared" si="1"/>
        <v>4.1095890410958902E-2</v>
      </c>
      <c r="I14" s="28" t="s">
        <v>519</v>
      </c>
      <c r="J14" s="29">
        <v>28</v>
      </c>
      <c r="K14" s="9">
        <f t="shared" si="2"/>
        <v>3.7991858887381276E-2</v>
      </c>
    </row>
    <row r="15" spans="1:11" ht="15" thickBot="1" x14ac:dyDescent="0.4">
      <c r="A15" s="30" t="s">
        <v>521</v>
      </c>
      <c r="B15" s="31">
        <v>1</v>
      </c>
      <c r="C15" s="12">
        <f t="shared" si="0"/>
        <v>1.2500000000000001E-2</v>
      </c>
      <c r="E15" s="28" t="s">
        <v>523</v>
      </c>
      <c r="F15" s="33">
        <v>19</v>
      </c>
      <c r="G15" s="27">
        <f t="shared" si="1"/>
        <v>2.8919330289193301E-2</v>
      </c>
      <c r="I15" s="28" t="s">
        <v>523</v>
      </c>
      <c r="J15" s="29">
        <v>19</v>
      </c>
      <c r="K15" s="9">
        <f t="shared" si="2"/>
        <v>2.5780189959294438E-2</v>
      </c>
    </row>
    <row r="16" spans="1:11" x14ac:dyDescent="0.35">
      <c r="E16" s="28" t="s">
        <v>524</v>
      </c>
      <c r="F16" s="33">
        <v>17</v>
      </c>
      <c r="G16" s="27">
        <f t="shared" si="1"/>
        <v>2.5875190258751901E-2</v>
      </c>
      <c r="I16" s="28" t="s">
        <v>524</v>
      </c>
      <c r="J16" s="29">
        <v>17</v>
      </c>
      <c r="K16" s="9">
        <f t="shared" si="2"/>
        <v>2.3066485753052916E-2</v>
      </c>
    </row>
    <row r="17" spans="5:11" x14ac:dyDescent="0.35">
      <c r="E17" s="28" t="s">
        <v>525</v>
      </c>
      <c r="F17" s="33">
        <v>16</v>
      </c>
      <c r="G17" s="27">
        <f t="shared" si="1"/>
        <v>2.4353120243531201E-2</v>
      </c>
      <c r="I17" s="28" t="s">
        <v>525</v>
      </c>
      <c r="J17" s="29">
        <v>16</v>
      </c>
      <c r="K17" s="9">
        <f t="shared" si="2"/>
        <v>2.1709633649932156E-2</v>
      </c>
    </row>
    <row r="18" spans="5:11" x14ac:dyDescent="0.35">
      <c r="E18" s="28" t="s">
        <v>526</v>
      </c>
      <c r="F18" s="33">
        <v>15</v>
      </c>
      <c r="G18" s="27">
        <f t="shared" si="1"/>
        <v>2.2831050228310501E-2</v>
      </c>
      <c r="I18" s="28" t="s">
        <v>526</v>
      </c>
      <c r="J18" s="29">
        <v>15</v>
      </c>
      <c r="K18" s="9">
        <f t="shared" si="2"/>
        <v>2.0352781546811399E-2</v>
      </c>
    </row>
    <row r="19" spans="5:11" x14ac:dyDescent="0.35">
      <c r="E19" s="28" t="s">
        <v>527</v>
      </c>
      <c r="F19" s="33">
        <v>11</v>
      </c>
      <c r="G19" s="27">
        <f t="shared" si="1"/>
        <v>1.6742770167427701E-2</v>
      </c>
      <c r="I19" s="28" t="s">
        <v>527</v>
      </c>
      <c r="J19" s="29">
        <v>11</v>
      </c>
      <c r="K19" s="9">
        <f t="shared" si="2"/>
        <v>1.4925373134328358E-2</v>
      </c>
    </row>
    <row r="20" spans="5:11" x14ac:dyDescent="0.35">
      <c r="E20" s="28" t="s">
        <v>528</v>
      </c>
      <c r="F20" s="33">
        <v>10</v>
      </c>
      <c r="G20" s="27">
        <f t="shared" si="1"/>
        <v>1.5220700152207001E-2</v>
      </c>
      <c r="I20" s="28" t="s">
        <v>528</v>
      </c>
      <c r="J20" s="29">
        <v>10</v>
      </c>
      <c r="K20" s="9">
        <f t="shared" si="2"/>
        <v>1.3568521031207599E-2</v>
      </c>
    </row>
    <row r="21" spans="5:11" x14ac:dyDescent="0.35">
      <c r="E21" s="28" t="s">
        <v>520</v>
      </c>
      <c r="F21" s="33">
        <v>9</v>
      </c>
      <c r="G21" s="27">
        <f t="shared" si="1"/>
        <v>1.3698630136986301E-2</v>
      </c>
      <c r="I21" s="28" t="s">
        <v>520</v>
      </c>
      <c r="J21" s="29">
        <v>10</v>
      </c>
      <c r="K21" s="9">
        <f t="shared" si="2"/>
        <v>1.3568521031207599E-2</v>
      </c>
    </row>
    <row r="22" spans="5:11" x14ac:dyDescent="0.35">
      <c r="E22" s="28" t="s">
        <v>529</v>
      </c>
      <c r="F22" s="33">
        <v>7</v>
      </c>
      <c r="G22" s="27">
        <f t="shared" si="1"/>
        <v>1.06544901065449E-2</v>
      </c>
      <c r="I22" s="28" t="s">
        <v>529</v>
      </c>
      <c r="J22" s="29">
        <v>7</v>
      </c>
      <c r="K22" s="9">
        <f t="shared" si="2"/>
        <v>9.497964721845319E-3</v>
      </c>
    </row>
    <row r="23" spans="5:11" x14ac:dyDescent="0.35">
      <c r="E23" s="28" t="s">
        <v>530</v>
      </c>
      <c r="F23" s="33">
        <v>5</v>
      </c>
      <c r="G23" s="27">
        <f t="shared" si="1"/>
        <v>7.6103500761035003E-3</v>
      </c>
      <c r="I23" s="28" t="s">
        <v>521</v>
      </c>
      <c r="J23" s="29">
        <v>6</v>
      </c>
      <c r="K23" s="9">
        <f t="shared" si="2"/>
        <v>8.1411126187245584E-3</v>
      </c>
    </row>
    <row r="24" spans="5:11" x14ac:dyDescent="0.35">
      <c r="E24" s="28" t="s">
        <v>531</v>
      </c>
      <c r="F24" s="33">
        <v>5</v>
      </c>
      <c r="G24" s="27">
        <f t="shared" si="1"/>
        <v>7.6103500761035003E-3</v>
      </c>
      <c r="I24" s="28" t="s">
        <v>530</v>
      </c>
      <c r="J24" s="29">
        <v>5</v>
      </c>
      <c r="K24" s="9">
        <f t="shared" si="2"/>
        <v>6.7842605156037995E-3</v>
      </c>
    </row>
    <row r="25" spans="5:11" x14ac:dyDescent="0.35">
      <c r="E25" s="28" t="s">
        <v>521</v>
      </c>
      <c r="F25" s="33">
        <v>5</v>
      </c>
      <c r="G25" s="27">
        <f t="shared" si="1"/>
        <v>7.6103500761035003E-3</v>
      </c>
      <c r="I25" s="28" t="s">
        <v>531</v>
      </c>
      <c r="J25" s="29">
        <v>5</v>
      </c>
      <c r="K25" s="9">
        <f t="shared" si="2"/>
        <v>6.7842605156037995E-3</v>
      </c>
    </row>
    <row r="26" spans="5:11" x14ac:dyDescent="0.35">
      <c r="E26" s="28" t="s">
        <v>532</v>
      </c>
      <c r="F26" s="33">
        <v>4</v>
      </c>
      <c r="G26" s="27">
        <f t="shared" si="1"/>
        <v>6.0882800608828003E-3</v>
      </c>
      <c r="I26" s="28" t="s">
        <v>532</v>
      </c>
      <c r="J26" s="29">
        <v>4</v>
      </c>
      <c r="K26" s="9">
        <f t="shared" si="2"/>
        <v>5.4274084124830389E-3</v>
      </c>
    </row>
    <row r="27" spans="5:11" x14ac:dyDescent="0.35">
      <c r="E27" s="28" t="s">
        <v>533</v>
      </c>
      <c r="F27" s="33">
        <v>3</v>
      </c>
      <c r="G27" s="27">
        <f t="shared" si="1"/>
        <v>4.5662100456621002E-3</v>
      </c>
      <c r="I27" s="28" t="s">
        <v>533</v>
      </c>
      <c r="J27" s="29">
        <v>3</v>
      </c>
      <c r="K27" s="9">
        <f t="shared" si="2"/>
        <v>4.0705563093622792E-3</v>
      </c>
    </row>
    <row r="28" spans="5:11" x14ac:dyDescent="0.35">
      <c r="E28" s="28" t="s">
        <v>534</v>
      </c>
      <c r="F28" s="33">
        <v>3</v>
      </c>
      <c r="G28" s="27">
        <f t="shared" si="1"/>
        <v>4.5662100456621002E-3</v>
      </c>
      <c r="I28" s="28" t="s">
        <v>534</v>
      </c>
      <c r="J28" s="29">
        <v>3</v>
      </c>
      <c r="K28" s="9">
        <f t="shared" si="2"/>
        <v>4.0705563093622792E-3</v>
      </c>
    </row>
    <row r="29" spans="5:11" x14ac:dyDescent="0.35">
      <c r="E29" s="28" t="s">
        <v>535</v>
      </c>
      <c r="F29" s="33">
        <v>2</v>
      </c>
      <c r="G29" s="27">
        <f t="shared" si="1"/>
        <v>3.0441400304414001E-3</v>
      </c>
      <c r="I29" s="28" t="s">
        <v>535</v>
      </c>
      <c r="J29" s="29">
        <v>2</v>
      </c>
      <c r="K29" s="9">
        <f t="shared" si="2"/>
        <v>2.7137042062415195E-3</v>
      </c>
    </row>
    <row r="30" spans="5:11" ht="15" thickBot="1" x14ac:dyDescent="0.4">
      <c r="E30" s="30" t="s">
        <v>536</v>
      </c>
      <c r="F30" s="34">
        <v>2</v>
      </c>
      <c r="G30" s="32">
        <f t="shared" si="1"/>
        <v>3.0441400304414001E-3</v>
      </c>
      <c r="I30" s="30" t="s">
        <v>536</v>
      </c>
      <c r="J30" s="31">
        <v>2</v>
      </c>
      <c r="K30" s="12">
        <f t="shared" si="2"/>
        <v>2.7137042062415195E-3</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11A7F-66E2-4A0C-9C07-F42A5252340B}">
  <dimension ref="A1:P64"/>
  <sheetViews>
    <sheetView workbookViewId="0">
      <selection activeCell="M24" sqref="M24:P45"/>
    </sheetView>
  </sheetViews>
  <sheetFormatPr defaultRowHeight="14.5" x14ac:dyDescent="0.35"/>
  <cols>
    <col min="1" max="1" width="16.6328125" customWidth="1"/>
    <col min="4" max="4" width="2.90625" customWidth="1"/>
    <col min="5" max="5" width="17.08984375" customWidth="1"/>
    <col min="8" max="8" width="2.36328125" customWidth="1"/>
    <col min="9" max="9" width="16.54296875" customWidth="1"/>
    <col min="12" max="12" width="2.453125" customWidth="1"/>
    <col min="13" max="13" width="19" customWidth="1"/>
    <col min="14" max="14" width="12.90625" customWidth="1"/>
    <col min="15" max="15" width="12.6328125" customWidth="1"/>
    <col min="16" max="16" width="13.81640625" customWidth="1"/>
  </cols>
  <sheetData>
    <row r="1" spans="1:11" x14ac:dyDescent="0.35">
      <c r="A1" t="s">
        <v>4</v>
      </c>
    </row>
    <row r="3" spans="1:11" x14ac:dyDescent="0.35">
      <c r="A3" s="22" t="s">
        <v>537</v>
      </c>
    </row>
    <row r="4" spans="1:11" ht="15" thickBot="1" x14ac:dyDescent="0.4"/>
    <row r="5" spans="1:11" ht="15" thickBot="1" x14ac:dyDescent="0.4">
      <c r="A5" s="1"/>
      <c r="B5" s="2" t="s">
        <v>7</v>
      </c>
      <c r="C5" s="3"/>
      <c r="E5" s="1"/>
      <c r="F5" s="2" t="s">
        <v>3</v>
      </c>
      <c r="G5" s="3"/>
      <c r="I5" s="1"/>
      <c r="J5" s="2" t="s">
        <v>8</v>
      </c>
      <c r="K5" s="3"/>
    </row>
    <row r="6" spans="1:11" x14ac:dyDescent="0.35">
      <c r="A6" s="38" t="s">
        <v>596</v>
      </c>
      <c r="B6" s="5" t="s">
        <v>1</v>
      </c>
      <c r="C6" s="6" t="s">
        <v>6</v>
      </c>
      <c r="E6" s="38" t="s">
        <v>596</v>
      </c>
      <c r="F6" s="5" t="s">
        <v>1</v>
      </c>
      <c r="G6" s="6" t="s">
        <v>2</v>
      </c>
      <c r="I6" s="38" t="s">
        <v>596</v>
      </c>
      <c r="J6" s="14" t="s">
        <v>1</v>
      </c>
      <c r="K6" s="15" t="s">
        <v>9</v>
      </c>
    </row>
    <row r="7" spans="1:11" x14ac:dyDescent="0.35">
      <c r="A7" s="23" t="s">
        <v>538</v>
      </c>
      <c r="B7" s="8">
        <v>36</v>
      </c>
      <c r="C7" s="9">
        <f>B7/80</f>
        <v>0.45</v>
      </c>
      <c r="E7" s="23" t="s">
        <v>540</v>
      </c>
      <c r="F7" s="8">
        <v>244</v>
      </c>
      <c r="G7" s="18">
        <f>F7/657</f>
        <v>0.37138508371385082</v>
      </c>
      <c r="I7" s="23" t="s">
        <v>540</v>
      </c>
      <c r="J7" s="39">
        <v>253</v>
      </c>
      <c r="K7" s="9">
        <f>J7/737</f>
        <v>0.34328358208955223</v>
      </c>
    </row>
    <row r="8" spans="1:11" x14ac:dyDescent="0.35">
      <c r="A8" s="23" t="s">
        <v>539</v>
      </c>
      <c r="B8" s="8">
        <v>11</v>
      </c>
      <c r="C8" s="9">
        <f t="shared" ref="C8:C22" si="0">B8/80</f>
        <v>0.13750000000000001</v>
      </c>
      <c r="E8" s="23" t="s">
        <v>539</v>
      </c>
      <c r="F8" s="8">
        <v>74</v>
      </c>
      <c r="G8" s="18">
        <f t="shared" ref="G8:G62" si="1">F8/657</f>
        <v>0.11263318112633181</v>
      </c>
      <c r="I8" s="23" t="s">
        <v>538</v>
      </c>
      <c r="J8" s="39">
        <v>95</v>
      </c>
      <c r="K8" s="9">
        <f t="shared" ref="K8:K64" si="2">J8/737</f>
        <v>0.12890094979647218</v>
      </c>
    </row>
    <row r="9" spans="1:11" x14ac:dyDescent="0.35">
      <c r="A9" s="23" t="s">
        <v>540</v>
      </c>
      <c r="B9" s="8">
        <v>9</v>
      </c>
      <c r="C9" s="9">
        <f t="shared" si="0"/>
        <v>0.1125</v>
      </c>
      <c r="E9" s="23" t="s">
        <v>554</v>
      </c>
      <c r="F9" s="8">
        <v>63</v>
      </c>
      <c r="G9" s="18">
        <f t="shared" si="1"/>
        <v>9.5890410958904104E-2</v>
      </c>
      <c r="I9" s="23" t="s">
        <v>539</v>
      </c>
      <c r="J9" s="39">
        <v>85</v>
      </c>
      <c r="K9" s="9">
        <f t="shared" si="2"/>
        <v>0.11533242876526459</v>
      </c>
    </row>
    <row r="10" spans="1:11" x14ac:dyDescent="0.35">
      <c r="A10" s="23" t="s">
        <v>541</v>
      </c>
      <c r="B10" s="8">
        <v>5</v>
      </c>
      <c r="C10" s="9">
        <f t="shared" si="0"/>
        <v>6.25E-2</v>
      </c>
      <c r="E10" s="23" t="s">
        <v>538</v>
      </c>
      <c r="F10" s="8">
        <v>59</v>
      </c>
      <c r="G10" s="18">
        <f t="shared" si="1"/>
        <v>8.9802130898021304E-2</v>
      </c>
      <c r="I10" s="23" t="s">
        <v>554</v>
      </c>
      <c r="J10" s="39">
        <v>63</v>
      </c>
      <c r="K10" s="9">
        <f t="shared" si="2"/>
        <v>8.5481682496607869E-2</v>
      </c>
    </row>
    <row r="11" spans="1:11" x14ac:dyDescent="0.35">
      <c r="A11" s="23" t="s">
        <v>542</v>
      </c>
      <c r="B11" s="8">
        <v>4</v>
      </c>
      <c r="C11" s="9">
        <f t="shared" si="0"/>
        <v>0.05</v>
      </c>
      <c r="E11" s="23" t="s">
        <v>555</v>
      </c>
      <c r="F11" s="8">
        <v>57</v>
      </c>
      <c r="G11" s="18">
        <f t="shared" si="1"/>
        <v>8.6757990867579904E-2</v>
      </c>
      <c r="I11" s="23" t="s">
        <v>555</v>
      </c>
      <c r="J11" s="39">
        <v>57</v>
      </c>
      <c r="K11" s="9">
        <f t="shared" si="2"/>
        <v>7.7340569877883306E-2</v>
      </c>
    </row>
    <row r="12" spans="1:11" x14ac:dyDescent="0.35">
      <c r="A12" s="23" t="s">
        <v>543</v>
      </c>
      <c r="B12" s="8">
        <v>2</v>
      </c>
      <c r="C12" s="9">
        <f t="shared" si="0"/>
        <v>2.5000000000000001E-2</v>
      </c>
      <c r="E12" s="23" t="s">
        <v>542</v>
      </c>
      <c r="F12" s="8">
        <v>45</v>
      </c>
      <c r="G12" s="18">
        <f t="shared" si="1"/>
        <v>6.8493150684931503E-2</v>
      </c>
      <c r="I12" s="23" t="s">
        <v>542</v>
      </c>
      <c r="J12" s="39">
        <v>49</v>
      </c>
      <c r="K12" s="9">
        <f t="shared" si="2"/>
        <v>6.6485753052917235E-2</v>
      </c>
    </row>
    <row r="13" spans="1:11" x14ac:dyDescent="0.35">
      <c r="A13" s="23" t="s">
        <v>544</v>
      </c>
      <c r="B13" s="8">
        <v>1</v>
      </c>
      <c r="C13" s="9">
        <f t="shared" si="0"/>
        <v>1.2500000000000001E-2</v>
      </c>
      <c r="E13" s="23" t="s">
        <v>547</v>
      </c>
      <c r="F13" s="8">
        <v>32</v>
      </c>
      <c r="G13" s="18">
        <f t="shared" si="1"/>
        <v>4.8706240487062402E-2</v>
      </c>
      <c r="I13" s="23" t="s">
        <v>547</v>
      </c>
      <c r="J13" s="39">
        <v>33</v>
      </c>
      <c r="K13" s="9">
        <f t="shared" si="2"/>
        <v>4.4776119402985072E-2</v>
      </c>
    </row>
    <row r="14" spans="1:11" x14ac:dyDescent="0.35">
      <c r="A14" s="23" t="s">
        <v>545</v>
      </c>
      <c r="B14" s="8">
        <v>1</v>
      </c>
      <c r="C14" s="9">
        <f t="shared" si="0"/>
        <v>1.2500000000000001E-2</v>
      </c>
      <c r="E14" s="23" t="s">
        <v>545</v>
      </c>
      <c r="F14" s="8">
        <v>24</v>
      </c>
      <c r="G14" s="18">
        <f t="shared" si="1"/>
        <v>3.6529680365296802E-2</v>
      </c>
      <c r="I14" s="23" t="s">
        <v>545</v>
      </c>
      <c r="J14" s="39">
        <v>25</v>
      </c>
      <c r="K14" s="9">
        <f t="shared" si="2"/>
        <v>3.3921302578018994E-2</v>
      </c>
    </row>
    <row r="15" spans="1:11" x14ac:dyDescent="0.35">
      <c r="A15" s="23" t="s">
        <v>546</v>
      </c>
      <c r="B15" s="8">
        <v>1</v>
      </c>
      <c r="C15" s="9">
        <f t="shared" si="0"/>
        <v>1.2500000000000001E-2</v>
      </c>
      <c r="E15" s="23" t="s">
        <v>551</v>
      </c>
      <c r="F15" s="8">
        <v>21</v>
      </c>
      <c r="G15" s="18">
        <f t="shared" si="1"/>
        <v>3.1963470319634701E-2</v>
      </c>
      <c r="I15" s="23" t="s">
        <v>551</v>
      </c>
      <c r="J15" s="39">
        <v>22</v>
      </c>
      <c r="K15" s="9">
        <f t="shared" si="2"/>
        <v>2.9850746268656716E-2</v>
      </c>
    </row>
    <row r="16" spans="1:11" x14ac:dyDescent="0.35">
      <c r="A16" s="23" t="s">
        <v>547</v>
      </c>
      <c r="B16" s="8">
        <v>1</v>
      </c>
      <c r="C16" s="9">
        <f t="shared" si="0"/>
        <v>1.2500000000000001E-2</v>
      </c>
      <c r="E16" s="23" t="s">
        <v>544</v>
      </c>
      <c r="F16" s="8">
        <v>14</v>
      </c>
      <c r="G16" s="18">
        <f t="shared" si="1"/>
        <v>2.1308980213089801E-2</v>
      </c>
      <c r="I16" s="23" t="s">
        <v>544</v>
      </c>
      <c r="J16" s="39">
        <v>15</v>
      </c>
      <c r="K16" s="9">
        <f t="shared" si="2"/>
        <v>2.0352781546811399E-2</v>
      </c>
    </row>
    <row r="17" spans="1:16" x14ac:dyDescent="0.35">
      <c r="A17" s="23" t="s">
        <v>548</v>
      </c>
      <c r="B17" s="8">
        <v>1</v>
      </c>
      <c r="C17" s="9">
        <f t="shared" si="0"/>
        <v>1.2500000000000001E-2</v>
      </c>
      <c r="E17" s="23" t="s">
        <v>543</v>
      </c>
      <c r="F17" s="8">
        <v>13</v>
      </c>
      <c r="G17" s="18">
        <f t="shared" si="1"/>
        <v>1.9786910197869101E-2</v>
      </c>
      <c r="I17" s="23" t="s">
        <v>543</v>
      </c>
      <c r="J17" s="39">
        <v>15</v>
      </c>
      <c r="K17" s="9">
        <f t="shared" si="2"/>
        <v>2.0352781546811399E-2</v>
      </c>
    </row>
    <row r="18" spans="1:16" x14ac:dyDescent="0.35">
      <c r="A18" s="23" t="s">
        <v>549</v>
      </c>
      <c r="B18" s="8">
        <v>1</v>
      </c>
      <c r="C18" s="9">
        <f t="shared" si="0"/>
        <v>1.2500000000000001E-2</v>
      </c>
      <c r="E18" s="23" t="s">
        <v>556</v>
      </c>
      <c r="F18" s="8">
        <v>11</v>
      </c>
      <c r="G18" s="18">
        <f t="shared" si="1"/>
        <v>1.6742770167427701E-2</v>
      </c>
      <c r="I18" s="23" t="s">
        <v>541</v>
      </c>
      <c r="J18" s="39">
        <v>13</v>
      </c>
      <c r="K18" s="9">
        <f t="shared" si="2"/>
        <v>1.7639077340569877E-2</v>
      </c>
    </row>
    <row r="19" spans="1:16" x14ac:dyDescent="0.35">
      <c r="A19" s="23" t="s">
        <v>550</v>
      </c>
      <c r="B19" s="8">
        <v>1</v>
      </c>
      <c r="C19" s="9">
        <f t="shared" si="0"/>
        <v>1.2500000000000001E-2</v>
      </c>
      <c r="E19" s="23" t="s">
        <v>557</v>
      </c>
      <c r="F19" s="8">
        <v>11</v>
      </c>
      <c r="G19" s="18">
        <f t="shared" si="1"/>
        <v>1.6742770167427701E-2</v>
      </c>
      <c r="I19" s="23" t="s">
        <v>556</v>
      </c>
      <c r="J19" s="39">
        <v>11</v>
      </c>
      <c r="K19" s="9">
        <f t="shared" si="2"/>
        <v>1.4925373134328358E-2</v>
      </c>
    </row>
    <row r="20" spans="1:16" x14ac:dyDescent="0.35">
      <c r="A20" s="23" t="s">
        <v>551</v>
      </c>
      <c r="B20" s="8">
        <v>1</v>
      </c>
      <c r="C20" s="9">
        <f t="shared" si="0"/>
        <v>1.2500000000000001E-2</v>
      </c>
      <c r="E20" s="23" t="s">
        <v>558</v>
      </c>
      <c r="F20" s="8">
        <v>8</v>
      </c>
      <c r="G20" s="18">
        <f t="shared" si="1"/>
        <v>1.2176560121765601E-2</v>
      </c>
      <c r="I20" s="23" t="s">
        <v>557</v>
      </c>
      <c r="J20" s="39">
        <v>11</v>
      </c>
      <c r="K20" s="9">
        <f t="shared" si="2"/>
        <v>1.4925373134328358E-2</v>
      </c>
    </row>
    <row r="21" spans="1:16" x14ac:dyDescent="0.35">
      <c r="A21" s="23" t="s">
        <v>552</v>
      </c>
      <c r="B21" s="8">
        <v>1</v>
      </c>
      <c r="C21" s="9">
        <f t="shared" si="0"/>
        <v>1.2500000000000001E-2</v>
      </c>
      <c r="E21" s="23" t="s">
        <v>541</v>
      </c>
      <c r="F21" s="8">
        <v>8</v>
      </c>
      <c r="G21" s="18">
        <f t="shared" si="1"/>
        <v>1.2176560121765601E-2</v>
      </c>
      <c r="I21" s="23" t="s">
        <v>558</v>
      </c>
      <c r="J21" s="39">
        <v>8</v>
      </c>
      <c r="K21" s="9">
        <f t="shared" si="2"/>
        <v>1.0854816824966078E-2</v>
      </c>
    </row>
    <row r="22" spans="1:16" ht="15" thickBot="1" x14ac:dyDescent="0.4">
      <c r="A22" s="25" t="s">
        <v>553</v>
      </c>
      <c r="B22" s="11">
        <v>6</v>
      </c>
      <c r="C22" s="12">
        <f t="shared" si="0"/>
        <v>7.4999999999999997E-2</v>
      </c>
      <c r="E22" s="23" t="s">
        <v>559</v>
      </c>
      <c r="F22" s="8">
        <v>8</v>
      </c>
      <c r="G22" s="18">
        <f t="shared" si="1"/>
        <v>1.2176560121765601E-2</v>
      </c>
      <c r="I22" s="23" t="s">
        <v>559</v>
      </c>
      <c r="J22" s="39">
        <v>8</v>
      </c>
      <c r="K22" s="9">
        <f t="shared" si="2"/>
        <v>1.0854816824966078E-2</v>
      </c>
    </row>
    <row r="23" spans="1:16" ht="15" thickBot="1" x14ac:dyDescent="0.4">
      <c r="E23" s="23" t="s">
        <v>560</v>
      </c>
      <c r="F23" s="8">
        <v>4</v>
      </c>
      <c r="G23" s="18">
        <f t="shared" si="1"/>
        <v>6.0882800608828003E-3</v>
      </c>
      <c r="I23" s="23" t="s">
        <v>550</v>
      </c>
      <c r="J23" s="39">
        <v>5</v>
      </c>
      <c r="K23" s="9">
        <f t="shared" si="2"/>
        <v>6.7842605156037995E-3</v>
      </c>
    </row>
    <row r="24" spans="1:16" ht="15" thickBot="1" x14ac:dyDescent="0.4">
      <c r="E24" s="23" t="s">
        <v>561</v>
      </c>
      <c r="F24" s="8">
        <v>4</v>
      </c>
      <c r="G24" s="18">
        <f t="shared" si="1"/>
        <v>6.0882800608828003E-3</v>
      </c>
      <c r="I24" s="23" t="s">
        <v>546</v>
      </c>
      <c r="J24" s="39">
        <v>4</v>
      </c>
      <c r="K24" s="9">
        <f t="shared" si="2"/>
        <v>5.4274084124830389E-3</v>
      </c>
      <c r="M24" s="45" t="s">
        <v>596</v>
      </c>
      <c r="N24" s="46" t="s">
        <v>7</v>
      </c>
      <c r="O24" s="46" t="s">
        <v>3</v>
      </c>
      <c r="P24" s="47" t="s">
        <v>8</v>
      </c>
    </row>
    <row r="25" spans="1:16" x14ac:dyDescent="0.35">
      <c r="E25" s="23" t="s">
        <v>562</v>
      </c>
      <c r="F25" s="8">
        <v>4</v>
      </c>
      <c r="G25" s="18">
        <f t="shared" si="1"/>
        <v>6.0882800608828003E-3</v>
      </c>
      <c r="I25" s="23" t="s">
        <v>560</v>
      </c>
      <c r="J25" s="39">
        <v>4</v>
      </c>
      <c r="K25" s="9">
        <f t="shared" si="2"/>
        <v>5.4274084124830389E-3</v>
      </c>
      <c r="M25" s="23" t="s">
        <v>540</v>
      </c>
      <c r="N25" s="8">
        <v>9</v>
      </c>
      <c r="O25" s="8">
        <v>244</v>
      </c>
      <c r="P25" s="43">
        <f t="shared" ref="P25:P43" si="3">N25+O25</f>
        <v>253</v>
      </c>
    </row>
    <row r="26" spans="1:16" x14ac:dyDescent="0.35">
      <c r="E26" s="23" t="s">
        <v>563</v>
      </c>
      <c r="F26" s="8">
        <v>4</v>
      </c>
      <c r="G26" s="18">
        <f t="shared" si="1"/>
        <v>6.0882800608828003E-3</v>
      </c>
      <c r="I26" s="23" t="s">
        <v>561</v>
      </c>
      <c r="J26" s="39">
        <v>4</v>
      </c>
      <c r="K26" s="9">
        <f t="shared" si="2"/>
        <v>5.4274084124830389E-3</v>
      </c>
      <c r="M26" s="23" t="s">
        <v>538</v>
      </c>
      <c r="N26" s="8">
        <v>36</v>
      </c>
      <c r="O26" s="8">
        <v>59</v>
      </c>
      <c r="P26" s="43">
        <f t="shared" si="3"/>
        <v>95</v>
      </c>
    </row>
    <row r="27" spans="1:16" x14ac:dyDescent="0.35">
      <c r="E27" s="23" t="s">
        <v>550</v>
      </c>
      <c r="F27" s="8">
        <v>4</v>
      </c>
      <c r="G27" s="18">
        <f t="shared" si="1"/>
        <v>6.0882800608828003E-3</v>
      </c>
      <c r="I27" s="23" t="s">
        <v>562</v>
      </c>
      <c r="J27" s="39">
        <v>4</v>
      </c>
      <c r="K27" s="9">
        <f t="shared" si="2"/>
        <v>5.4274084124830389E-3</v>
      </c>
      <c r="M27" s="23" t="s">
        <v>539</v>
      </c>
      <c r="N27" s="8">
        <v>11</v>
      </c>
      <c r="O27" s="8">
        <v>74</v>
      </c>
      <c r="P27" s="43">
        <f t="shared" si="3"/>
        <v>85</v>
      </c>
    </row>
    <row r="28" spans="1:16" x14ac:dyDescent="0.35">
      <c r="E28" s="23" t="s">
        <v>564</v>
      </c>
      <c r="F28" s="8">
        <v>3</v>
      </c>
      <c r="G28" s="18">
        <f t="shared" si="1"/>
        <v>4.5662100456621002E-3</v>
      </c>
      <c r="I28" s="23" t="s">
        <v>563</v>
      </c>
      <c r="J28" s="39">
        <v>4</v>
      </c>
      <c r="K28" s="9">
        <f t="shared" si="2"/>
        <v>5.4274084124830389E-3</v>
      </c>
      <c r="M28" s="41" t="s">
        <v>597</v>
      </c>
      <c r="N28" s="42">
        <v>0</v>
      </c>
      <c r="O28" s="8">
        <v>63</v>
      </c>
      <c r="P28" s="43">
        <f t="shared" si="3"/>
        <v>63</v>
      </c>
    </row>
    <row r="29" spans="1:16" x14ac:dyDescent="0.35">
      <c r="E29" s="23" t="s">
        <v>565</v>
      </c>
      <c r="F29" s="8">
        <v>3</v>
      </c>
      <c r="G29" s="18">
        <f t="shared" si="1"/>
        <v>4.5662100456621002E-3</v>
      </c>
      <c r="I29" s="23" t="s">
        <v>564</v>
      </c>
      <c r="J29" s="39">
        <v>3</v>
      </c>
      <c r="K29" s="9">
        <f t="shared" si="2"/>
        <v>4.0705563093622792E-3</v>
      </c>
      <c r="M29" s="41" t="s">
        <v>598</v>
      </c>
      <c r="N29" s="42">
        <v>0</v>
      </c>
      <c r="O29" s="8">
        <v>57</v>
      </c>
      <c r="P29" s="43">
        <f t="shared" si="3"/>
        <v>57</v>
      </c>
    </row>
    <row r="30" spans="1:16" x14ac:dyDescent="0.35">
      <c r="E30" s="23" t="s">
        <v>546</v>
      </c>
      <c r="F30" s="8">
        <v>3</v>
      </c>
      <c r="G30" s="18">
        <f t="shared" si="1"/>
        <v>4.5662100456621002E-3</v>
      </c>
      <c r="I30" s="23" t="s">
        <v>565</v>
      </c>
      <c r="J30" s="39">
        <v>3</v>
      </c>
      <c r="K30" s="9">
        <f t="shared" si="2"/>
        <v>4.0705563093622792E-3</v>
      </c>
      <c r="M30" s="23" t="s">
        <v>542</v>
      </c>
      <c r="N30" s="8">
        <v>4</v>
      </c>
      <c r="O30" s="8">
        <v>45</v>
      </c>
      <c r="P30" s="43">
        <f t="shared" si="3"/>
        <v>49</v>
      </c>
    </row>
    <row r="31" spans="1:16" x14ac:dyDescent="0.35">
      <c r="E31" s="23" t="s">
        <v>566</v>
      </c>
      <c r="F31" s="8">
        <v>3</v>
      </c>
      <c r="G31" s="18">
        <f t="shared" si="1"/>
        <v>4.5662100456621002E-3</v>
      </c>
      <c r="I31" s="23" t="s">
        <v>566</v>
      </c>
      <c r="J31" s="39">
        <v>3</v>
      </c>
      <c r="K31" s="9">
        <f t="shared" si="2"/>
        <v>4.0705563093622792E-3</v>
      </c>
      <c r="M31" s="23" t="s">
        <v>547</v>
      </c>
      <c r="N31" s="8">
        <v>1</v>
      </c>
      <c r="O31" s="8">
        <v>32</v>
      </c>
      <c r="P31" s="43">
        <f t="shared" si="3"/>
        <v>33</v>
      </c>
    </row>
    <row r="32" spans="1:16" x14ac:dyDescent="0.35">
      <c r="E32" s="23" t="s">
        <v>567</v>
      </c>
      <c r="F32" s="8">
        <v>2</v>
      </c>
      <c r="G32" s="18">
        <f t="shared" si="1"/>
        <v>3.0441400304414001E-3</v>
      </c>
      <c r="I32" s="23" t="s">
        <v>567</v>
      </c>
      <c r="J32" s="39">
        <v>2</v>
      </c>
      <c r="K32" s="9">
        <f t="shared" si="2"/>
        <v>2.7137042062415195E-3</v>
      </c>
      <c r="M32" s="23" t="s">
        <v>545</v>
      </c>
      <c r="N32" s="8">
        <v>1</v>
      </c>
      <c r="O32" s="8">
        <v>24</v>
      </c>
      <c r="P32" s="43">
        <f t="shared" si="3"/>
        <v>25</v>
      </c>
    </row>
    <row r="33" spans="5:16" x14ac:dyDescent="0.35">
      <c r="E33" s="23" t="s">
        <v>568</v>
      </c>
      <c r="F33" s="8">
        <v>2</v>
      </c>
      <c r="G33" s="18">
        <f t="shared" si="1"/>
        <v>3.0441400304414001E-3</v>
      </c>
      <c r="I33" s="23" t="s">
        <v>568</v>
      </c>
      <c r="J33" s="39">
        <v>2</v>
      </c>
      <c r="K33" s="9">
        <f t="shared" si="2"/>
        <v>2.7137042062415195E-3</v>
      </c>
      <c r="M33" s="23" t="s">
        <v>551</v>
      </c>
      <c r="N33" s="8">
        <v>1</v>
      </c>
      <c r="O33" s="8">
        <v>21</v>
      </c>
      <c r="P33" s="43">
        <f t="shared" si="3"/>
        <v>22</v>
      </c>
    </row>
    <row r="34" spans="5:16" x14ac:dyDescent="0.35">
      <c r="E34" s="23" t="s">
        <v>569</v>
      </c>
      <c r="F34" s="8">
        <v>2</v>
      </c>
      <c r="G34" s="18">
        <f t="shared" si="1"/>
        <v>3.0441400304414001E-3</v>
      </c>
      <c r="I34" s="23" t="s">
        <v>569</v>
      </c>
      <c r="J34" s="39">
        <v>2</v>
      </c>
      <c r="K34" s="9">
        <f t="shared" si="2"/>
        <v>2.7137042062415195E-3</v>
      </c>
      <c r="M34" s="23" t="s">
        <v>543</v>
      </c>
      <c r="N34" s="8">
        <v>2</v>
      </c>
      <c r="O34" s="8">
        <v>13</v>
      </c>
      <c r="P34" s="43">
        <f t="shared" si="3"/>
        <v>15</v>
      </c>
    </row>
    <row r="35" spans="5:16" x14ac:dyDescent="0.35">
      <c r="E35" s="23" t="s">
        <v>570</v>
      </c>
      <c r="F35" s="8">
        <v>2</v>
      </c>
      <c r="G35" s="18">
        <f t="shared" si="1"/>
        <v>3.0441400304414001E-3</v>
      </c>
      <c r="I35" s="23" t="s">
        <v>570</v>
      </c>
      <c r="J35" s="39">
        <v>2</v>
      </c>
      <c r="K35" s="9">
        <f t="shared" si="2"/>
        <v>2.7137042062415195E-3</v>
      </c>
      <c r="M35" s="23" t="s">
        <v>544</v>
      </c>
      <c r="N35" s="8">
        <v>1</v>
      </c>
      <c r="O35" s="8">
        <v>14</v>
      </c>
      <c r="P35" s="43">
        <f t="shared" si="3"/>
        <v>15</v>
      </c>
    </row>
    <row r="36" spans="5:16" x14ac:dyDescent="0.35">
      <c r="E36" s="23" t="s">
        <v>571</v>
      </c>
      <c r="F36" s="8">
        <v>2</v>
      </c>
      <c r="G36" s="18">
        <f t="shared" si="1"/>
        <v>3.0441400304414001E-3</v>
      </c>
      <c r="I36" s="23" t="s">
        <v>571</v>
      </c>
      <c r="J36" s="39">
        <v>2</v>
      </c>
      <c r="K36" s="9">
        <f t="shared" si="2"/>
        <v>2.7137042062415195E-3</v>
      </c>
      <c r="M36" s="23" t="s">
        <v>541</v>
      </c>
      <c r="N36" s="8">
        <v>5</v>
      </c>
      <c r="O36" s="8">
        <v>8</v>
      </c>
      <c r="P36" s="43">
        <f t="shared" si="3"/>
        <v>13</v>
      </c>
    </row>
    <row r="37" spans="5:16" x14ac:dyDescent="0.35">
      <c r="E37" s="23" t="s">
        <v>572</v>
      </c>
      <c r="F37" s="8">
        <v>2</v>
      </c>
      <c r="G37" s="18">
        <f t="shared" si="1"/>
        <v>3.0441400304414001E-3</v>
      </c>
      <c r="I37" s="23" t="s">
        <v>572</v>
      </c>
      <c r="J37" s="39">
        <v>2</v>
      </c>
      <c r="K37" s="9">
        <f t="shared" si="2"/>
        <v>2.7137042062415195E-3</v>
      </c>
      <c r="M37" s="41" t="s">
        <v>599</v>
      </c>
      <c r="N37" s="42">
        <v>0</v>
      </c>
      <c r="O37" s="8">
        <v>11</v>
      </c>
      <c r="P37" s="43">
        <f t="shared" si="3"/>
        <v>11</v>
      </c>
    </row>
    <row r="38" spans="5:16" x14ac:dyDescent="0.35">
      <c r="E38" s="23" t="s">
        <v>573</v>
      </c>
      <c r="F38" s="8">
        <v>2</v>
      </c>
      <c r="G38" s="18">
        <f t="shared" si="1"/>
        <v>3.0441400304414001E-3</v>
      </c>
      <c r="I38" s="23" t="s">
        <v>573</v>
      </c>
      <c r="J38" s="39">
        <v>2</v>
      </c>
      <c r="K38" s="9">
        <f t="shared" si="2"/>
        <v>2.7137042062415195E-3</v>
      </c>
      <c r="M38" s="41" t="s">
        <v>600</v>
      </c>
      <c r="N38" s="42">
        <v>0</v>
      </c>
      <c r="O38" s="8">
        <v>11</v>
      </c>
      <c r="P38" s="43">
        <f t="shared" si="3"/>
        <v>11</v>
      </c>
    </row>
    <row r="39" spans="5:16" x14ac:dyDescent="0.35">
      <c r="E39" s="23" t="s">
        <v>574</v>
      </c>
      <c r="F39" s="8">
        <v>2</v>
      </c>
      <c r="G39" s="18">
        <f t="shared" si="1"/>
        <v>3.0441400304414001E-3</v>
      </c>
      <c r="I39" s="23" t="s">
        <v>549</v>
      </c>
      <c r="J39" s="39">
        <v>2</v>
      </c>
      <c r="K39" s="9">
        <f t="shared" si="2"/>
        <v>2.7137042062415195E-3</v>
      </c>
      <c r="M39" s="41" t="s">
        <v>601</v>
      </c>
      <c r="N39" s="42">
        <v>0</v>
      </c>
      <c r="O39" s="8">
        <v>8</v>
      </c>
      <c r="P39" s="43">
        <f t="shared" si="3"/>
        <v>8</v>
      </c>
    </row>
    <row r="40" spans="5:16" x14ac:dyDescent="0.35">
      <c r="E40" s="23" t="s">
        <v>575</v>
      </c>
      <c r="F40" s="8">
        <v>1</v>
      </c>
      <c r="G40" s="18">
        <f t="shared" si="1"/>
        <v>1.5220700152207001E-3</v>
      </c>
      <c r="I40" s="23" t="s">
        <v>574</v>
      </c>
      <c r="J40" s="39">
        <v>2</v>
      </c>
      <c r="K40" s="9">
        <f t="shared" si="2"/>
        <v>2.7137042062415195E-3</v>
      </c>
      <c r="M40" s="41" t="s">
        <v>602</v>
      </c>
      <c r="N40" s="42">
        <v>0</v>
      </c>
      <c r="O40" s="8">
        <v>8</v>
      </c>
      <c r="P40" s="43">
        <f t="shared" si="3"/>
        <v>8</v>
      </c>
    </row>
    <row r="41" spans="5:16" x14ac:dyDescent="0.35">
      <c r="E41" s="23" t="s">
        <v>576</v>
      </c>
      <c r="F41" s="8">
        <v>1</v>
      </c>
      <c r="G41" s="18">
        <f t="shared" si="1"/>
        <v>1.5220700152207001E-3</v>
      </c>
      <c r="I41" s="23" t="s">
        <v>575</v>
      </c>
      <c r="J41" s="39">
        <v>1</v>
      </c>
      <c r="K41" s="9">
        <f t="shared" si="2"/>
        <v>1.3568521031207597E-3</v>
      </c>
      <c r="M41" s="23" t="s">
        <v>550</v>
      </c>
      <c r="N41" s="8">
        <v>1</v>
      </c>
      <c r="O41" s="8">
        <v>4</v>
      </c>
      <c r="P41" s="43">
        <f t="shared" si="3"/>
        <v>5</v>
      </c>
    </row>
    <row r="42" spans="5:16" x14ac:dyDescent="0.35">
      <c r="E42" s="23" t="s">
        <v>577</v>
      </c>
      <c r="F42" s="8">
        <v>1</v>
      </c>
      <c r="G42" s="18">
        <f t="shared" si="1"/>
        <v>1.5220700152207001E-3</v>
      </c>
      <c r="I42" s="23" t="s">
        <v>576</v>
      </c>
      <c r="J42" s="39">
        <v>1</v>
      </c>
      <c r="K42" s="9">
        <f t="shared" si="2"/>
        <v>1.3568521031207597E-3</v>
      </c>
      <c r="M42" s="23" t="s">
        <v>546</v>
      </c>
      <c r="N42" s="8">
        <v>1</v>
      </c>
      <c r="O42" s="8">
        <v>3</v>
      </c>
      <c r="P42" s="43">
        <f t="shared" si="3"/>
        <v>4</v>
      </c>
    </row>
    <row r="43" spans="5:16" x14ac:dyDescent="0.35">
      <c r="E43" s="23" t="s">
        <v>578</v>
      </c>
      <c r="F43" s="8">
        <v>1</v>
      </c>
      <c r="G43" s="18">
        <f t="shared" si="1"/>
        <v>1.5220700152207001E-3</v>
      </c>
      <c r="I43" s="23" t="s">
        <v>577</v>
      </c>
      <c r="J43" s="39">
        <v>1</v>
      </c>
      <c r="K43" s="9">
        <f t="shared" si="2"/>
        <v>1.3568521031207597E-3</v>
      </c>
      <c r="M43" s="23" t="s">
        <v>560</v>
      </c>
      <c r="N43" s="8">
        <v>0</v>
      </c>
      <c r="O43" s="8">
        <v>4</v>
      </c>
      <c r="P43" s="43">
        <f t="shared" si="3"/>
        <v>4</v>
      </c>
    </row>
    <row r="44" spans="5:16" x14ac:dyDescent="0.35">
      <c r="E44" s="23" t="s">
        <v>579</v>
      </c>
      <c r="F44" s="8">
        <v>1</v>
      </c>
      <c r="G44" s="18">
        <f t="shared" si="1"/>
        <v>1.5220700152207001E-3</v>
      </c>
      <c r="I44" s="23" t="s">
        <v>578</v>
      </c>
      <c r="J44" s="39">
        <v>1</v>
      </c>
      <c r="K44" s="9">
        <f t="shared" si="2"/>
        <v>1.3568521031207597E-3</v>
      </c>
      <c r="M44" s="23" t="s">
        <v>561</v>
      </c>
      <c r="N44" s="8">
        <v>0</v>
      </c>
      <c r="O44" s="8">
        <v>4</v>
      </c>
      <c r="P44" s="43">
        <f t="shared" ref="P44:P45" si="4">N44+O44</f>
        <v>4</v>
      </c>
    </row>
    <row r="45" spans="5:16" ht="15" thickBot="1" x14ac:dyDescent="0.4">
      <c r="E45" s="23" t="s">
        <v>580</v>
      </c>
      <c r="F45" s="8">
        <v>1</v>
      </c>
      <c r="G45" s="18">
        <f t="shared" si="1"/>
        <v>1.5220700152207001E-3</v>
      </c>
      <c r="I45" s="23" t="s">
        <v>579</v>
      </c>
      <c r="J45" s="39">
        <v>1</v>
      </c>
      <c r="K45" s="9">
        <f t="shared" si="2"/>
        <v>1.3568521031207597E-3</v>
      </c>
      <c r="M45" s="25" t="s">
        <v>603</v>
      </c>
      <c r="N45" s="11">
        <v>0</v>
      </c>
      <c r="O45" s="11">
        <v>4</v>
      </c>
      <c r="P45" s="44">
        <f t="shared" si="4"/>
        <v>4</v>
      </c>
    </row>
    <row r="46" spans="5:16" x14ac:dyDescent="0.35">
      <c r="E46" s="23" t="s">
        <v>581</v>
      </c>
      <c r="F46" s="8">
        <v>1</v>
      </c>
      <c r="G46" s="18">
        <f t="shared" si="1"/>
        <v>1.5220700152207001E-3</v>
      </c>
      <c r="I46" s="23" t="s">
        <v>580</v>
      </c>
      <c r="J46" s="39">
        <v>1</v>
      </c>
      <c r="K46" s="9">
        <f t="shared" si="2"/>
        <v>1.3568521031207597E-3</v>
      </c>
    </row>
    <row r="47" spans="5:16" x14ac:dyDescent="0.35">
      <c r="E47" s="23" t="s">
        <v>582</v>
      </c>
      <c r="F47" s="8">
        <v>1</v>
      </c>
      <c r="G47" s="18">
        <f t="shared" si="1"/>
        <v>1.5220700152207001E-3</v>
      </c>
      <c r="I47" s="23" t="s">
        <v>581</v>
      </c>
      <c r="J47" s="39">
        <v>1</v>
      </c>
      <c r="K47" s="9">
        <f t="shared" si="2"/>
        <v>1.3568521031207597E-3</v>
      </c>
    </row>
    <row r="48" spans="5:16" x14ac:dyDescent="0.35">
      <c r="E48" s="23" t="s">
        <v>583</v>
      </c>
      <c r="F48" s="8">
        <v>1</v>
      </c>
      <c r="G48" s="18">
        <f t="shared" si="1"/>
        <v>1.5220700152207001E-3</v>
      </c>
      <c r="I48" s="23" t="s">
        <v>582</v>
      </c>
      <c r="J48" s="39">
        <v>1</v>
      </c>
      <c r="K48" s="9">
        <f t="shared" si="2"/>
        <v>1.3568521031207597E-3</v>
      </c>
    </row>
    <row r="49" spans="5:11" x14ac:dyDescent="0.35">
      <c r="E49" s="23" t="s">
        <v>584</v>
      </c>
      <c r="F49" s="8">
        <v>1</v>
      </c>
      <c r="G49" s="18">
        <f t="shared" si="1"/>
        <v>1.5220700152207001E-3</v>
      </c>
      <c r="I49" s="23" t="s">
        <v>583</v>
      </c>
      <c r="J49" s="39">
        <v>1</v>
      </c>
      <c r="K49" s="9">
        <f t="shared" si="2"/>
        <v>1.3568521031207597E-3</v>
      </c>
    </row>
    <row r="50" spans="5:11" x14ac:dyDescent="0.35">
      <c r="E50" s="23" t="s">
        <v>585</v>
      </c>
      <c r="F50" s="8">
        <v>1</v>
      </c>
      <c r="G50" s="18">
        <f t="shared" si="1"/>
        <v>1.5220700152207001E-3</v>
      </c>
      <c r="I50" s="23" t="s">
        <v>584</v>
      </c>
      <c r="J50" s="39">
        <v>1</v>
      </c>
      <c r="K50" s="9">
        <f t="shared" si="2"/>
        <v>1.3568521031207597E-3</v>
      </c>
    </row>
    <row r="51" spans="5:11" x14ac:dyDescent="0.35">
      <c r="E51" s="23" t="s">
        <v>586</v>
      </c>
      <c r="F51" s="8">
        <v>1</v>
      </c>
      <c r="G51" s="18">
        <f t="shared" si="1"/>
        <v>1.5220700152207001E-3</v>
      </c>
      <c r="I51" s="23" t="s">
        <v>585</v>
      </c>
      <c r="J51" s="39">
        <v>1</v>
      </c>
      <c r="K51" s="9">
        <f t="shared" si="2"/>
        <v>1.3568521031207597E-3</v>
      </c>
    </row>
    <row r="52" spans="5:11" x14ac:dyDescent="0.35">
      <c r="E52" s="23" t="s">
        <v>587</v>
      </c>
      <c r="F52" s="8">
        <v>1</v>
      </c>
      <c r="G52" s="18">
        <f t="shared" si="1"/>
        <v>1.5220700152207001E-3</v>
      </c>
      <c r="I52" s="23" t="s">
        <v>586</v>
      </c>
      <c r="J52" s="39">
        <v>1</v>
      </c>
      <c r="K52" s="9">
        <f t="shared" si="2"/>
        <v>1.3568521031207597E-3</v>
      </c>
    </row>
    <row r="53" spans="5:11" x14ac:dyDescent="0.35">
      <c r="E53" s="23" t="s">
        <v>588</v>
      </c>
      <c r="F53" s="8">
        <v>1</v>
      </c>
      <c r="G53" s="18">
        <f t="shared" si="1"/>
        <v>1.5220700152207001E-3</v>
      </c>
      <c r="I53" s="23" t="s">
        <v>587</v>
      </c>
      <c r="J53" s="39">
        <v>1</v>
      </c>
      <c r="K53" s="9">
        <f t="shared" si="2"/>
        <v>1.3568521031207597E-3</v>
      </c>
    </row>
    <row r="54" spans="5:11" x14ac:dyDescent="0.35">
      <c r="E54" s="23" t="s">
        <v>589</v>
      </c>
      <c r="F54" s="8">
        <v>1</v>
      </c>
      <c r="G54" s="18">
        <f t="shared" si="1"/>
        <v>1.5220700152207001E-3</v>
      </c>
      <c r="I54" s="23" t="s">
        <v>548</v>
      </c>
      <c r="J54" s="39">
        <v>1</v>
      </c>
      <c r="K54" s="9">
        <f t="shared" si="2"/>
        <v>1.3568521031207597E-3</v>
      </c>
    </row>
    <row r="55" spans="5:11" x14ac:dyDescent="0.35">
      <c r="E55" s="23" t="s">
        <v>590</v>
      </c>
      <c r="F55" s="8">
        <v>1</v>
      </c>
      <c r="G55" s="18">
        <f t="shared" si="1"/>
        <v>1.5220700152207001E-3</v>
      </c>
      <c r="I55" s="23" t="s">
        <v>588</v>
      </c>
      <c r="J55" s="39">
        <v>1</v>
      </c>
      <c r="K55" s="9">
        <f t="shared" si="2"/>
        <v>1.3568521031207597E-3</v>
      </c>
    </row>
    <row r="56" spans="5:11" x14ac:dyDescent="0.35">
      <c r="E56" s="23" t="s">
        <v>591</v>
      </c>
      <c r="F56" s="8">
        <v>1</v>
      </c>
      <c r="G56" s="18">
        <f t="shared" si="1"/>
        <v>1.5220700152207001E-3</v>
      </c>
      <c r="I56" s="23" t="s">
        <v>589</v>
      </c>
      <c r="J56" s="39">
        <v>1</v>
      </c>
      <c r="K56" s="9">
        <f t="shared" si="2"/>
        <v>1.3568521031207597E-3</v>
      </c>
    </row>
    <row r="57" spans="5:11" x14ac:dyDescent="0.35">
      <c r="E57" s="23" t="s">
        <v>592</v>
      </c>
      <c r="F57" s="8">
        <v>1</v>
      </c>
      <c r="G57" s="18">
        <f t="shared" si="1"/>
        <v>1.5220700152207001E-3</v>
      </c>
      <c r="I57" s="23" t="s">
        <v>590</v>
      </c>
      <c r="J57" s="39">
        <v>1</v>
      </c>
      <c r="K57" s="9">
        <f t="shared" si="2"/>
        <v>1.3568521031207597E-3</v>
      </c>
    </row>
    <row r="58" spans="5:11" x14ac:dyDescent="0.35">
      <c r="E58" s="23" t="s">
        <v>549</v>
      </c>
      <c r="F58" s="8">
        <v>1</v>
      </c>
      <c r="G58" s="18">
        <f t="shared" si="1"/>
        <v>1.5220700152207001E-3</v>
      </c>
      <c r="I58" s="23" t="s">
        <v>591</v>
      </c>
      <c r="J58" s="39">
        <v>1</v>
      </c>
      <c r="K58" s="9">
        <f t="shared" si="2"/>
        <v>1.3568521031207597E-3</v>
      </c>
    </row>
    <row r="59" spans="5:11" x14ac:dyDescent="0.35">
      <c r="E59" s="23" t="s">
        <v>593</v>
      </c>
      <c r="F59" s="8">
        <v>1</v>
      </c>
      <c r="G59" s="18">
        <f t="shared" si="1"/>
        <v>1.5220700152207001E-3</v>
      </c>
      <c r="I59" s="23" t="s">
        <v>592</v>
      </c>
      <c r="J59" s="39">
        <v>1</v>
      </c>
      <c r="K59" s="9">
        <f t="shared" si="2"/>
        <v>1.3568521031207597E-3</v>
      </c>
    </row>
    <row r="60" spans="5:11" x14ac:dyDescent="0.35">
      <c r="E60" s="23" t="s">
        <v>594</v>
      </c>
      <c r="F60" s="8">
        <v>1</v>
      </c>
      <c r="G60" s="18">
        <f t="shared" si="1"/>
        <v>1.5220700152207001E-3</v>
      </c>
      <c r="I60" s="23" t="s">
        <v>593</v>
      </c>
      <c r="J60" s="39">
        <v>1</v>
      </c>
      <c r="K60" s="9">
        <f t="shared" si="2"/>
        <v>1.3568521031207597E-3</v>
      </c>
    </row>
    <row r="61" spans="5:11" x14ac:dyDescent="0.35">
      <c r="E61" s="23" t="s">
        <v>595</v>
      </c>
      <c r="F61" s="8">
        <v>1</v>
      </c>
      <c r="G61" s="18">
        <f t="shared" si="1"/>
        <v>1.5220700152207001E-3</v>
      </c>
      <c r="I61" s="23" t="s">
        <v>594</v>
      </c>
      <c r="J61" s="39">
        <v>1</v>
      </c>
      <c r="K61" s="9">
        <f t="shared" si="2"/>
        <v>1.3568521031207597E-3</v>
      </c>
    </row>
    <row r="62" spans="5:11" ht="15" thickBot="1" x14ac:dyDescent="0.4">
      <c r="E62" s="25" t="s">
        <v>553</v>
      </c>
      <c r="F62" s="11">
        <v>16</v>
      </c>
      <c r="G62" s="21">
        <f t="shared" si="1"/>
        <v>2.4353120243531201E-2</v>
      </c>
      <c r="I62" s="23" t="s">
        <v>595</v>
      </c>
      <c r="J62" s="39">
        <v>1</v>
      </c>
      <c r="K62" s="9">
        <f t="shared" si="2"/>
        <v>1.3568521031207597E-3</v>
      </c>
    </row>
    <row r="63" spans="5:11" x14ac:dyDescent="0.35">
      <c r="I63" s="23" t="s">
        <v>552</v>
      </c>
      <c r="J63" s="39">
        <v>1</v>
      </c>
      <c r="K63" s="9">
        <f t="shared" si="2"/>
        <v>1.3568521031207597E-3</v>
      </c>
    </row>
    <row r="64" spans="5:11" ht="15" thickBot="1" x14ac:dyDescent="0.4">
      <c r="I64" s="25" t="s">
        <v>553</v>
      </c>
      <c r="J64" s="40">
        <v>22</v>
      </c>
      <c r="K64" s="12">
        <f t="shared" si="2"/>
        <v>2.9850746268656716E-2</v>
      </c>
    </row>
  </sheetData>
  <sortState xmlns:xlrd2="http://schemas.microsoft.com/office/spreadsheetml/2017/richdata2" ref="M25:P45">
    <sortCondition descending="1" ref="P25:P45"/>
  </sortState>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EE664-AFF2-4EDF-B198-BBD09C8DAF98}">
  <dimension ref="A1:K15"/>
  <sheetViews>
    <sheetView workbookViewId="0">
      <selection sqref="A1:K7"/>
    </sheetView>
  </sheetViews>
  <sheetFormatPr defaultRowHeight="14.5" x14ac:dyDescent="0.35"/>
  <cols>
    <col min="1" max="1" width="14.6328125" customWidth="1"/>
    <col min="4" max="4" width="2.1796875" customWidth="1"/>
    <col min="5" max="5" width="16.26953125" customWidth="1"/>
    <col min="8" max="8" width="2.08984375" customWidth="1"/>
    <col min="9" max="9" width="16.26953125" customWidth="1"/>
  </cols>
  <sheetData>
    <row r="1" spans="1:11" x14ac:dyDescent="0.35">
      <c r="A1" t="s">
        <v>4</v>
      </c>
    </row>
    <row r="3" spans="1:11" x14ac:dyDescent="0.35">
      <c r="A3" s="22" t="s">
        <v>604</v>
      </c>
    </row>
    <row r="4" spans="1:11" ht="15" thickBot="1" x14ac:dyDescent="0.4"/>
    <row r="5" spans="1:11" ht="15" thickBot="1" x14ac:dyDescent="0.4">
      <c r="A5" s="1"/>
      <c r="B5" s="2" t="s">
        <v>7</v>
      </c>
      <c r="C5" s="3"/>
      <c r="E5" s="1"/>
      <c r="F5" s="2" t="s">
        <v>3</v>
      </c>
      <c r="G5" s="3"/>
      <c r="I5" s="1"/>
      <c r="J5" s="2" t="s">
        <v>8</v>
      </c>
      <c r="K5" s="3"/>
    </row>
    <row r="6" spans="1:11" x14ac:dyDescent="0.35">
      <c r="A6" s="4" t="s">
        <v>605</v>
      </c>
      <c r="B6" s="5" t="s">
        <v>1</v>
      </c>
      <c r="C6" s="6" t="s">
        <v>6</v>
      </c>
      <c r="E6" s="4" t="s">
        <v>605</v>
      </c>
      <c r="F6" s="5" t="s">
        <v>1</v>
      </c>
      <c r="G6" s="6" t="s">
        <v>2</v>
      </c>
      <c r="I6" s="4" t="s">
        <v>605</v>
      </c>
      <c r="J6" s="14" t="s">
        <v>1</v>
      </c>
      <c r="K6" s="15" t="s">
        <v>9</v>
      </c>
    </row>
    <row r="7" spans="1:11" x14ac:dyDescent="0.35">
      <c r="A7" s="23" t="s">
        <v>606</v>
      </c>
      <c r="B7" s="39">
        <v>77</v>
      </c>
      <c r="C7" s="27">
        <f>B7/80</f>
        <v>0.96250000000000002</v>
      </c>
      <c r="E7" s="23" t="s">
        <v>606</v>
      </c>
      <c r="F7" s="39">
        <v>542</v>
      </c>
      <c r="G7" s="9">
        <f>F7/657</f>
        <v>0.82496194824961944</v>
      </c>
      <c r="I7" s="23" t="s">
        <v>606</v>
      </c>
      <c r="J7" s="8">
        <v>619</v>
      </c>
      <c r="K7" s="9">
        <f>J7/737</f>
        <v>0.83989145183175029</v>
      </c>
    </row>
    <row r="8" spans="1:11" x14ac:dyDescent="0.35">
      <c r="A8" s="23" t="s">
        <v>607</v>
      </c>
      <c r="B8" s="39">
        <v>2</v>
      </c>
      <c r="C8" s="27">
        <f t="shared" ref="C8:C9" si="0">B8/80</f>
        <v>2.5000000000000001E-2</v>
      </c>
      <c r="E8" s="23" t="s">
        <v>609</v>
      </c>
      <c r="F8" s="39">
        <v>67</v>
      </c>
      <c r="G8" s="9">
        <f t="shared" ref="G8:G14" si="1">F8/657</f>
        <v>0.1019786910197869</v>
      </c>
      <c r="I8" s="23" t="s">
        <v>609</v>
      </c>
      <c r="J8" s="39">
        <v>67</v>
      </c>
      <c r="K8" s="9">
        <f t="shared" ref="K8:K15" si="2">J8/737</f>
        <v>9.0909090909090912E-2</v>
      </c>
    </row>
    <row r="9" spans="1:11" ht="15" thickBot="1" x14ac:dyDescent="0.4">
      <c r="A9" s="25" t="s">
        <v>608</v>
      </c>
      <c r="B9" s="40">
        <v>1</v>
      </c>
      <c r="C9" s="32">
        <f t="shared" si="0"/>
        <v>1.2500000000000001E-2</v>
      </c>
      <c r="E9" s="23" t="s">
        <v>610</v>
      </c>
      <c r="F9" s="39">
        <v>40</v>
      </c>
      <c r="G9" s="9">
        <f t="shared" si="1"/>
        <v>6.0882800608828003E-2</v>
      </c>
      <c r="I9" s="23" t="s">
        <v>610</v>
      </c>
      <c r="J9" s="39">
        <v>40</v>
      </c>
      <c r="K9" s="9">
        <f t="shared" si="2"/>
        <v>5.4274084124830396E-2</v>
      </c>
    </row>
    <row r="10" spans="1:11" x14ac:dyDescent="0.35">
      <c r="E10" s="23" t="s">
        <v>611</v>
      </c>
      <c r="F10" s="39">
        <v>3</v>
      </c>
      <c r="G10" s="9">
        <f t="shared" si="1"/>
        <v>4.5662100456621002E-3</v>
      </c>
      <c r="I10" s="23" t="s">
        <v>607</v>
      </c>
      <c r="J10" s="39">
        <v>4</v>
      </c>
      <c r="K10" s="9">
        <f t="shared" si="2"/>
        <v>5.4274084124830389E-3</v>
      </c>
    </row>
    <row r="11" spans="1:11" x14ac:dyDescent="0.35">
      <c r="E11" s="23" t="s">
        <v>607</v>
      </c>
      <c r="F11" s="39">
        <v>2</v>
      </c>
      <c r="G11" s="9">
        <f t="shared" si="1"/>
        <v>3.0441400304414001E-3</v>
      </c>
      <c r="I11" s="23" t="s">
        <v>611</v>
      </c>
      <c r="J11" s="39">
        <v>3</v>
      </c>
      <c r="K11" s="9">
        <f t="shared" si="2"/>
        <v>4.0705563093622792E-3</v>
      </c>
    </row>
    <row r="12" spans="1:11" x14ac:dyDescent="0.35">
      <c r="E12" s="23" t="s">
        <v>612</v>
      </c>
      <c r="F12" s="39">
        <v>1</v>
      </c>
      <c r="G12" s="9">
        <f t="shared" si="1"/>
        <v>1.5220700152207001E-3</v>
      </c>
      <c r="I12" s="23" t="s">
        <v>612</v>
      </c>
      <c r="J12" s="39">
        <v>1</v>
      </c>
      <c r="K12" s="9">
        <f t="shared" si="2"/>
        <v>1.3568521031207597E-3</v>
      </c>
    </row>
    <row r="13" spans="1:11" x14ac:dyDescent="0.35">
      <c r="E13" s="23" t="s">
        <v>613</v>
      </c>
      <c r="F13" s="39">
        <v>1</v>
      </c>
      <c r="G13" s="9">
        <f t="shared" si="1"/>
        <v>1.5220700152207001E-3</v>
      </c>
      <c r="I13" s="23" t="s">
        <v>613</v>
      </c>
      <c r="J13" s="39">
        <v>1</v>
      </c>
      <c r="K13" s="9">
        <f t="shared" si="2"/>
        <v>1.3568521031207597E-3</v>
      </c>
    </row>
    <row r="14" spans="1:11" ht="15" thickBot="1" x14ac:dyDescent="0.4">
      <c r="E14" s="25" t="s">
        <v>614</v>
      </c>
      <c r="F14" s="40">
        <v>1</v>
      </c>
      <c r="G14" s="12">
        <f t="shared" si="1"/>
        <v>1.5220700152207001E-3</v>
      </c>
      <c r="I14" s="23" t="s">
        <v>614</v>
      </c>
      <c r="J14" s="39">
        <v>1</v>
      </c>
      <c r="K14" s="9">
        <f t="shared" si="2"/>
        <v>1.3568521031207597E-3</v>
      </c>
    </row>
    <row r="15" spans="1:11" ht="15" thickBot="1" x14ac:dyDescent="0.4">
      <c r="I15" s="25" t="s">
        <v>608</v>
      </c>
      <c r="J15" s="40">
        <v>1</v>
      </c>
      <c r="K15" s="12">
        <f t="shared" si="2"/>
        <v>1.3568521031207597E-3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2FAA6-6D23-4855-B2B4-A151B200E8B2}">
  <dimension ref="A1:K166"/>
  <sheetViews>
    <sheetView workbookViewId="0">
      <selection sqref="A1:K6"/>
    </sheetView>
  </sheetViews>
  <sheetFormatPr defaultRowHeight="14.5" x14ac:dyDescent="0.35"/>
  <cols>
    <col min="1" max="1" width="27.453125" customWidth="1"/>
    <col min="4" max="4" width="2.1796875" customWidth="1"/>
    <col min="5" max="5" width="31.1796875" customWidth="1"/>
    <col min="8" max="8" width="2.08984375" customWidth="1"/>
    <col min="9" max="9" width="25.453125" customWidth="1"/>
  </cols>
  <sheetData>
    <row r="1" spans="1:11" x14ac:dyDescent="0.35">
      <c r="A1" t="s">
        <v>4</v>
      </c>
    </row>
    <row r="3" spans="1:11" x14ac:dyDescent="0.35">
      <c r="A3" s="22" t="s">
        <v>615</v>
      </c>
    </row>
    <row r="4" spans="1:11" ht="15" thickBot="1" x14ac:dyDescent="0.4"/>
    <row r="5" spans="1:11" ht="15" thickBot="1" x14ac:dyDescent="0.4">
      <c r="A5" s="1"/>
      <c r="B5" s="2" t="s">
        <v>7</v>
      </c>
      <c r="C5" s="3"/>
      <c r="E5" s="1"/>
      <c r="F5" s="2" t="s">
        <v>3</v>
      </c>
      <c r="G5" s="3"/>
      <c r="I5" s="1"/>
      <c r="J5" s="2" t="s">
        <v>8</v>
      </c>
      <c r="K5" s="3"/>
    </row>
    <row r="6" spans="1:11" x14ac:dyDescent="0.35">
      <c r="A6" s="4" t="s">
        <v>615</v>
      </c>
      <c r="B6" s="5" t="s">
        <v>1</v>
      </c>
      <c r="C6" s="6" t="s">
        <v>6</v>
      </c>
      <c r="D6" s="37"/>
      <c r="E6" s="4" t="s">
        <v>615</v>
      </c>
      <c r="F6" s="5" t="s">
        <v>1</v>
      </c>
      <c r="G6" s="6" t="s">
        <v>2</v>
      </c>
      <c r="H6" s="37"/>
      <c r="I6" s="4" t="s">
        <v>615</v>
      </c>
      <c r="J6" s="14" t="s">
        <v>1</v>
      </c>
      <c r="K6" s="15" t="s">
        <v>9</v>
      </c>
    </row>
    <row r="7" spans="1:11" x14ac:dyDescent="0.35">
      <c r="A7" s="28" t="s">
        <v>616</v>
      </c>
      <c r="B7" s="33">
        <v>6</v>
      </c>
      <c r="C7" s="27">
        <f>B7/80</f>
        <v>7.4999999999999997E-2</v>
      </c>
      <c r="E7" s="23" t="s">
        <v>645</v>
      </c>
      <c r="F7" s="8">
        <v>20</v>
      </c>
      <c r="G7" s="9">
        <f>F7/657</f>
        <v>3.0441400304414001E-2</v>
      </c>
      <c r="I7" s="28" t="s">
        <v>645</v>
      </c>
      <c r="J7" s="33">
        <v>21</v>
      </c>
      <c r="K7" s="9">
        <f>J7/737</f>
        <v>2.8493894165535955E-2</v>
      </c>
    </row>
    <row r="8" spans="1:11" x14ac:dyDescent="0.35">
      <c r="A8" s="28" t="s">
        <v>617</v>
      </c>
      <c r="B8" s="33">
        <v>6</v>
      </c>
      <c r="C8" s="27">
        <f t="shared" ref="C8:C71" si="0">B8/80</f>
        <v>7.4999999999999997E-2</v>
      </c>
      <c r="E8" s="23" t="s">
        <v>659</v>
      </c>
      <c r="F8" s="8">
        <v>15</v>
      </c>
      <c r="G8" s="9">
        <f t="shared" ref="G8:G71" si="1">F8/657</f>
        <v>2.2831050228310501E-2</v>
      </c>
      <c r="I8" s="28" t="s">
        <v>659</v>
      </c>
      <c r="J8" s="33">
        <v>16</v>
      </c>
      <c r="K8" s="9">
        <f t="shared" ref="K8:K71" si="2">J8/737</f>
        <v>2.1709633649932156E-2</v>
      </c>
    </row>
    <row r="9" spans="1:11" x14ac:dyDescent="0.35">
      <c r="A9" s="28" t="s">
        <v>618</v>
      </c>
      <c r="B9" s="33">
        <v>4</v>
      </c>
      <c r="C9" s="27">
        <f t="shared" si="0"/>
        <v>0.05</v>
      </c>
      <c r="E9" s="23" t="s">
        <v>690</v>
      </c>
      <c r="F9" s="8">
        <v>13</v>
      </c>
      <c r="G9" s="9">
        <f t="shared" si="1"/>
        <v>1.9786910197869101E-2</v>
      </c>
      <c r="I9" s="28" t="s">
        <v>690</v>
      </c>
      <c r="J9" s="33">
        <v>13</v>
      </c>
      <c r="K9" s="9">
        <f t="shared" si="2"/>
        <v>1.7639077340569877E-2</v>
      </c>
    </row>
    <row r="10" spans="1:11" x14ac:dyDescent="0.35">
      <c r="A10" s="28" t="s">
        <v>619</v>
      </c>
      <c r="B10" s="33">
        <v>4</v>
      </c>
      <c r="C10" s="27">
        <f t="shared" si="0"/>
        <v>0.05</v>
      </c>
      <c r="E10" s="23" t="s">
        <v>691</v>
      </c>
      <c r="F10" s="8">
        <v>11</v>
      </c>
      <c r="G10" s="9">
        <f t="shared" si="1"/>
        <v>1.6742770167427701E-2</v>
      </c>
      <c r="I10" s="28" t="s">
        <v>620</v>
      </c>
      <c r="J10" s="33">
        <v>12</v>
      </c>
      <c r="K10" s="9">
        <f t="shared" si="2"/>
        <v>1.6282225237449117E-2</v>
      </c>
    </row>
    <row r="11" spans="1:11" x14ac:dyDescent="0.35">
      <c r="A11" s="28" t="s">
        <v>620</v>
      </c>
      <c r="B11" s="33">
        <v>3</v>
      </c>
      <c r="C11" s="27">
        <f t="shared" si="0"/>
        <v>3.7499999999999999E-2</v>
      </c>
      <c r="E11" s="23" t="s">
        <v>692</v>
      </c>
      <c r="F11" s="8">
        <v>11</v>
      </c>
      <c r="G11" s="9">
        <f t="shared" si="1"/>
        <v>1.6742770167427701E-2</v>
      </c>
      <c r="I11" s="28" t="s">
        <v>691</v>
      </c>
      <c r="J11" s="33">
        <v>11</v>
      </c>
      <c r="K11" s="9">
        <f t="shared" si="2"/>
        <v>1.4925373134328358E-2</v>
      </c>
    </row>
    <row r="12" spans="1:11" x14ac:dyDescent="0.35">
      <c r="A12" s="28" t="s">
        <v>621</v>
      </c>
      <c r="B12" s="33">
        <v>3</v>
      </c>
      <c r="C12" s="27">
        <f t="shared" si="0"/>
        <v>3.7499999999999999E-2</v>
      </c>
      <c r="E12" s="23" t="s">
        <v>693</v>
      </c>
      <c r="F12" s="8">
        <v>11</v>
      </c>
      <c r="G12" s="9">
        <f t="shared" si="1"/>
        <v>1.6742770167427701E-2</v>
      </c>
      <c r="I12" s="28" t="s">
        <v>692</v>
      </c>
      <c r="J12" s="33">
        <v>11</v>
      </c>
      <c r="K12" s="9">
        <f t="shared" si="2"/>
        <v>1.4925373134328358E-2</v>
      </c>
    </row>
    <row r="13" spans="1:11" x14ac:dyDescent="0.35">
      <c r="A13" s="28" t="s">
        <v>622</v>
      </c>
      <c r="B13" s="33">
        <v>3</v>
      </c>
      <c r="C13" s="27">
        <f t="shared" si="0"/>
        <v>3.7499999999999999E-2</v>
      </c>
      <c r="E13" s="23" t="s">
        <v>694</v>
      </c>
      <c r="F13" s="8">
        <v>10</v>
      </c>
      <c r="G13" s="9">
        <f t="shared" si="1"/>
        <v>1.5220700152207001E-2</v>
      </c>
      <c r="I13" s="28" t="s">
        <v>693</v>
      </c>
      <c r="J13" s="33">
        <v>11</v>
      </c>
      <c r="K13" s="9">
        <f t="shared" si="2"/>
        <v>1.4925373134328358E-2</v>
      </c>
    </row>
    <row r="14" spans="1:11" x14ac:dyDescent="0.35">
      <c r="A14" s="28" t="s">
        <v>623</v>
      </c>
      <c r="B14" s="33">
        <v>3</v>
      </c>
      <c r="C14" s="27">
        <f t="shared" si="0"/>
        <v>3.7499999999999999E-2</v>
      </c>
      <c r="E14" s="23" t="s">
        <v>695</v>
      </c>
      <c r="F14" s="8">
        <v>10</v>
      </c>
      <c r="G14" s="9">
        <f t="shared" si="1"/>
        <v>1.5220700152207001E-2</v>
      </c>
      <c r="I14" s="28" t="s">
        <v>694</v>
      </c>
      <c r="J14" s="33">
        <v>10</v>
      </c>
      <c r="K14" s="9">
        <f t="shared" si="2"/>
        <v>1.3568521031207599E-2</v>
      </c>
    </row>
    <row r="15" spans="1:11" x14ac:dyDescent="0.35">
      <c r="A15" s="28" t="s">
        <v>624</v>
      </c>
      <c r="B15" s="33">
        <v>2</v>
      </c>
      <c r="C15" s="27">
        <f t="shared" si="0"/>
        <v>2.5000000000000001E-2</v>
      </c>
      <c r="E15" s="23" t="s">
        <v>696</v>
      </c>
      <c r="F15" s="8">
        <v>10</v>
      </c>
      <c r="G15" s="9">
        <f t="shared" si="1"/>
        <v>1.5220700152207001E-2</v>
      </c>
      <c r="I15" s="28" t="s">
        <v>695</v>
      </c>
      <c r="J15" s="33">
        <v>10</v>
      </c>
      <c r="K15" s="9">
        <f t="shared" si="2"/>
        <v>1.3568521031207599E-2</v>
      </c>
    </row>
    <row r="16" spans="1:11" x14ac:dyDescent="0.35">
      <c r="A16" s="28" t="s">
        <v>625</v>
      </c>
      <c r="B16" s="33">
        <v>2</v>
      </c>
      <c r="C16" s="27">
        <f t="shared" si="0"/>
        <v>2.5000000000000001E-2</v>
      </c>
      <c r="E16" s="23" t="s">
        <v>620</v>
      </c>
      <c r="F16" s="8">
        <v>9</v>
      </c>
      <c r="G16" s="9">
        <f t="shared" si="1"/>
        <v>1.3698630136986301E-2</v>
      </c>
      <c r="I16" s="28" t="s">
        <v>696</v>
      </c>
      <c r="J16" s="33">
        <v>10</v>
      </c>
      <c r="K16" s="9">
        <f t="shared" si="2"/>
        <v>1.3568521031207599E-2</v>
      </c>
    </row>
    <row r="17" spans="1:11" x14ac:dyDescent="0.35">
      <c r="A17" s="28" t="s">
        <v>626</v>
      </c>
      <c r="B17" s="33">
        <v>2</v>
      </c>
      <c r="C17" s="27">
        <f t="shared" si="0"/>
        <v>2.5000000000000001E-2</v>
      </c>
      <c r="E17" s="23" t="s">
        <v>697</v>
      </c>
      <c r="F17" s="8">
        <v>9</v>
      </c>
      <c r="G17" s="9">
        <f t="shared" si="1"/>
        <v>1.3698630136986301E-2</v>
      </c>
      <c r="I17" s="51" t="s">
        <v>649</v>
      </c>
      <c r="J17" s="52">
        <v>9</v>
      </c>
      <c r="K17" s="50">
        <f t="shared" si="2"/>
        <v>1.2211668928086838E-2</v>
      </c>
    </row>
    <row r="18" spans="1:11" x14ac:dyDescent="0.35">
      <c r="A18" s="28" t="s">
        <v>627</v>
      </c>
      <c r="B18" s="33">
        <v>2</v>
      </c>
      <c r="C18" s="27">
        <f t="shared" si="0"/>
        <v>2.5000000000000001E-2</v>
      </c>
      <c r="E18" s="48" t="s">
        <v>649</v>
      </c>
      <c r="F18" s="49">
        <v>8</v>
      </c>
      <c r="G18" s="50">
        <f t="shared" si="1"/>
        <v>1.2176560121765601E-2</v>
      </c>
      <c r="I18" s="28" t="s">
        <v>697</v>
      </c>
      <c r="J18" s="33">
        <v>9</v>
      </c>
      <c r="K18" s="9">
        <f t="shared" si="2"/>
        <v>1.2211668928086838E-2</v>
      </c>
    </row>
    <row r="19" spans="1:11" x14ac:dyDescent="0.35">
      <c r="A19" s="28" t="s">
        <v>628</v>
      </c>
      <c r="B19" s="33">
        <v>2</v>
      </c>
      <c r="C19" s="27">
        <f t="shared" si="0"/>
        <v>2.5000000000000001E-2</v>
      </c>
      <c r="E19" s="23" t="s">
        <v>698</v>
      </c>
      <c r="F19" s="8">
        <v>8</v>
      </c>
      <c r="G19" s="9">
        <f t="shared" si="1"/>
        <v>1.2176560121765601E-2</v>
      </c>
      <c r="I19" s="28" t="s">
        <v>698</v>
      </c>
      <c r="J19" s="33">
        <v>8</v>
      </c>
      <c r="K19" s="9">
        <f t="shared" si="2"/>
        <v>1.0854816824966078E-2</v>
      </c>
    </row>
    <row r="20" spans="1:11" x14ac:dyDescent="0.35">
      <c r="A20" s="28" t="s">
        <v>629</v>
      </c>
      <c r="B20" s="33">
        <v>2</v>
      </c>
      <c r="C20" s="27">
        <f t="shared" si="0"/>
        <v>2.5000000000000001E-2</v>
      </c>
      <c r="E20" s="23" t="s">
        <v>699</v>
      </c>
      <c r="F20" s="8">
        <v>8</v>
      </c>
      <c r="G20" s="9">
        <f t="shared" si="1"/>
        <v>1.2176560121765601E-2</v>
      </c>
      <c r="I20" s="28" t="s">
        <v>699</v>
      </c>
      <c r="J20" s="33">
        <v>8</v>
      </c>
      <c r="K20" s="9">
        <f t="shared" si="2"/>
        <v>1.0854816824966078E-2</v>
      </c>
    </row>
    <row r="21" spans="1:11" x14ac:dyDescent="0.35">
      <c r="A21" s="28" t="s">
        <v>630</v>
      </c>
      <c r="B21" s="33">
        <v>2</v>
      </c>
      <c r="C21" s="27">
        <f t="shared" si="0"/>
        <v>2.5000000000000001E-2</v>
      </c>
      <c r="E21" s="23" t="s">
        <v>700</v>
      </c>
      <c r="F21" s="8">
        <v>8</v>
      </c>
      <c r="G21" s="9">
        <f t="shared" si="1"/>
        <v>1.2176560121765601E-2</v>
      </c>
      <c r="I21" s="28" t="s">
        <v>700</v>
      </c>
      <c r="J21" s="33">
        <v>8</v>
      </c>
      <c r="K21" s="9">
        <f t="shared" si="2"/>
        <v>1.0854816824966078E-2</v>
      </c>
    </row>
    <row r="22" spans="1:11" x14ac:dyDescent="0.35">
      <c r="A22" s="28" t="s">
        <v>631</v>
      </c>
      <c r="B22" s="33">
        <v>2</v>
      </c>
      <c r="C22" s="27">
        <f t="shared" si="0"/>
        <v>2.5000000000000001E-2</v>
      </c>
      <c r="E22" s="23" t="s">
        <v>701</v>
      </c>
      <c r="F22" s="8">
        <v>8</v>
      </c>
      <c r="G22" s="9">
        <f t="shared" si="1"/>
        <v>1.2176560121765601E-2</v>
      </c>
      <c r="I22" s="28" t="s">
        <v>701</v>
      </c>
      <c r="J22" s="33">
        <v>8</v>
      </c>
      <c r="K22" s="9">
        <f t="shared" si="2"/>
        <v>1.0854816824966078E-2</v>
      </c>
    </row>
    <row r="23" spans="1:11" x14ac:dyDescent="0.35">
      <c r="A23" s="28" t="s">
        <v>632</v>
      </c>
      <c r="B23" s="33">
        <v>2</v>
      </c>
      <c r="C23" s="27">
        <f t="shared" si="0"/>
        <v>2.5000000000000001E-2</v>
      </c>
      <c r="E23" s="23" t="s">
        <v>702</v>
      </c>
      <c r="F23" s="8">
        <v>7</v>
      </c>
      <c r="G23" s="9">
        <f t="shared" si="1"/>
        <v>1.06544901065449E-2</v>
      </c>
      <c r="I23" s="28" t="s">
        <v>702</v>
      </c>
      <c r="J23" s="33">
        <v>7</v>
      </c>
      <c r="K23" s="9">
        <f t="shared" si="2"/>
        <v>9.497964721845319E-3</v>
      </c>
    </row>
    <row r="24" spans="1:11" x14ac:dyDescent="0.35">
      <c r="A24" s="28" t="s">
        <v>633</v>
      </c>
      <c r="B24" s="33">
        <v>1</v>
      </c>
      <c r="C24" s="27">
        <f t="shared" si="0"/>
        <v>1.2500000000000001E-2</v>
      </c>
      <c r="E24" s="23" t="s">
        <v>703</v>
      </c>
      <c r="F24" s="8">
        <v>7</v>
      </c>
      <c r="G24" s="9">
        <f t="shared" si="1"/>
        <v>1.06544901065449E-2</v>
      </c>
      <c r="I24" s="28" t="s">
        <v>703</v>
      </c>
      <c r="J24" s="33">
        <v>7</v>
      </c>
      <c r="K24" s="9">
        <f t="shared" si="2"/>
        <v>9.497964721845319E-3</v>
      </c>
    </row>
    <row r="25" spans="1:11" x14ac:dyDescent="0.35">
      <c r="A25" s="28" t="s">
        <v>634</v>
      </c>
      <c r="B25" s="33">
        <v>1</v>
      </c>
      <c r="C25" s="27">
        <f t="shared" si="0"/>
        <v>1.2500000000000001E-2</v>
      </c>
      <c r="E25" s="23" t="s">
        <v>704</v>
      </c>
      <c r="F25" s="8">
        <v>7</v>
      </c>
      <c r="G25" s="9">
        <f t="shared" si="1"/>
        <v>1.06544901065449E-2</v>
      </c>
      <c r="I25" s="28" t="s">
        <v>616</v>
      </c>
      <c r="J25" s="33">
        <v>7</v>
      </c>
      <c r="K25" s="9">
        <f t="shared" si="2"/>
        <v>9.497964721845319E-3</v>
      </c>
    </row>
    <row r="26" spans="1:11" x14ac:dyDescent="0.35">
      <c r="A26" s="28" t="s">
        <v>635</v>
      </c>
      <c r="B26" s="33">
        <v>1</v>
      </c>
      <c r="C26" s="27">
        <f t="shared" si="0"/>
        <v>1.2500000000000001E-2</v>
      </c>
      <c r="E26" s="23" t="s">
        <v>705</v>
      </c>
      <c r="F26" s="8">
        <v>7</v>
      </c>
      <c r="G26" s="9">
        <f t="shared" si="1"/>
        <v>1.06544901065449E-2</v>
      </c>
      <c r="I26" s="28" t="s">
        <v>704</v>
      </c>
      <c r="J26" s="33">
        <v>7</v>
      </c>
      <c r="K26" s="9">
        <f t="shared" si="2"/>
        <v>9.497964721845319E-3</v>
      </c>
    </row>
    <row r="27" spans="1:11" x14ac:dyDescent="0.35">
      <c r="A27" s="28" t="s">
        <v>636</v>
      </c>
      <c r="B27" s="33">
        <v>1</v>
      </c>
      <c r="C27" s="27">
        <f t="shared" si="0"/>
        <v>1.2500000000000001E-2</v>
      </c>
      <c r="E27" s="23" t="s">
        <v>706</v>
      </c>
      <c r="F27" s="8">
        <v>7</v>
      </c>
      <c r="G27" s="9">
        <f t="shared" si="1"/>
        <v>1.06544901065449E-2</v>
      </c>
      <c r="I27" s="28" t="s">
        <v>621</v>
      </c>
      <c r="J27" s="33">
        <v>7</v>
      </c>
      <c r="K27" s="9">
        <f t="shared" si="2"/>
        <v>9.497964721845319E-3</v>
      </c>
    </row>
    <row r="28" spans="1:11" x14ac:dyDescent="0.35">
      <c r="A28" s="28" t="s">
        <v>637</v>
      </c>
      <c r="B28" s="33">
        <v>1</v>
      </c>
      <c r="C28" s="27">
        <f t="shared" si="0"/>
        <v>1.2500000000000001E-2</v>
      </c>
      <c r="E28" s="23" t="s">
        <v>707</v>
      </c>
      <c r="F28" s="8">
        <v>7</v>
      </c>
      <c r="G28" s="9">
        <f t="shared" si="1"/>
        <v>1.06544901065449E-2</v>
      </c>
      <c r="I28" s="28" t="s">
        <v>705</v>
      </c>
      <c r="J28" s="33">
        <v>7</v>
      </c>
      <c r="K28" s="9">
        <f t="shared" si="2"/>
        <v>9.497964721845319E-3</v>
      </c>
    </row>
    <row r="29" spans="1:11" x14ac:dyDescent="0.35">
      <c r="A29" s="28" t="s">
        <v>638</v>
      </c>
      <c r="B29" s="33">
        <v>1</v>
      </c>
      <c r="C29" s="27">
        <f t="shared" si="0"/>
        <v>1.2500000000000001E-2</v>
      </c>
      <c r="E29" s="23" t="s">
        <v>708</v>
      </c>
      <c r="F29" s="8">
        <v>6</v>
      </c>
      <c r="G29" s="9">
        <f t="shared" si="1"/>
        <v>9.1324200913242004E-3</v>
      </c>
      <c r="I29" s="28" t="s">
        <v>706</v>
      </c>
      <c r="J29" s="33">
        <v>7</v>
      </c>
      <c r="K29" s="9">
        <f t="shared" si="2"/>
        <v>9.497964721845319E-3</v>
      </c>
    </row>
    <row r="30" spans="1:11" x14ac:dyDescent="0.35">
      <c r="A30" s="28" t="s">
        <v>639</v>
      </c>
      <c r="B30" s="33">
        <v>1</v>
      </c>
      <c r="C30" s="27">
        <f t="shared" si="0"/>
        <v>1.2500000000000001E-2</v>
      </c>
      <c r="E30" s="23" t="s">
        <v>709</v>
      </c>
      <c r="F30" s="8">
        <v>6</v>
      </c>
      <c r="G30" s="9">
        <f t="shared" si="1"/>
        <v>9.1324200913242004E-3</v>
      </c>
      <c r="I30" s="28" t="s">
        <v>707</v>
      </c>
      <c r="J30" s="33">
        <v>7</v>
      </c>
      <c r="K30" s="9">
        <f t="shared" si="2"/>
        <v>9.497964721845319E-3</v>
      </c>
    </row>
    <row r="31" spans="1:11" x14ac:dyDescent="0.35">
      <c r="A31" s="28" t="s">
        <v>640</v>
      </c>
      <c r="B31" s="33">
        <v>1</v>
      </c>
      <c r="C31" s="27">
        <f t="shared" si="0"/>
        <v>1.2500000000000001E-2</v>
      </c>
      <c r="E31" s="23" t="s">
        <v>710</v>
      </c>
      <c r="F31" s="8">
        <v>6</v>
      </c>
      <c r="G31" s="9">
        <f t="shared" si="1"/>
        <v>9.1324200913242004E-3</v>
      </c>
      <c r="I31" s="28" t="s">
        <v>708</v>
      </c>
      <c r="J31" s="33">
        <v>6</v>
      </c>
      <c r="K31" s="9">
        <f t="shared" si="2"/>
        <v>8.1411126187245584E-3</v>
      </c>
    </row>
    <row r="32" spans="1:11" x14ac:dyDescent="0.35">
      <c r="A32" s="28" t="s">
        <v>641</v>
      </c>
      <c r="B32" s="33">
        <v>1</v>
      </c>
      <c r="C32" s="27">
        <f t="shared" si="0"/>
        <v>1.2500000000000001E-2</v>
      </c>
      <c r="E32" s="23" t="s">
        <v>711</v>
      </c>
      <c r="F32" s="8">
        <v>6</v>
      </c>
      <c r="G32" s="9">
        <f t="shared" si="1"/>
        <v>9.1324200913242004E-3</v>
      </c>
      <c r="I32" s="28" t="s">
        <v>644</v>
      </c>
      <c r="J32" s="33">
        <v>6</v>
      </c>
      <c r="K32" s="9">
        <f t="shared" si="2"/>
        <v>8.1411126187245584E-3</v>
      </c>
    </row>
    <row r="33" spans="1:11" x14ac:dyDescent="0.35">
      <c r="A33" s="28" t="s">
        <v>642</v>
      </c>
      <c r="B33" s="33">
        <v>1</v>
      </c>
      <c r="C33" s="27">
        <f t="shared" si="0"/>
        <v>1.2500000000000001E-2</v>
      </c>
      <c r="E33" s="23" t="s">
        <v>712</v>
      </c>
      <c r="F33" s="8">
        <v>6</v>
      </c>
      <c r="G33" s="9">
        <f t="shared" si="1"/>
        <v>9.1324200913242004E-3</v>
      </c>
      <c r="I33" s="28" t="s">
        <v>709</v>
      </c>
      <c r="J33" s="33">
        <v>6</v>
      </c>
      <c r="K33" s="9">
        <f t="shared" si="2"/>
        <v>8.1411126187245584E-3</v>
      </c>
    </row>
    <row r="34" spans="1:11" x14ac:dyDescent="0.35">
      <c r="A34" s="28" t="s">
        <v>643</v>
      </c>
      <c r="B34" s="33">
        <v>1</v>
      </c>
      <c r="C34" s="27">
        <f t="shared" si="0"/>
        <v>1.2500000000000001E-2</v>
      </c>
      <c r="E34" s="23" t="s">
        <v>713</v>
      </c>
      <c r="F34" s="8">
        <v>6</v>
      </c>
      <c r="G34" s="9">
        <f t="shared" si="1"/>
        <v>9.1324200913242004E-3</v>
      </c>
      <c r="I34" s="28" t="s">
        <v>710</v>
      </c>
      <c r="J34" s="33">
        <v>6</v>
      </c>
      <c r="K34" s="9">
        <f t="shared" si="2"/>
        <v>8.1411126187245584E-3</v>
      </c>
    </row>
    <row r="35" spans="1:11" x14ac:dyDescent="0.35">
      <c r="A35" s="28" t="s">
        <v>644</v>
      </c>
      <c r="B35" s="33">
        <v>1</v>
      </c>
      <c r="C35" s="27">
        <f t="shared" si="0"/>
        <v>1.2500000000000001E-2</v>
      </c>
      <c r="E35" s="23" t="s">
        <v>714</v>
      </c>
      <c r="F35" s="8">
        <v>6</v>
      </c>
      <c r="G35" s="9">
        <f t="shared" si="1"/>
        <v>9.1324200913242004E-3</v>
      </c>
      <c r="I35" s="28" t="s">
        <v>617</v>
      </c>
      <c r="J35" s="33">
        <v>6</v>
      </c>
      <c r="K35" s="9">
        <f t="shared" si="2"/>
        <v>8.1411126187245584E-3</v>
      </c>
    </row>
    <row r="36" spans="1:11" x14ac:dyDescent="0.35">
      <c r="A36" s="28" t="s">
        <v>645</v>
      </c>
      <c r="B36" s="33">
        <v>1</v>
      </c>
      <c r="C36" s="27">
        <f t="shared" si="0"/>
        <v>1.2500000000000001E-2</v>
      </c>
      <c r="E36" s="23" t="s">
        <v>715</v>
      </c>
      <c r="F36" s="8">
        <v>6</v>
      </c>
      <c r="G36" s="9">
        <f t="shared" si="1"/>
        <v>9.1324200913242004E-3</v>
      </c>
      <c r="I36" s="28" t="s">
        <v>711</v>
      </c>
      <c r="J36" s="33">
        <v>6</v>
      </c>
      <c r="K36" s="9">
        <f t="shared" si="2"/>
        <v>8.1411126187245584E-3</v>
      </c>
    </row>
    <row r="37" spans="1:11" x14ac:dyDescent="0.35">
      <c r="A37" s="28" t="s">
        <v>646</v>
      </c>
      <c r="B37" s="33">
        <v>1</v>
      </c>
      <c r="C37" s="27">
        <f t="shared" si="0"/>
        <v>1.2500000000000001E-2</v>
      </c>
      <c r="E37" s="23" t="s">
        <v>716</v>
      </c>
      <c r="F37" s="8">
        <v>5</v>
      </c>
      <c r="G37" s="9">
        <f t="shared" si="1"/>
        <v>7.6103500761035003E-3</v>
      </c>
      <c r="I37" s="28" t="s">
        <v>619</v>
      </c>
      <c r="J37" s="33">
        <v>6</v>
      </c>
      <c r="K37" s="9">
        <f t="shared" si="2"/>
        <v>8.1411126187245584E-3</v>
      </c>
    </row>
    <row r="38" spans="1:11" x14ac:dyDescent="0.35">
      <c r="A38" s="28" t="s">
        <v>647</v>
      </c>
      <c r="B38" s="33">
        <v>1</v>
      </c>
      <c r="C38" s="27">
        <f t="shared" si="0"/>
        <v>1.2500000000000001E-2</v>
      </c>
      <c r="E38" s="23" t="s">
        <v>717</v>
      </c>
      <c r="F38" s="8">
        <v>5</v>
      </c>
      <c r="G38" s="9">
        <f t="shared" si="1"/>
        <v>7.6103500761035003E-3</v>
      </c>
      <c r="I38" s="28" t="s">
        <v>712</v>
      </c>
      <c r="J38" s="33">
        <v>6</v>
      </c>
      <c r="K38" s="9">
        <f t="shared" si="2"/>
        <v>8.1411126187245584E-3</v>
      </c>
    </row>
    <row r="39" spans="1:11" x14ac:dyDescent="0.35">
      <c r="A39" s="28" t="s">
        <v>648</v>
      </c>
      <c r="B39" s="33">
        <v>1</v>
      </c>
      <c r="C39" s="27">
        <f t="shared" si="0"/>
        <v>1.2500000000000001E-2</v>
      </c>
      <c r="E39" s="23" t="s">
        <v>644</v>
      </c>
      <c r="F39" s="8">
        <v>5</v>
      </c>
      <c r="G39" s="9">
        <f t="shared" si="1"/>
        <v>7.6103500761035003E-3</v>
      </c>
      <c r="I39" s="28" t="s">
        <v>713</v>
      </c>
      <c r="J39" s="33">
        <v>6</v>
      </c>
      <c r="K39" s="9">
        <f t="shared" si="2"/>
        <v>8.1411126187245584E-3</v>
      </c>
    </row>
    <row r="40" spans="1:11" x14ac:dyDescent="0.35">
      <c r="A40" s="51" t="s">
        <v>649</v>
      </c>
      <c r="B40" s="52">
        <v>1</v>
      </c>
      <c r="C40" s="53">
        <f t="shared" si="0"/>
        <v>1.2500000000000001E-2</v>
      </c>
      <c r="E40" s="23" t="s">
        <v>718</v>
      </c>
      <c r="F40" s="8">
        <v>5</v>
      </c>
      <c r="G40" s="9">
        <f t="shared" si="1"/>
        <v>7.6103500761035003E-3</v>
      </c>
      <c r="I40" s="28" t="s">
        <v>714</v>
      </c>
      <c r="J40" s="33">
        <v>6</v>
      </c>
      <c r="K40" s="9">
        <f t="shared" si="2"/>
        <v>8.1411126187245584E-3</v>
      </c>
    </row>
    <row r="41" spans="1:11" x14ac:dyDescent="0.35">
      <c r="A41" s="28" t="s">
        <v>650</v>
      </c>
      <c r="B41" s="33">
        <v>1</v>
      </c>
      <c r="C41" s="27">
        <f t="shared" si="0"/>
        <v>1.2500000000000001E-2</v>
      </c>
      <c r="E41" s="23" t="s">
        <v>719</v>
      </c>
      <c r="F41" s="8">
        <v>5</v>
      </c>
      <c r="G41" s="9">
        <f t="shared" si="1"/>
        <v>7.6103500761035003E-3</v>
      </c>
      <c r="I41" s="28" t="s">
        <v>715</v>
      </c>
      <c r="J41" s="33">
        <v>6</v>
      </c>
      <c r="K41" s="9">
        <f t="shared" si="2"/>
        <v>8.1411126187245584E-3</v>
      </c>
    </row>
    <row r="42" spans="1:11" x14ac:dyDescent="0.35">
      <c r="A42" s="28" t="s">
        <v>651</v>
      </c>
      <c r="B42" s="33">
        <v>1</v>
      </c>
      <c r="C42" s="27">
        <f t="shared" si="0"/>
        <v>1.2500000000000001E-2</v>
      </c>
      <c r="E42" s="23" t="s">
        <v>720</v>
      </c>
      <c r="F42" s="8">
        <v>5</v>
      </c>
      <c r="G42" s="9">
        <f t="shared" si="1"/>
        <v>7.6103500761035003E-3</v>
      </c>
      <c r="I42" s="28" t="s">
        <v>716</v>
      </c>
      <c r="J42" s="33">
        <v>5</v>
      </c>
      <c r="K42" s="9">
        <f t="shared" si="2"/>
        <v>6.7842605156037995E-3</v>
      </c>
    </row>
    <row r="43" spans="1:11" x14ac:dyDescent="0.35">
      <c r="A43" s="28" t="s">
        <v>652</v>
      </c>
      <c r="B43" s="33">
        <v>1</v>
      </c>
      <c r="C43" s="27">
        <f t="shared" si="0"/>
        <v>1.2500000000000001E-2</v>
      </c>
      <c r="E43" s="23" t="s">
        <v>721</v>
      </c>
      <c r="F43" s="8">
        <v>5</v>
      </c>
      <c r="G43" s="9">
        <f t="shared" si="1"/>
        <v>7.6103500761035003E-3</v>
      </c>
      <c r="I43" s="28" t="s">
        <v>717</v>
      </c>
      <c r="J43" s="33">
        <v>5</v>
      </c>
      <c r="K43" s="9">
        <f t="shared" si="2"/>
        <v>6.7842605156037995E-3</v>
      </c>
    </row>
    <row r="44" spans="1:11" x14ac:dyDescent="0.35">
      <c r="A44" s="28" t="s">
        <v>653</v>
      </c>
      <c r="B44" s="33">
        <v>1</v>
      </c>
      <c r="C44" s="27">
        <f t="shared" si="0"/>
        <v>1.2500000000000001E-2</v>
      </c>
      <c r="E44" s="23" t="s">
        <v>722</v>
      </c>
      <c r="F44" s="8">
        <v>5</v>
      </c>
      <c r="G44" s="9">
        <f t="shared" si="1"/>
        <v>7.6103500761035003E-3</v>
      </c>
      <c r="I44" s="28" t="s">
        <v>718</v>
      </c>
      <c r="J44" s="33">
        <v>5</v>
      </c>
      <c r="K44" s="9">
        <f t="shared" si="2"/>
        <v>6.7842605156037995E-3</v>
      </c>
    </row>
    <row r="45" spans="1:11" x14ac:dyDescent="0.35">
      <c r="A45" s="28" t="s">
        <v>654</v>
      </c>
      <c r="B45" s="33">
        <v>1</v>
      </c>
      <c r="C45" s="27">
        <f t="shared" si="0"/>
        <v>1.2500000000000001E-2</v>
      </c>
      <c r="E45" s="23" t="s">
        <v>723</v>
      </c>
      <c r="F45" s="8">
        <v>5</v>
      </c>
      <c r="G45" s="9">
        <f t="shared" si="1"/>
        <v>7.6103500761035003E-3</v>
      </c>
      <c r="I45" s="28" t="s">
        <v>719</v>
      </c>
      <c r="J45" s="33">
        <v>5</v>
      </c>
      <c r="K45" s="9">
        <f t="shared" si="2"/>
        <v>6.7842605156037995E-3</v>
      </c>
    </row>
    <row r="46" spans="1:11" x14ac:dyDescent="0.35">
      <c r="A46" s="28" t="s">
        <v>655</v>
      </c>
      <c r="B46" s="33">
        <v>1</v>
      </c>
      <c r="C46" s="27">
        <f t="shared" si="0"/>
        <v>1.2500000000000001E-2</v>
      </c>
      <c r="E46" s="23" t="s">
        <v>724</v>
      </c>
      <c r="F46" s="8">
        <v>5</v>
      </c>
      <c r="G46" s="9">
        <f t="shared" si="1"/>
        <v>7.6103500761035003E-3</v>
      </c>
      <c r="I46" s="28" t="s">
        <v>720</v>
      </c>
      <c r="J46" s="33">
        <v>5</v>
      </c>
      <c r="K46" s="9">
        <f t="shared" si="2"/>
        <v>6.7842605156037995E-3</v>
      </c>
    </row>
    <row r="47" spans="1:11" x14ac:dyDescent="0.35">
      <c r="A47" s="28" t="s">
        <v>656</v>
      </c>
      <c r="B47" s="33">
        <v>1</v>
      </c>
      <c r="C47" s="27">
        <f t="shared" si="0"/>
        <v>1.2500000000000001E-2</v>
      </c>
      <c r="E47" s="23" t="s">
        <v>725</v>
      </c>
      <c r="F47" s="8">
        <v>5</v>
      </c>
      <c r="G47" s="9">
        <f t="shared" si="1"/>
        <v>7.6103500761035003E-3</v>
      </c>
      <c r="I47" s="28" t="s">
        <v>721</v>
      </c>
      <c r="J47" s="33">
        <v>5</v>
      </c>
      <c r="K47" s="9">
        <f t="shared" si="2"/>
        <v>6.7842605156037995E-3</v>
      </c>
    </row>
    <row r="48" spans="1:11" x14ac:dyDescent="0.35">
      <c r="A48" s="28" t="s">
        <v>657</v>
      </c>
      <c r="B48" s="33">
        <v>1</v>
      </c>
      <c r="C48" s="27">
        <f t="shared" si="0"/>
        <v>1.2500000000000001E-2</v>
      </c>
      <c r="E48" s="23" t="s">
        <v>726</v>
      </c>
      <c r="F48" s="8">
        <v>5</v>
      </c>
      <c r="G48" s="9">
        <f t="shared" si="1"/>
        <v>7.6103500761035003E-3</v>
      </c>
      <c r="I48" s="28" t="s">
        <v>722</v>
      </c>
      <c r="J48" s="33">
        <v>5</v>
      </c>
      <c r="K48" s="9">
        <f t="shared" si="2"/>
        <v>6.7842605156037995E-3</v>
      </c>
    </row>
    <row r="49" spans="1:11" x14ac:dyDescent="0.35">
      <c r="A49" s="28" t="s">
        <v>658</v>
      </c>
      <c r="B49" s="33">
        <v>1</v>
      </c>
      <c r="C49" s="27">
        <f t="shared" si="0"/>
        <v>1.2500000000000001E-2</v>
      </c>
      <c r="E49" s="23" t="s">
        <v>727</v>
      </c>
      <c r="F49" s="8">
        <v>5</v>
      </c>
      <c r="G49" s="9">
        <f t="shared" si="1"/>
        <v>7.6103500761035003E-3</v>
      </c>
      <c r="I49" s="28" t="s">
        <v>622</v>
      </c>
      <c r="J49" s="33">
        <v>5</v>
      </c>
      <c r="K49" s="9">
        <f t="shared" si="2"/>
        <v>6.7842605156037995E-3</v>
      </c>
    </row>
    <row r="50" spans="1:11" x14ac:dyDescent="0.35">
      <c r="A50" s="28" t="s">
        <v>659</v>
      </c>
      <c r="B50" s="33">
        <v>1</v>
      </c>
      <c r="C50" s="27">
        <f t="shared" si="0"/>
        <v>1.2500000000000001E-2</v>
      </c>
      <c r="E50" s="23" t="s">
        <v>728</v>
      </c>
      <c r="F50" s="8">
        <v>5</v>
      </c>
      <c r="G50" s="9">
        <f t="shared" si="1"/>
        <v>7.6103500761035003E-3</v>
      </c>
      <c r="I50" s="28" t="s">
        <v>723</v>
      </c>
      <c r="J50" s="33">
        <v>5</v>
      </c>
      <c r="K50" s="9">
        <f t="shared" si="2"/>
        <v>6.7842605156037995E-3</v>
      </c>
    </row>
    <row r="51" spans="1:11" x14ac:dyDescent="0.35">
      <c r="A51" s="28" t="s">
        <v>660</v>
      </c>
      <c r="B51" s="33">
        <v>1</v>
      </c>
      <c r="C51" s="27">
        <f t="shared" si="0"/>
        <v>1.2500000000000001E-2</v>
      </c>
      <c r="E51" s="23" t="s">
        <v>729</v>
      </c>
      <c r="F51" s="8">
        <v>5</v>
      </c>
      <c r="G51" s="9">
        <f t="shared" si="1"/>
        <v>7.6103500761035003E-3</v>
      </c>
      <c r="I51" s="28" t="s">
        <v>724</v>
      </c>
      <c r="J51" s="33">
        <v>5</v>
      </c>
      <c r="K51" s="9">
        <f t="shared" si="2"/>
        <v>6.7842605156037995E-3</v>
      </c>
    </row>
    <row r="52" spans="1:11" x14ac:dyDescent="0.35">
      <c r="A52" s="28" t="s">
        <v>661</v>
      </c>
      <c r="B52" s="33">
        <v>1</v>
      </c>
      <c r="C52" s="27">
        <f t="shared" si="0"/>
        <v>1.2500000000000001E-2</v>
      </c>
      <c r="E52" s="23" t="s">
        <v>730</v>
      </c>
      <c r="F52" s="8">
        <v>5</v>
      </c>
      <c r="G52" s="9">
        <f t="shared" si="1"/>
        <v>7.6103500761035003E-3</v>
      </c>
      <c r="I52" s="28" t="s">
        <v>725</v>
      </c>
      <c r="J52" s="33">
        <v>5</v>
      </c>
      <c r="K52" s="9">
        <f t="shared" si="2"/>
        <v>6.7842605156037995E-3</v>
      </c>
    </row>
    <row r="53" spans="1:11" x14ac:dyDescent="0.35">
      <c r="A53" s="28" t="s">
        <v>662</v>
      </c>
      <c r="B53" s="33">
        <v>1</v>
      </c>
      <c r="C53" s="27">
        <f t="shared" si="0"/>
        <v>1.2500000000000001E-2</v>
      </c>
      <c r="E53" s="23" t="s">
        <v>731</v>
      </c>
      <c r="F53" s="8">
        <v>5</v>
      </c>
      <c r="G53" s="9">
        <f t="shared" si="1"/>
        <v>7.6103500761035003E-3</v>
      </c>
      <c r="I53" s="28" t="s">
        <v>726</v>
      </c>
      <c r="J53" s="33">
        <v>5</v>
      </c>
      <c r="K53" s="9">
        <f t="shared" si="2"/>
        <v>6.7842605156037995E-3</v>
      </c>
    </row>
    <row r="54" spans="1:11" x14ac:dyDescent="0.35">
      <c r="A54" s="28" t="s">
        <v>663</v>
      </c>
      <c r="B54" s="33">
        <v>1</v>
      </c>
      <c r="C54" s="27">
        <f t="shared" si="0"/>
        <v>1.2500000000000001E-2</v>
      </c>
      <c r="E54" s="23" t="s">
        <v>732</v>
      </c>
      <c r="F54" s="8">
        <v>4</v>
      </c>
      <c r="G54" s="9">
        <f t="shared" si="1"/>
        <v>6.0882800608828003E-3</v>
      </c>
      <c r="I54" s="28" t="s">
        <v>727</v>
      </c>
      <c r="J54" s="33">
        <v>5</v>
      </c>
      <c r="K54" s="9">
        <f t="shared" si="2"/>
        <v>6.7842605156037995E-3</v>
      </c>
    </row>
    <row r="55" spans="1:11" x14ac:dyDescent="0.35">
      <c r="A55" s="28" t="s">
        <v>664</v>
      </c>
      <c r="B55" s="33">
        <v>1</v>
      </c>
      <c r="C55" s="27">
        <f t="shared" si="0"/>
        <v>1.2500000000000001E-2</v>
      </c>
      <c r="E55" s="23" t="s">
        <v>733</v>
      </c>
      <c r="F55" s="8">
        <v>4</v>
      </c>
      <c r="G55" s="9">
        <f t="shared" si="1"/>
        <v>6.0882800608828003E-3</v>
      </c>
      <c r="I55" s="28" t="s">
        <v>728</v>
      </c>
      <c r="J55" s="33">
        <v>5</v>
      </c>
      <c r="K55" s="9">
        <f t="shared" si="2"/>
        <v>6.7842605156037995E-3</v>
      </c>
    </row>
    <row r="56" spans="1:11" x14ac:dyDescent="0.35">
      <c r="A56" s="28" t="s">
        <v>665</v>
      </c>
      <c r="B56" s="33">
        <v>1</v>
      </c>
      <c r="C56" s="27">
        <f t="shared" si="0"/>
        <v>1.2500000000000001E-2</v>
      </c>
      <c r="E56" s="23" t="s">
        <v>734</v>
      </c>
      <c r="F56" s="8">
        <v>4</v>
      </c>
      <c r="G56" s="9">
        <f t="shared" si="1"/>
        <v>6.0882800608828003E-3</v>
      </c>
      <c r="I56" s="28" t="s">
        <v>729</v>
      </c>
      <c r="J56" s="33">
        <v>5</v>
      </c>
      <c r="K56" s="9">
        <f t="shared" si="2"/>
        <v>6.7842605156037995E-3</v>
      </c>
    </row>
    <row r="57" spans="1:11" x14ac:dyDescent="0.35">
      <c r="A57" s="28" t="s">
        <v>666</v>
      </c>
      <c r="B57" s="33">
        <v>1</v>
      </c>
      <c r="C57" s="27">
        <f t="shared" si="0"/>
        <v>1.2500000000000001E-2</v>
      </c>
      <c r="E57" s="23" t="s">
        <v>735</v>
      </c>
      <c r="F57" s="8">
        <v>4</v>
      </c>
      <c r="G57" s="9">
        <f t="shared" si="1"/>
        <v>6.0882800608828003E-3</v>
      </c>
      <c r="I57" s="28" t="s">
        <v>730</v>
      </c>
      <c r="J57" s="33">
        <v>5</v>
      </c>
      <c r="K57" s="9">
        <f t="shared" si="2"/>
        <v>6.7842605156037995E-3</v>
      </c>
    </row>
    <row r="58" spans="1:11" x14ac:dyDescent="0.35">
      <c r="A58" s="28" t="s">
        <v>667</v>
      </c>
      <c r="B58" s="33">
        <v>1</v>
      </c>
      <c r="C58" s="27">
        <f t="shared" si="0"/>
        <v>1.2500000000000001E-2</v>
      </c>
      <c r="E58" s="23" t="s">
        <v>736</v>
      </c>
      <c r="F58" s="8">
        <v>4</v>
      </c>
      <c r="G58" s="9">
        <f t="shared" si="1"/>
        <v>6.0882800608828003E-3</v>
      </c>
      <c r="I58" s="28" t="s">
        <v>731</v>
      </c>
      <c r="J58" s="33">
        <v>5</v>
      </c>
      <c r="K58" s="9">
        <f t="shared" si="2"/>
        <v>6.7842605156037995E-3</v>
      </c>
    </row>
    <row r="59" spans="1:11" x14ac:dyDescent="0.35">
      <c r="A59" s="28" t="s">
        <v>668</v>
      </c>
      <c r="B59" s="33">
        <v>1</v>
      </c>
      <c r="C59" s="27">
        <f t="shared" si="0"/>
        <v>1.2500000000000001E-2</v>
      </c>
      <c r="E59" s="23" t="s">
        <v>737</v>
      </c>
      <c r="F59" s="8">
        <v>4</v>
      </c>
      <c r="G59" s="9">
        <f t="shared" si="1"/>
        <v>6.0882800608828003E-3</v>
      </c>
      <c r="I59" s="28" t="s">
        <v>732</v>
      </c>
      <c r="J59" s="33">
        <v>4</v>
      </c>
      <c r="K59" s="9">
        <f t="shared" si="2"/>
        <v>5.4274084124830389E-3</v>
      </c>
    </row>
    <row r="60" spans="1:11" x14ac:dyDescent="0.35">
      <c r="A60" s="28" t="s">
        <v>669</v>
      </c>
      <c r="B60" s="33">
        <v>1</v>
      </c>
      <c r="C60" s="27">
        <f t="shared" si="0"/>
        <v>1.2500000000000001E-2</v>
      </c>
      <c r="E60" s="48" t="s">
        <v>738</v>
      </c>
      <c r="F60" s="49">
        <v>4</v>
      </c>
      <c r="G60" s="50">
        <f t="shared" si="1"/>
        <v>6.0882800608828003E-3</v>
      </c>
      <c r="I60" s="28" t="s">
        <v>733</v>
      </c>
      <c r="J60" s="33">
        <v>4</v>
      </c>
      <c r="K60" s="9">
        <f t="shared" si="2"/>
        <v>5.4274084124830389E-3</v>
      </c>
    </row>
    <row r="61" spans="1:11" x14ac:dyDescent="0.35">
      <c r="A61" s="28" t="s">
        <v>670</v>
      </c>
      <c r="B61" s="33">
        <v>1</v>
      </c>
      <c r="C61" s="27">
        <f t="shared" si="0"/>
        <v>1.2500000000000001E-2</v>
      </c>
      <c r="E61" s="23" t="s">
        <v>739</v>
      </c>
      <c r="F61" s="8">
        <v>4</v>
      </c>
      <c r="G61" s="9">
        <f t="shared" si="1"/>
        <v>6.0882800608828003E-3</v>
      </c>
      <c r="I61" s="28" t="s">
        <v>734</v>
      </c>
      <c r="J61" s="33">
        <v>4</v>
      </c>
      <c r="K61" s="9">
        <f t="shared" si="2"/>
        <v>5.4274084124830389E-3</v>
      </c>
    </row>
    <row r="62" spans="1:11" x14ac:dyDescent="0.35">
      <c r="A62" s="28" t="s">
        <v>671</v>
      </c>
      <c r="B62" s="33">
        <v>1</v>
      </c>
      <c r="C62" s="27">
        <f t="shared" si="0"/>
        <v>1.2500000000000001E-2</v>
      </c>
      <c r="E62" s="23" t="s">
        <v>621</v>
      </c>
      <c r="F62" s="8">
        <v>4</v>
      </c>
      <c r="G62" s="9">
        <f t="shared" si="1"/>
        <v>6.0882800608828003E-3</v>
      </c>
      <c r="I62" s="28" t="s">
        <v>735</v>
      </c>
      <c r="J62" s="33">
        <v>4</v>
      </c>
      <c r="K62" s="9">
        <f t="shared" si="2"/>
        <v>5.4274084124830389E-3</v>
      </c>
    </row>
    <row r="63" spans="1:11" x14ac:dyDescent="0.35">
      <c r="A63" s="28" t="s">
        <v>672</v>
      </c>
      <c r="B63" s="33">
        <v>1</v>
      </c>
      <c r="C63" s="27">
        <f t="shared" si="0"/>
        <v>1.2500000000000001E-2</v>
      </c>
      <c r="E63" s="23" t="s">
        <v>740</v>
      </c>
      <c r="F63" s="8">
        <v>4</v>
      </c>
      <c r="G63" s="9">
        <f t="shared" si="1"/>
        <v>6.0882800608828003E-3</v>
      </c>
      <c r="I63" s="28" t="s">
        <v>736</v>
      </c>
      <c r="J63" s="33">
        <v>4</v>
      </c>
      <c r="K63" s="9">
        <f t="shared" si="2"/>
        <v>5.4274084124830389E-3</v>
      </c>
    </row>
    <row r="64" spans="1:11" x14ac:dyDescent="0.35">
      <c r="A64" s="28" t="s">
        <v>673</v>
      </c>
      <c r="B64" s="33">
        <v>1</v>
      </c>
      <c r="C64" s="27">
        <f t="shared" si="0"/>
        <v>1.2500000000000001E-2</v>
      </c>
      <c r="E64" s="23" t="s">
        <v>741</v>
      </c>
      <c r="F64" s="8">
        <v>4</v>
      </c>
      <c r="G64" s="9">
        <f t="shared" si="1"/>
        <v>6.0882800608828003E-3</v>
      </c>
      <c r="I64" s="28" t="s">
        <v>737</v>
      </c>
      <c r="J64" s="33">
        <v>4</v>
      </c>
      <c r="K64" s="9">
        <f t="shared" si="2"/>
        <v>5.4274084124830389E-3</v>
      </c>
    </row>
    <row r="65" spans="1:11" x14ac:dyDescent="0.35">
      <c r="A65" s="28" t="s">
        <v>674</v>
      </c>
      <c r="B65" s="33">
        <v>1</v>
      </c>
      <c r="C65" s="27">
        <f t="shared" si="0"/>
        <v>1.2500000000000001E-2</v>
      </c>
      <c r="E65" s="23" t="s">
        <v>742</v>
      </c>
      <c r="F65" s="8">
        <v>4</v>
      </c>
      <c r="G65" s="9">
        <f t="shared" si="1"/>
        <v>6.0882800608828003E-3</v>
      </c>
      <c r="I65" s="28" t="s">
        <v>738</v>
      </c>
      <c r="J65" s="33">
        <v>4</v>
      </c>
      <c r="K65" s="9">
        <f t="shared" si="2"/>
        <v>5.4274084124830389E-3</v>
      </c>
    </row>
    <row r="66" spans="1:11" x14ac:dyDescent="0.35">
      <c r="A66" s="28" t="s">
        <v>675</v>
      </c>
      <c r="B66" s="33">
        <v>1</v>
      </c>
      <c r="C66" s="27">
        <f t="shared" si="0"/>
        <v>1.2500000000000001E-2</v>
      </c>
      <c r="E66" s="23" t="s">
        <v>743</v>
      </c>
      <c r="F66" s="8">
        <v>4</v>
      </c>
      <c r="G66" s="9">
        <f t="shared" si="1"/>
        <v>6.0882800608828003E-3</v>
      </c>
      <c r="I66" s="28" t="s">
        <v>618</v>
      </c>
      <c r="J66" s="33">
        <v>4</v>
      </c>
      <c r="K66" s="9">
        <f t="shared" si="2"/>
        <v>5.4274084124830389E-3</v>
      </c>
    </row>
    <row r="67" spans="1:11" x14ac:dyDescent="0.35">
      <c r="A67" s="28" t="s">
        <v>676</v>
      </c>
      <c r="B67" s="33">
        <v>1</v>
      </c>
      <c r="C67" s="27">
        <f t="shared" si="0"/>
        <v>1.2500000000000001E-2</v>
      </c>
      <c r="E67" s="23" t="s">
        <v>744</v>
      </c>
      <c r="F67" s="8">
        <v>4</v>
      </c>
      <c r="G67" s="9">
        <f t="shared" si="1"/>
        <v>6.0882800608828003E-3</v>
      </c>
      <c r="I67" s="28" t="s">
        <v>739</v>
      </c>
      <c r="J67" s="33">
        <v>4</v>
      </c>
      <c r="K67" s="9">
        <f t="shared" si="2"/>
        <v>5.4274084124830389E-3</v>
      </c>
    </row>
    <row r="68" spans="1:11" x14ac:dyDescent="0.35">
      <c r="A68" s="28" t="s">
        <v>677</v>
      </c>
      <c r="B68" s="33">
        <v>1</v>
      </c>
      <c r="C68" s="27">
        <f t="shared" si="0"/>
        <v>1.2500000000000001E-2</v>
      </c>
      <c r="E68" s="23" t="s">
        <v>745</v>
      </c>
      <c r="F68" s="8">
        <v>4</v>
      </c>
      <c r="G68" s="9">
        <f t="shared" si="1"/>
        <v>6.0882800608828003E-3</v>
      </c>
      <c r="I68" s="28" t="s">
        <v>740</v>
      </c>
      <c r="J68" s="33">
        <v>4</v>
      </c>
      <c r="K68" s="9">
        <f t="shared" si="2"/>
        <v>5.4274084124830389E-3</v>
      </c>
    </row>
    <row r="69" spans="1:11" x14ac:dyDescent="0.35">
      <c r="A69" s="28" t="s">
        <v>678</v>
      </c>
      <c r="B69" s="33">
        <v>1</v>
      </c>
      <c r="C69" s="27">
        <f t="shared" si="0"/>
        <v>1.2500000000000001E-2</v>
      </c>
      <c r="E69" s="23" t="s">
        <v>746</v>
      </c>
      <c r="F69" s="8">
        <v>4</v>
      </c>
      <c r="G69" s="9">
        <f t="shared" si="1"/>
        <v>6.0882800608828003E-3</v>
      </c>
      <c r="I69" s="28" t="s">
        <v>741</v>
      </c>
      <c r="J69" s="33">
        <v>4</v>
      </c>
      <c r="K69" s="9">
        <f t="shared" si="2"/>
        <v>5.4274084124830389E-3</v>
      </c>
    </row>
    <row r="70" spans="1:11" x14ac:dyDescent="0.35">
      <c r="A70" s="28" t="s">
        <v>679</v>
      </c>
      <c r="B70" s="33">
        <v>1</v>
      </c>
      <c r="C70" s="27">
        <f t="shared" si="0"/>
        <v>1.2500000000000001E-2</v>
      </c>
      <c r="E70" s="23" t="s">
        <v>747</v>
      </c>
      <c r="F70" s="8">
        <v>4</v>
      </c>
      <c r="G70" s="9">
        <f t="shared" si="1"/>
        <v>6.0882800608828003E-3</v>
      </c>
      <c r="I70" s="28" t="s">
        <v>742</v>
      </c>
      <c r="J70" s="33">
        <v>4</v>
      </c>
      <c r="K70" s="9">
        <f t="shared" si="2"/>
        <v>5.4274084124830389E-3</v>
      </c>
    </row>
    <row r="71" spans="1:11" x14ac:dyDescent="0.35">
      <c r="A71" s="28" t="s">
        <v>680</v>
      </c>
      <c r="B71" s="33">
        <v>1</v>
      </c>
      <c r="C71" s="27">
        <f t="shared" si="0"/>
        <v>1.2500000000000001E-2</v>
      </c>
      <c r="E71" s="23" t="s">
        <v>748</v>
      </c>
      <c r="F71" s="8">
        <v>4</v>
      </c>
      <c r="G71" s="9">
        <f t="shared" si="1"/>
        <v>6.0882800608828003E-3</v>
      </c>
      <c r="I71" s="28" t="s">
        <v>743</v>
      </c>
      <c r="J71" s="33">
        <v>4</v>
      </c>
      <c r="K71" s="9">
        <f t="shared" si="2"/>
        <v>5.4274084124830389E-3</v>
      </c>
    </row>
    <row r="72" spans="1:11" x14ac:dyDescent="0.35">
      <c r="A72" s="28" t="s">
        <v>681</v>
      </c>
      <c r="B72" s="33">
        <v>1</v>
      </c>
      <c r="C72" s="27">
        <f t="shared" ref="C72:C80" si="3">B72/80</f>
        <v>1.2500000000000001E-2</v>
      </c>
      <c r="E72" s="23" t="s">
        <v>749</v>
      </c>
      <c r="F72" s="8">
        <v>4</v>
      </c>
      <c r="G72" s="9">
        <f t="shared" ref="G72:G135" si="4">F72/657</f>
        <v>6.0882800608828003E-3</v>
      </c>
      <c r="I72" s="28" t="s">
        <v>744</v>
      </c>
      <c r="J72" s="33">
        <v>4</v>
      </c>
      <c r="K72" s="9">
        <f t="shared" ref="K72:K135" si="5">J72/737</f>
        <v>5.4274084124830389E-3</v>
      </c>
    </row>
    <row r="73" spans="1:11" x14ac:dyDescent="0.35">
      <c r="A73" s="28" t="s">
        <v>682</v>
      </c>
      <c r="B73" s="33">
        <v>1</v>
      </c>
      <c r="C73" s="27">
        <f t="shared" si="3"/>
        <v>1.2500000000000001E-2</v>
      </c>
      <c r="E73" s="23" t="s">
        <v>750</v>
      </c>
      <c r="F73" s="8">
        <v>4</v>
      </c>
      <c r="G73" s="9">
        <f t="shared" si="4"/>
        <v>6.0882800608828003E-3</v>
      </c>
      <c r="I73" s="28" t="s">
        <v>745</v>
      </c>
      <c r="J73" s="33">
        <v>4</v>
      </c>
      <c r="K73" s="9">
        <f t="shared" si="5"/>
        <v>5.4274084124830389E-3</v>
      </c>
    </row>
    <row r="74" spans="1:11" x14ac:dyDescent="0.35">
      <c r="A74" s="28" t="s">
        <v>683</v>
      </c>
      <c r="B74" s="33">
        <v>1</v>
      </c>
      <c r="C74" s="27">
        <f t="shared" si="3"/>
        <v>1.2500000000000001E-2</v>
      </c>
      <c r="E74" s="23" t="s">
        <v>751</v>
      </c>
      <c r="F74" s="8">
        <v>4</v>
      </c>
      <c r="G74" s="9">
        <f t="shared" si="4"/>
        <v>6.0882800608828003E-3</v>
      </c>
      <c r="I74" s="28" t="s">
        <v>746</v>
      </c>
      <c r="J74" s="33">
        <v>4</v>
      </c>
      <c r="K74" s="9">
        <f t="shared" si="5"/>
        <v>5.4274084124830389E-3</v>
      </c>
    </row>
    <row r="75" spans="1:11" x14ac:dyDescent="0.35">
      <c r="A75" s="28" t="s">
        <v>684</v>
      </c>
      <c r="B75" s="33">
        <v>1</v>
      </c>
      <c r="C75" s="27">
        <f t="shared" si="3"/>
        <v>1.2500000000000001E-2</v>
      </c>
      <c r="E75" s="23" t="s">
        <v>752</v>
      </c>
      <c r="F75" s="8">
        <v>4</v>
      </c>
      <c r="G75" s="9">
        <f t="shared" si="4"/>
        <v>6.0882800608828003E-3</v>
      </c>
      <c r="I75" s="28" t="s">
        <v>747</v>
      </c>
      <c r="J75" s="33">
        <v>4</v>
      </c>
      <c r="K75" s="9">
        <f t="shared" si="5"/>
        <v>5.4274084124830389E-3</v>
      </c>
    </row>
    <row r="76" spans="1:11" x14ac:dyDescent="0.35">
      <c r="A76" s="28" t="s">
        <v>685</v>
      </c>
      <c r="B76" s="33">
        <v>1</v>
      </c>
      <c r="C76" s="27">
        <f t="shared" si="3"/>
        <v>1.2500000000000001E-2</v>
      </c>
      <c r="E76" s="23" t="s">
        <v>753</v>
      </c>
      <c r="F76" s="8">
        <v>4</v>
      </c>
      <c r="G76" s="9">
        <f t="shared" si="4"/>
        <v>6.0882800608828003E-3</v>
      </c>
      <c r="I76" s="28" t="s">
        <v>748</v>
      </c>
      <c r="J76" s="33">
        <v>4</v>
      </c>
      <c r="K76" s="9">
        <f t="shared" si="5"/>
        <v>5.4274084124830389E-3</v>
      </c>
    </row>
    <row r="77" spans="1:11" x14ac:dyDescent="0.35">
      <c r="A77" s="28" t="s">
        <v>686</v>
      </c>
      <c r="B77" s="33">
        <v>1</v>
      </c>
      <c r="C77" s="27">
        <f t="shared" si="3"/>
        <v>1.2500000000000001E-2</v>
      </c>
      <c r="E77" s="23" t="s">
        <v>754</v>
      </c>
      <c r="F77" s="8">
        <v>4</v>
      </c>
      <c r="G77" s="9">
        <f t="shared" si="4"/>
        <v>6.0882800608828003E-3</v>
      </c>
      <c r="I77" s="28" t="s">
        <v>749</v>
      </c>
      <c r="J77" s="33">
        <v>4</v>
      </c>
      <c r="K77" s="9">
        <f t="shared" si="5"/>
        <v>5.4274084124830389E-3</v>
      </c>
    </row>
    <row r="78" spans="1:11" x14ac:dyDescent="0.35">
      <c r="A78" s="28" t="s">
        <v>687</v>
      </c>
      <c r="B78" s="33">
        <v>1</v>
      </c>
      <c r="C78" s="27">
        <f t="shared" si="3"/>
        <v>1.2500000000000001E-2</v>
      </c>
      <c r="E78" s="23" t="s">
        <v>755</v>
      </c>
      <c r="F78" s="8">
        <v>4</v>
      </c>
      <c r="G78" s="9">
        <f t="shared" si="4"/>
        <v>6.0882800608828003E-3</v>
      </c>
      <c r="I78" s="28" t="s">
        <v>750</v>
      </c>
      <c r="J78" s="33">
        <v>4</v>
      </c>
      <c r="K78" s="9">
        <f t="shared" si="5"/>
        <v>5.4274084124830389E-3</v>
      </c>
    </row>
    <row r="79" spans="1:11" x14ac:dyDescent="0.35">
      <c r="A79" s="28" t="s">
        <v>688</v>
      </c>
      <c r="B79" s="33">
        <v>1</v>
      </c>
      <c r="C79" s="27">
        <f t="shared" si="3"/>
        <v>1.2500000000000001E-2</v>
      </c>
      <c r="E79" s="23" t="s">
        <v>756</v>
      </c>
      <c r="F79" s="8">
        <v>4</v>
      </c>
      <c r="G79" s="9">
        <f t="shared" si="4"/>
        <v>6.0882800608828003E-3</v>
      </c>
      <c r="I79" s="28" t="s">
        <v>751</v>
      </c>
      <c r="J79" s="33">
        <v>4</v>
      </c>
      <c r="K79" s="9">
        <f t="shared" si="5"/>
        <v>5.4274084124830389E-3</v>
      </c>
    </row>
    <row r="80" spans="1:11" ht="15" thickBot="1" x14ac:dyDescent="0.4">
      <c r="A80" s="30" t="s">
        <v>689</v>
      </c>
      <c r="B80" s="34">
        <v>1</v>
      </c>
      <c r="C80" s="32">
        <f t="shared" si="3"/>
        <v>1.2500000000000001E-2</v>
      </c>
      <c r="E80" s="23" t="s">
        <v>757</v>
      </c>
      <c r="F80" s="8">
        <v>4</v>
      </c>
      <c r="G80" s="9">
        <f t="shared" si="4"/>
        <v>6.0882800608828003E-3</v>
      </c>
      <c r="I80" s="28" t="s">
        <v>669</v>
      </c>
      <c r="J80" s="33">
        <v>4</v>
      </c>
      <c r="K80" s="9">
        <f t="shared" si="5"/>
        <v>5.4274084124830389E-3</v>
      </c>
    </row>
    <row r="81" spans="5:11" x14ac:dyDescent="0.35">
      <c r="E81" s="23" t="s">
        <v>758</v>
      </c>
      <c r="F81" s="8">
        <v>4</v>
      </c>
      <c r="G81" s="9">
        <f t="shared" si="4"/>
        <v>6.0882800608828003E-3</v>
      </c>
      <c r="I81" s="28" t="s">
        <v>627</v>
      </c>
      <c r="J81" s="33">
        <v>4</v>
      </c>
      <c r="K81" s="9">
        <f t="shared" si="5"/>
        <v>5.4274084124830389E-3</v>
      </c>
    </row>
    <row r="82" spans="5:11" x14ac:dyDescent="0.35">
      <c r="E82" s="23" t="s">
        <v>759</v>
      </c>
      <c r="F82" s="8">
        <v>4</v>
      </c>
      <c r="G82" s="9">
        <f t="shared" si="4"/>
        <v>6.0882800608828003E-3</v>
      </c>
      <c r="I82" s="28" t="s">
        <v>752</v>
      </c>
      <c r="J82" s="33">
        <v>4</v>
      </c>
      <c r="K82" s="9">
        <f t="shared" si="5"/>
        <v>5.4274084124830389E-3</v>
      </c>
    </row>
    <row r="83" spans="5:11" x14ac:dyDescent="0.35">
      <c r="E83" s="23" t="s">
        <v>760</v>
      </c>
      <c r="F83" s="8">
        <v>3</v>
      </c>
      <c r="G83" s="9">
        <f t="shared" si="4"/>
        <v>4.5662100456621002E-3</v>
      </c>
      <c r="I83" s="28" t="s">
        <v>753</v>
      </c>
      <c r="J83" s="33">
        <v>4</v>
      </c>
      <c r="K83" s="9">
        <f t="shared" si="5"/>
        <v>5.4274084124830389E-3</v>
      </c>
    </row>
    <row r="84" spans="5:11" x14ac:dyDescent="0.35">
      <c r="E84" s="23" t="s">
        <v>761</v>
      </c>
      <c r="F84" s="8">
        <v>3</v>
      </c>
      <c r="G84" s="9">
        <f t="shared" si="4"/>
        <v>4.5662100456621002E-3</v>
      </c>
      <c r="I84" s="28" t="s">
        <v>754</v>
      </c>
      <c r="J84" s="33">
        <v>4</v>
      </c>
      <c r="K84" s="9">
        <f t="shared" si="5"/>
        <v>5.4274084124830389E-3</v>
      </c>
    </row>
    <row r="85" spans="5:11" x14ac:dyDescent="0.35">
      <c r="E85" s="23" t="s">
        <v>762</v>
      </c>
      <c r="F85" s="8">
        <v>3</v>
      </c>
      <c r="G85" s="9">
        <f t="shared" si="4"/>
        <v>4.5662100456621002E-3</v>
      </c>
      <c r="I85" s="28" t="s">
        <v>755</v>
      </c>
      <c r="J85" s="33">
        <v>4</v>
      </c>
      <c r="K85" s="9">
        <f t="shared" si="5"/>
        <v>5.4274084124830389E-3</v>
      </c>
    </row>
    <row r="86" spans="5:11" x14ac:dyDescent="0.35">
      <c r="E86" s="23" t="s">
        <v>763</v>
      </c>
      <c r="F86" s="8">
        <v>3</v>
      </c>
      <c r="G86" s="9">
        <f t="shared" si="4"/>
        <v>4.5662100456621002E-3</v>
      </c>
      <c r="I86" s="28" t="s">
        <v>756</v>
      </c>
      <c r="J86" s="33">
        <v>4</v>
      </c>
      <c r="K86" s="9">
        <f t="shared" si="5"/>
        <v>5.4274084124830389E-3</v>
      </c>
    </row>
    <row r="87" spans="5:11" x14ac:dyDescent="0.35">
      <c r="E87" s="23" t="s">
        <v>764</v>
      </c>
      <c r="F87" s="8">
        <v>3</v>
      </c>
      <c r="G87" s="9">
        <f t="shared" si="4"/>
        <v>4.5662100456621002E-3</v>
      </c>
      <c r="I87" s="28" t="s">
        <v>757</v>
      </c>
      <c r="J87" s="33">
        <v>4</v>
      </c>
      <c r="K87" s="9">
        <f t="shared" si="5"/>
        <v>5.4274084124830389E-3</v>
      </c>
    </row>
    <row r="88" spans="5:11" x14ac:dyDescent="0.35">
      <c r="E88" s="23" t="s">
        <v>765</v>
      </c>
      <c r="F88" s="8">
        <v>3</v>
      </c>
      <c r="G88" s="9">
        <f t="shared" si="4"/>
        <v>4.5662100456621002E-3</v>
      </c>
      <c r="I88" s="28" t="s">
        <v>758</v>
      </c>
      <c r="J88" s="33">
        <v>4</v>
      </c>
      <c r="K88" s="9">
        <f t="shared" si="5"/>
        <v>5.4274084124830389E-3</v>
      </c>
    </row>
    <row r="89" spans="5:11" x14ac:dyDescent="0.35">
      <c r="E89" s="23" t="s">
        <v>766</v>
      </c>
      <c r="F89" s="8">
        <v>3</v>
      </c>
      <c r="G89" s="9">
        <f t="shared" si="4"/>
        <v>4.5662100456621002E-3</v>
      </c>
      <c r="I89" s="28" t="s">
        <v>759</v>
      </c>
      <c r="J89" s="33">
        <v>4</v>
      </c>
      <c r="K89" s="9">
        <f t="shared" si="5"/>
        <v>5.4274084124830389E-3</v>
      </c>
    </row>
    <row r="90" spans="5:11" x14ac:dyDescent="0.35">
      <c r="E90" s="23" t="s">
        <v>767</v>
      </c>
      <c r="F90" s="8">
        <v>3</v>
      </c>
      <c r="G90" s="9">
        <f t="shared" si="4"/>
        <v>4.5662100456621002E-3</v>
      </c>
      <c r="I90" s="28" t="s">
        <v>760</v>
      </c>
      <c r="J90" s="33">
        <v>3</v>
      </c>
      <c r="K90" s="9">
        <f t="shared" si="5"/>
        <v>4.0705563093622792E-3</v>
      </c>
    </row>
    <row r="91" spans="5:11" x14ac:dyDescent="0.35">
      <c r="E91" s="23" t="s">
        <v>768</v>
      </c>
      <c r="F91" s="8">
        <v>3</v>
      </c>
      <c r="G91" s="9">
        <f t="shared" si="4"/>
        <v>4.5662100456621002E-3</v>
      </c>
      <c r="I91" s="28" t="s">
        <v>761</v>
      </c>
      <c r="J91" s="33">
        <v>3</v>
      </c>
      <c r="K91" s="9">
        <f t="shared" si="5"/>
        <v>4.0705563093622792E-3</v>
      </c>
    </row>
    <row r="92" spans="5:11" x14ac:dyDescent="0.35">
      <c r="E92" s="23" t="s">
        <v>769</v>
      </c>
      <c r="F92" s="8">
        <v>3</v>
      </c>
      <c r="G92" s="9">
        <f t="shared" si="4"/>
        <v>4.5662100456621002E-3</v>
      </c>
      <c r="I92" s="28" t="s">
        <v>762</v>
      </c>
      <c r="J92" s="33">
        <v>3</v>
      </c>
      <c r="K92" s="9">
        <f t="shared" si="5"/>
        <v>4.0705563093622792E-3</v>
      </c>
    </row>
    <row r="93" spans="5:11" x14ac:dyDescent="0.35">
      <c r="E93" s="23" t="s">
        <v>770</v>
      </c>
      <c r="F93" s="8">
        <v>3</v>
      </c>
      <c r="G93" s="9">
        <f t="shared" si="4"/>
        <v>4.5662100456621002E-3</v>
      </c>
      <c r="I93" s="28" t="s">
        <v>763</v>
      </c>
      <c r="J93" s="33">
        <v>3</v>
      </c>
      <c r="K93" s="9">
        <f t="shared" si="5"/>
        <v>4.0705563093622792E-3</v>
      </c>
    </row>
    <row r="94" spans="5:11" x14ac:dyDescent="0.35">
      <c r="E94" s="23" t="s">
        <v>771</v>
      </c>
      <c r="F94" s="8">
        <v>3</v>
      </c>
      <c r="G94" s="9">
        <f t="shared" si="4"/>
        <v>4.5662100456621002E-3</v>
      </c>
      <c r="I94" s="28" t="s">
        <v>764</v>
      </c>
      <c r="J94" s="33">
        <v>3</v>
      </c>
      <c r="K94" s="9">
        <f t="shared" si="5"/>
        <v>4.0705563093622792E-3</v>
      </c>
    </row>
    <row r="95" spans="5:11" x14ac:dyDescent="0.35">
      <c r="E95" s="23" t="s">
        <v>772</v>
      </c>
      <c r="F95" s="8">
        <v>3</v>
      </c>
      <c r="G95" s="9">
        <f t="shared" si="4"/>
        <v>4.5662100456621002E-3</v>
      </c>
      <c r="I95" s="28" t="s">
        <v>765</v>
      </c>
      <c r="J95" s="33">
        <v>3</v>
      </c>
      <c r="K95" s="9">
        <f t="shared" si="5"/>
        <v>4.0705563093622792E-3</v>
      </c>
    </row>
    <row r="96" spans="5:11" x14ac:dyDescent="0.35">
      <c r="E96" s="23" t="s">
        <v>773</v>
      </c>
      <c r="F96" s="8">
        <v>3</v>
      </c>
      <c r="G96" s="9">
        <f t="shared" si="4"/>
        <v>4.5662100456621002E-3</v>
      </c>
      <c r="I96" s="28" t="s">
        <v>766</v>
      </c>
      <c r="J96" s="33">
        <v>3</v>
      </c>
      <c r="K96" s="9">
        <f t="shared" si="5"/>
        <v>4.0705563093622792E-3</v>
      </c>
    </row>
    <row r="97" spans="5:11" x14ac:dyDescent="0.35">
      <c r="E97" s="23" t="s">
        <v>774</v>
      </c>
      <c r="F97" s="8">
        <v>3</v>
      </c>
      <c r="G97" s="9">
        <f t="shared" si="4"/>
        <v>4.5662100456621002E-3</v>
      </c>
      <c r="I97" s="28" t="s">
        <v>767</v>
      </c>
      <c r="J97" s="33">
        <v>3</v>
      </c>
      <c r="K97" s="9">
        <f t="shared" si="5"/>
        <v>4.0705563093622792E-3</v>
      </c>
    </row>
    <row r="98" spans="5:11" x14ac:dyDescent="0.35">
      <c r="E98" s="23" t="s">
        <v>775</v>
      </c>
      <c r="F98" s="8">
        <v>3</v>
      </c>
      <c r="G98" s="9">
        <f t="shared" si="4"/>
        <v>4.5662100456621002E-3</v>
      </c>
      <c r="I98" s="28" t="s">
        <v>643</v>
      </c>
      <c r="J98" s="33">
        <v>3</v>
      </c>
      <c r="K98" s="9">
        <f t="shared" si="5"/>
        <v>4.0705563093622792E-3</v>
      </c>
    </row>
    <row r="99" spans="5:11" x14ac:dyDescent="0.35">
      <c r="E99" s="23" t="s">
        <v>776</v>
      </c>
      <c r="F99" s="8">
        <v>3</v>
      </c>
      <c r="G99" s="9">
        <f t="shared" si="4"/>
        <v>4.5662100456621002E-3</v>
      </c>
      <c r="I99" s="28" t="s">
        <v>768</v>
      </c>
      <c r="J99" s="33">
        <v>3</v>
      </c>
      <c r="K99" s="9">
        <f t="shared" si="5"/>
        <v>4.0705563093622792E-3</v>
      </c>
    </row>
    <row r="100" spans="5:11" x14ac:dyDescent="0.35">
      <c r="E100" s="23" t="s">
        <v>777</v>
      </c>
      <c r="F100" s="8">
        <v>3</v>
      </c>
      <c r="G100" s="9">
        <f t="shared" si="4"/>
        <v>4.5662100456621002E-3</v>
      </c>
      <c r="I100" s="28" t="s">
        <v>769</v>
      </c>
      <c r="J100" s="33">
        <v>3</v>
      </c>
      <c r="K100" s="9">
        <f t="shared" si="5"/>
        <v>4.0705563093622792E-3</v>
      </c>
    </row>
    <row r="101" spans="5:11" x14ac:dyDescent="0.35">
      <c r="E101" s="23" t="s">
        <v>778</v>
      </c>
      <c r="F101" s="8">
        <v>3</v>
      </c>
      <c r="G101" s="9">
        <f t="shared" si="4"/>
        <v>4.5662100456621002E-3</v>
      </c>
      <c r="I101" s="28" t="s">
        <v>770</v>
      </c>
      <c r="J101" s="33">
        <v>3</v>
      </c>
      <c r="K101" s="9">
        <f t="shared" si="5"/>
        <v>4.0705563093622792E-3</v>
      </c>
    </row>
    <row r="102" spans="5:11" x14ac:dyDescent="0.35">
      <c r="E102" s="23" t="s">
        <v>779</v>
      </c>
      <c r="F102" s="8">
        <v>3</v>
      </c>
      <c r="G102" s="9">
        <f t="shared" si="4"/>
        <v>4.5662100456621002E-3</v>
      </c>
      <c r="I102" s="28" t="s">
        <v>771</v>
      </c>
      <c r="J102" s="33">
        <v>3</v>
      </c>
      <c r="K102" s="9">
        <f t="shared" si="5"/>
        <v>4.0705563093622792E-3</v>
      </c>
    </row>
    <row r="103" spans="5:11" x14ac:dyDescent="0.35">
      <c r="E103" s="23" t="s">
        <v>780</v>
      </c>
      <c r="F103" s="8">
        <v>3</v>
      </c>
      <c r="G103" s="9">
        <f t="shared" si="4"/>
        <v>4.5662100456621002E-3</v>
      </c>
      <c r="I103" s="28" t="s">
        <v>772</v>
      </c>
      <c r="J103" s="33">
        <v>3</v>
      </c>
      <c r="K103" s="9">
        <f t="shared" si="5"/>
        <v>4.0705563093622792E-3</v>
      </c>
    </row>
    <row r="104" spans="5:11" x14ac:dyDescent="0.35">
      <c r="E104" s="23" t="s">
        <v>781</v>
      </c>
      <c r="F104" s="8">
        <v>3</v>
      </c>
      <c r="G104" s="9">
        <f t="shared" si="4"/>
        <v>4.5662100456621002E-3</v>
      </c>
      <c r="I104" s="28" t="s">
        <v>773</v>
      </c>
      <c r="J104" s="33">
        <v>3</v>
      </c>
      <c r="K104" s="9">
        <f t="shared" si="5"/>
        <v>4.0705563093622792E-3</v>
      </c>
    </row>
    <row r="105" spans="5:11" x14ac:dyDescent="0.35">
      <c r="E105" s="23" t="s">
        <v>782</v>
      </c>
      <c r="F105" s="8">
        <v>3</v>
      </c>
      <c r="G105" s="9">
        <f t="shared" si="4"/>
        <v>4.5662100456621002E-3</v>
      </c>
      <c r="I105" s="28" t="s">
        <v>774</v>
      </c>
      <c r="J105" s="33">
        <v>3</v>
      </c>
      <c r="K105" s="9">
        <f t="shared" si="5"/>
        <v>4.0705563093622792E-3</v>
      </c>
    </row>
    <row r="106" spans="5:11" x14ac:dyDescent="0.35">
      <c r="E106" s="23" t="s">
        <v>783</v>
      </c>
      <c r="F106" s="8">
        <v>3</v>
      </c>
      <c r="G106" s="9">
        <f t="shared" si="4"/>
        <v>4.5662100456621002E-3</v>
      </c>
      <c r="I106" s="28" t="s">
        <v>775</v>
      </c>
      <c r="J106" s="33">
        <v>3</v>
      </c>
      <c r="K106" s="9">
        <f t="shared" si="5"/>
        <v>4.0705563093622792E-3</v>
      </c>
    </row>
    <row r="107" spans="5:11" x14ac:dyDescent="0.35">
      <c r="E107" s="23" t="s">
        <v>784</v>
      </c>
      <c r="F107" s="8">
        <v>3</v>
      </c>
      <c r="G107" s="9">
        <f t="shared" si="4"/>
        <v>4.5662100456621002E-3</v>
      </c>
      <c r="I107" s="28" t="s">
        <v>776</v>
      </c>
      <c r="J107" s="33">
        <v>3</v>
      </c>
      <c r="K107" s="9">
        <f t="shared" si="5"/>
        <v>4.0705563093622792E-3</v>
      </c>
    </row>
    <row r="108" spans="5:11" x14ac:dyDescent="0.35">
      <c r="E108" s="23" t="s">
        <v>785</v>
      </c>
      <c r="F108" s="8">
        <v>3</v>
      </c>
      <c r="G108" s="9">
        <f t="shared" si="4"/>
        <v>4.5662100456621002E-3</v>
      </c>
      <c r="I108" s="28" t="s">
        <v>625</v>
      </c>
      <c r="J108" s="33">
        <v>3</v>
      </c>
      <c r="K108" s="9">
        <f t="shared" si="5"/>
        <v>4.0705563093622792E-3</v>
      </c>
    </row>
    <row r="109" spans="5:11" x14ac:dyDescent="0.35">
      <c r="E109" s="23" t="s">
        <v>786</v>
      </c>
      <c r="F109" s="8">
        <v>3</v>
      </c>
      <c r="G109" s="9">
        <f t="shared" si="4"/>
        <v>4.5662100456621002E-3</v>
      </c>
      <c r="I109" s="28" t="s">
        <v>777</v>
      </c>
      <c r="J109" s="33">
        <v>3</v>
      </c>
      <c r="K109" s="9">
        <f t="shared" si="5"/>
        <v>4.0705563093622792E-3</v>
      </c>
    </row>
    <row r="110" spans="5:11" x14ac:dyDescent="0.35">
      <c r="E110" s="48" t="s">
        <v>787</v>
      </c>
      <c r="F110" s="49">
        <v>3</v>
      </c>
      <c r="G110" s="50">
        <f t="shared" si="4"/>
        <v>4.5662100456621002E-3</v>
      </c>
      <c r="I110" s="28" t="s">
        <v>778</v>
      </c>
      <c r="J110" s="33">
        <v>3</v>
      </c>
      <c r="K110" s="9">
        <f t="shared" si="5"/>
        <v>4.0705563093622792E-3</v>
      </c>
    </row>
    <row r="111" spans="5:11" x14ac:dyDescent="0.35">
      <c r="E111" s="23" t="s">
        <v>788</v>
      </c>
      <c r="F111" s="8">
        <v>3</v>
      </c>
      <c r="G111" s="9">
        <f t="shared" si="4"/>
        <v>4.5662100456621002E-3</v>
      </c>
      <c r="I111" s="28" t="s">
        <v>779</v>
      </c>
      <c r="J111" s="33">
        <v>3</v>
      </c>
      <c r="K111" s="9">
        <f t="shared" si="5"/>
        <v>4.0705563093622792E-3</v>
      </c>
    </row>
    <row r="112" spans="5:11" x14ac:dyDescent="0.35">
      <c r="E112" s="23" t="s">
        <v>669</v>
      </c>
      <c r="F112" s="8">
        <v>3</v>
      </c>
      <c r="G112" s="9">
        <f t="shared" si="4"/>
        <v>4.5662100456621002E-3</v>
      </c>
      <c r="I112" s="28" t="s">
        <v>780</v>
      </c>
      <c r="J112" s="33">
        <v>3</v>
      </c>
      <c r="K112" s="9">
        <f t="shared" si="5"/>
        <v>4.0705563093622792E-3</v>
      </c>
    </row>
    <row r="113" spans="5:11" x14ac:dyDescent="0.35">
      <c r="E113" s="23" t="s">
        <v>789</v>
      </c>
      <c r="F113" s="8">
        <v>3</v>
      </c>
      <c r="G113" s="9">
        <f t="shared" si="4"/>
        <v>4.5662100456621002E-3</v>
      </c>
      <c r="I113" s="28" t="s">
        <v>781</v>
      </c>
      <c r="J113" s="33">
        <v>3</v>
      </c>
      <c r="K113" s="9">
        <f t="shared" si="5"/>
        <v>4.0705563093622792E-3</v>
      </c>
    </row>
    <row r="114" spans="5:11" x14ac:dyDescent="0.35">
      <c r="E114" s="23" t="s">
        <v>790</v>
      </c>
      <c r="F114" s="8">
        <v>3</v>
      </c>
      <c r="G114" s="9">
        <f t="shared" si="4"/>
        <v>4.5662100456621002E-3</v>
      </c>
      <c r="I114" s="28" t="s">
        <v>782</v>
      </c>
      <c r="J114" s="33">
        <v>3</v>
      </c>
      <c r="K114" s="9">
        <f t="shared" si="5"/>
        <v>4.0705563093622792E-3</v>
      </c>
    </row>
    <row r="115" spans="5:11" x14ac:dyDescent="0.35">
      <c r="E115" s="23" t="s">
        <v>791</v>
      </c>
      <c r="F115" s="8">
        <v>3</v>
      </c>
      <c r="G115" s="9">
        <f t="shared" si="4"/>
        <v>4.5662100456621002E-3</v>
      </c>
      <c r="I115" s="28" t="s">
        <v>783</v>
      </c>
      <c r="J115" s="33">
        <v>3</v>
      </c>
      <c r="K115" s="9">
        <f t="shared" si="5"/>
        <v>4.0705563093622792E-3</v>
      </c>
    </row>
    <row r="116" spans="5:11" x14ac:dyDescent="0.35">
      <c r="E116" s="23" t="s">
        <v>792</v>
      </c>
      <c r="F116" s="8">
        <v>3</v>
      </c>
      <c r="G116" s="9">
        <f t="shared" si="4"/>
        <v>4.5662100456621002E-3</v>
      </c>
      <c r="I116" s="28" t="s">
        <v>784</v>
      </c>
      <c r="J116" s="33">
        <v>3</v>
      </c>
      <c r="K116" s="9">
        <f t="shared" si="5"/>
        <v>4.0705563093622792E-3</v>
      </c>
    </row>
    <row r="117" spans="5:11" x14ac:dyDescent="0.35">
      <c r="E117" s="23" t="s">
        <v>793</v>
      </c>
      <c r="F117" s="8">
        <v>3</v>
      </c>
      <c r="G117" s="9">
        <f t="shared" si="4"/>
        <v>4.5662100456621002E-3</v>
      </c>
      <c r="I117" s="28" t="s">
        <v>785</v>
      </c>
      <c r="J117" s="33">
        <v>3</v>
      </c>
      <c r="K117" s="9">
        <f t="shared" si="5"/>
        <v>4.0705563093622792E-3</v>
      </c>
    </row>
    <row r="118" spans="5:11" x14ac:dyDescent="0.35">
      <c r="E118" s="23" t="s">
        <v>794</v>
      </c>
      <c r="F118" s="8">
        <v>3</v>
      </c>
      <c r="G118" s="9">
        <f t="shared" si="4"/>
        <v>4.5662100456621002E-3</v>
      </c>
      <c r="I118" s="28" t="s">
        <v>626</v>
      </c>
      <c r="J118" s="33">
        <v>3</v>
      </c>
      <c r="K118" s="9">
        <f t="shared" si="5"/>
        <v>4.0705563093622792E-3</v>
      </c>
    </row>
    <row r="119" spans="5:11" x14ac:dyDescent="0.35">
      <c r="E119" s="23" t="s">
        <v>795</v>
      </c>
      <c r="F119" s="8">
        <v>3</v>
      </c>
      <c r="G119" s="9">
        <f t="shared" si="4"/>
        <v>4.5662100456621002E-3</v>
      </c>
      <c r="I119" s="28" t="s">
        <v>786</v>
      </c>
      <c r="J119" s="33">
        <v>3</v>
      </c>
      <c r="K119" s="9">
        <f t="shared" si="5"/>
        <v>4.0705563093622792E-3</v>
      </c>
    </row>
    <row r="120" spans="5:11" x14ac:dyDescent="0.35">
      <c r="E120" s="23" t="s">
        <v>796</v>
      </c>
      <c r="F120" s="8">
        <v>3</v>
      </c>
      <c r="G120" s="9">
        <f t="shared" si="4"/>
        <v>4.5662100456621002E-3</v>
      </c>
      <c r="I120" s="28" t="s">
        <v>787</v>
      </c>
      <c r="J120" s="33">
        <v>3</v>
      </c>
      <c r="K120" s="9">
        <f t="shared" si="5"/>
        <v>4.0705563093622792E-3</v>
      </c>
    </row>
    <row r="121" spans="5:11" x14ac:dyDescent="0.35">
      <c r="E121" s="23" t="s">
        <v>797</v>
      </c>
      <c r="F121" s="8">
        <v>3</v>
      </c>
      <c r="G121" s="9">
        <f t="shared" si="4"/>
        <v>4.5662100456621002E-3</v>
      </c>
      <c r="I121" s="28" t="s">
        <v>788</v>
      </c>
      <c r="J121" s="33">
        <v>3</v>
      </c>
      <c r="K121" s="9">
        <f t="shared" si="5"/>
        <v>4.0705563093622792E-3</v>
      </c>
    </row>
    <row r="122" spans="5:11" x14ac:dyDescent="0.35">
      <c r="E122" s="23" t="s">
        <v>798</v>
      </c>
      <c r="F122" s="8">
        <v>3</v>
      </c>
      <c r="G122" s="9">
        <f t="shared" si="4"/>
        <v>4.5662100456621002E-3</v>
      </c>
      <c r="I122" s="28" t="s">
        <v>677</v>
      </c>
      <c r="J122" s="33">
        <v>3</v>
      </c>
      <c r="K122" s="9">
        <f t="shared" si="5"/>
        <v>4.0705563093622792E-3</v>
      </c>
    </row>
    <row r="123" spans="5:11" x14ac:dyDescent="0.35">
      <c r="E123" s="23" t="s">
        <v>799</v>
      </c>
      <c r="F123" s="8">
        <v>3</v>
      </c>
      <c r="G123" s="9">
        <f t="shared" si="4"/>
        <v>4.5662100456621002E-3</v>
      </c>
      <c r="I123" s="28" t="s">
        <v>623</v>
      </c>
      <c r="J123" s="33">
        <v>3</v>
      </c>
      <c r="K123" s="9">
        <f t="shared" si="5"/>
        <v>4.0705563093622792E-3</v>
      </c>
    </row>
    <row r="124" spans="5:11" x14ac:dyDescent="0.35">
      <c r="E124" s="23" t="s">
        <v>800</v>
      </c>
      <c r="F124" s="8">
        <v>3</v>
      </c>
      <c r="G124" s="9">
        <f t="shared" si="4"/>
        <v>4.5662100456621002E-3</v>
      </c>
      <c r="I124" s="28" t="s">
        <v>789</v>
      </c>
      <c r="J124" s="33">
        <v>3</v>
      </c>
      <c r="K124" s="9">
        <f t="shared" si="5"/>
        <v>4.0705563093622792E-3</v>
      </c>
    </row>
    <row r="125" spans="5:11" x14ac:dyDescent="0.35">
      <c r="E125" s="23" t="s">
        <v>801</v>
      </c>
      <c r="F125" s="8">
        <v>3</v>
      </c>
      <c r="G125" s="9">
        <f t="shared" si="4"/>
        <v>4.5662100456621002E-3</v>
      </c>
      <c r="I125" s="28" t="s">
        <v>790</v>
      </c>
      <c r="J125" s="33">
        <v>3</v>
      </c>
      <c r="K125" s="9">
        <f t="shared" si="5"/>
        <v>4.0705563093622792E-3</v>
      </c>
    </row>
    <row r="126" spans="5:11" x14ac:dyDescent="0.35">
      <c r="E126" s="23" t="s">
        <v>802</v>
      </c>
      <c r="F126" s="8">
        <v>3</v>
      </c>
      <c r="G126" s="9">
        <f t="shared" si="4"/>
        <v>4.5662100456621002E-3</v>
      </c>
      <c r="I126" s="28" t="s">
        <v>681</v>
      </c>
      <c r="J126" s="33">
        <v>3</v>
      </c>
      <c r="K126" s="9">
        <f t="shared" si="5"/>
        <v>4.0705563093622792E-3</v>
      </c>
    </row>
    <row r="127" spans="5:11" x14ac:dyDescent="0.35">
      <c r="E127" s="23" t="s">
        <v>803</v>
      </c>
      <c r="F127" s="8">
        <v>3</v>
      </c>
      <c r="G127" s="9">
        <f t="shared" si="4"/>
        <v>4.5662100456621002E-3</v>
      </c>
      <c r="I127" s="28" t="s">
        <v>791</v>
      </c>
      <c r="J127" s="33">
        <v>3</v>
      </c>
      <c r="K127" s="9">
        <f t="shared" si="5"/>
        <v>4.0705563093622792E-3</v>
      </c>
    </row>
    <row r="128" spans="5:11" x14ac:dyDescent="0.35">
      <c r="E128" s="23" t="s">
        <v>804</v>
      </c>
      <c r="F128" s="8">
        <v>2</v>
      </c>
      <c r="G128" s="9">
        <f t="shared" si="4"/>
        <v>3.0441400304414001E-3</v>
      </c>
      <c r="I128" s="28" t="s">
        <v>792</v>
      </c>
      <c r="J128" s="33">
        <v>3</v>
      </c>
      <c r="K128" s="9">
        <f t="shared" si="5"/>
        <v>4.0705563093622792E-3</v>
      </c>
    </row>
    <row r="129" spans="5:11" x14ac:dyDescent="0.35">
      <c r="E129" s="23" t="s">
        <v>805</v>
      </c>
      <c r="F129" s="8">
        <v>2</v>
      </c>
      <c r="G129" s="9">
        <f t="shared" si="4"/>
        <v>3.0441400304414001E-3</v>
      </c>
      <c r="I129" s="28" t="s">
        <v>793</v>
      </c>
      <c r="J129" s="33">
        <v>3</v>
      </c>
      <c r="K129" s="9">
        <f t="shared" si="5"/>
        <v>4.0705563093622792E-3</v>
      </c>
    </row>
    <row r="130" spans="5:11" x14ac:dyDescent="0.35">
      <c r="E130" s="23" t="s">
        <v>806</v>
      </c>
      <c r="F130" s="8">
        <v>2</v>
      </c>
      <c r="G130" s="9">
        <f t="shared" si="4"/>
        <v>3.0441400304414001E-3</v>
      </c>
      <c r="I130" s="28" t="s">
        <v>794</v>
      </c>
      <c r="J130" s="33">
        <v>3</v>
      </c>
      <c r="K130" s="9">
        <f t="shared" si="5"/>
        <v>4.0705563093622792E-3</v>
      </c>
    </row>
    <row r="131" spans="5:11" x14ac:dyDescent="0.35">
      <c r="E131" s="23" t="s">
        <v>807</v>
      </c>
      <c r="F131" s="8">
        <v>2</v>
      </c>
      <c r="G131" s="9">
        <f t="shared" si="4"/>
        <v>3.0441400304414001E-3</v>
      </c>
      <c r="I131" s="28" t="s">
        <v>795</v>
      </c>
      <c r="J131" s="33">
        <v>3</v>
      </c>
      <c r="K131" s="9">
        <f t="shared" si="5"/>
        <v>4.0705563093622792E-3</v>
      </c>
    </row>
    <row r="132" spans="5:11" x14ac:dyDescent="0.35">
      <c r="E132" s="23" t="s">
        <v>808</v>
      </c>
      <c r="F132" s="8">
        <v>2</v>
      </c>
      <c r="G132" s="9">
        <f t="shared" si="4"/>
        <v>3.0441400304414001E-3</v>
      </c>
      <c r="I132" s="28" t="s">
        <v>796</v>
      </c>
      <c r="J132" s="33">
        <v>3</v>
      </c>
      <c r="K132" s="9">
        <f t="shared" si="5"/>
        <v>4.0705563093622792E-3</v>
      </c>
    </row>
    <row r="133" spans="5:11" x14ac:dyDescent="0.35">
      <c r="E133" s="23" t="s">
        <v>809</v>
      </c>
      <c r="F133" s="8">
        <v>2</v>
      </c>
      <c r="G133" s="9">
        <f t="shared" si="4"/>
        <v>3.0441400304414001E-3</v>
      </c>
      <c r="I133" s="28" t="s">
        <v>797</v>
      </c>
      <c r="J133" s="33">
        <v>3</v>
      </c>
      <c r="K133" s="9">
        <f t="shared" si="5"/>
        <v>4.0705563093622792E-3</v>
      </c>
    </row>
    <row r="134" spans="5:11" x14ac:dyDescent="0.35">
      <c r="E134" s="23" t="s">
        <v>810</v>
      </c>
      <c r="F134" s="8">
        <v>2</v>
      </c>
      <c r="G134" s="9">
        <f t="shared" si="4"/>
        <v>3.0441400304414001E-3</v>
      </c>
      <c r="I134" s="28" t="s">
        <v>798</v>
      </c>
      <c r="J134" s="33">
        <v>3</v>
      </c>
      <c r="K134" s="9">
        <f t="shared" si="5"/>
        <v>4.0705563093622792E-3</v>
      </c>
    </row>
    <row r="135" spans="5:11" x14ac:dyDescent="0.35">
      <c r="E135" s="23" t="s">
        <v>811</v>
      </c>
      <c r="F135" s="8">
        <v>2</v>
      </c>
      <c r="G135" s="9">
        <f t="shared" si="4"/>
        <v>3.0441400304414001E-3</v>
      </c>
      <c r="I135" s="28" t="s">
        <v>799</v>
      </c>
      <c r="J135" s="33">
        <v>3</v>
      </c>
      <c r="K135" s="9">
        <f t="shared" si="5"/>
        <v>4.0705563093622792E-3</v>
      </c>
    </row>
    <row r="136" spans="5:11" x14ac:dyDescent="0.35">
      <c r="E136" s="23" t="s">
        <v>812</v>
      </c>
      <c r="F136" s="8">
        <v>2</v>
      </c>
      <c r="G136" s="9">
        <f t="shared" ref="G136:G166" si="6">F136/657</f>
        <v>3.0441400304414001E-3</v>
      </c>
      <c r="I136" s="28" t="s">
        <v>800</v>
      </c>
      <c r="J136" s="33">
        <v>3</v>
      </c>
      <c r="K136" s="9">
        <f t="shared" ref="K136:K166" si="7">J136/737</f>
        <v>4.0705563093622792E-3</v>
      </c>
    </row>
    <row r="137" spans="5:11" x14ac:dyDescent="0.35">
      <c r="E137" s="23" t="s">
        <v>813</v>
      </c>
      <c r="F137" s="8">
        <v>2</v>
      </c>
      <c r="G137" s="9">
        <f t="shared" si="6"/>
        <v>3.0441400304414001E-3</v>
      </c>
      <c r="I137" s="28" t="s">
        <v>801</v>
      </c>
      <c r="J137" s="33">
        <v>3</v>
      </c>
      <c r="K137" s="9">
        <f t="shared" si="7"/>
        <v>4.0705563093622792E-3</v>
      </c>
    </row>
    <row r="138" spans="5:11" x14ac:dyDescent="0.35">
      <c r="E138" s="23" t="s">
        <v>814</v>
      </c>
      <c r="F138" s="8">
        <v>2</v>
      </c>
      <c r="G138" s="9">
        <f t="shared" si="6"/>
        <v>3.0441400304414001E-3</v>
      </c>
      <c r="I138" s="28" t="s">
        <v>802</v>
      </c>
      <c r="J138" s="33">
        <v>3</v>
      </c>
      <c r="K138" s="9">
        <f t="shared" si="7"/>
        <v>4.0705563093622792E-3</v>
      </c>
    </row>
    <row r="139" spans="5:11" x14ac:dyDescent="0.35">
      <c r="E139" s="23" t="s">
        <v>815</v>
      </c>
      <c r="F139" s="8">
        <v>2</v>
      </c>
      <c r="G139" s="9">
        <f t="shared" si="6"/>
        <v>3.0441400304414001E-3</v>
      </c>
      <c r="I139" s="28" t="s">
        <v>803</v>
      </c>
      <c r="J139" s="33">
        <v>3</v>
      </c>
      <c r="K139" s="9">
        <f t="shared" si="7"/>
        <v>4.0705563093622792E-3</v>
      </c>
    </row>
    <row r="140" spans="5:11" x14ac:dyDescent="0.35">
      <c r="E140" s="23" t="s">
        <v>816</v>
      </c>
      <c r="F140" s="8">
        <v>2</v>
      </c>
      <c r="G140" s="9">
        <f t="shared" si="6"/>
        <v>3.0441400304414001E-3</v>
      </c>
      <c r="I140" s="28" t="s">
        <v>804</v>
      </c>
      <c r="J140" s="33">
        <v>2</v>
      </c>
      <c r="K140" s="9">
        <f t="shared" si="7"/>
        <v>2.7137042062415195E-3</v>
      </c>
    </row>
    <row r="141" spans="5:11" x14ac:dyDescent="0.35">
      <c r="E141" s="23" t="s">
        <v>817</v>
      </c>
      <c r="F141" s="8">
        <v>2</v>
      </c>
      <c r="G141" s="9">
        <f t="shared" si="6"/>
        <v>3.0441400304414001E-3</v>
      </c>
      <c r="I141" s="28" t="s">
        <v>805</v>
      </c>
      <c r="J141" s="33">
        <v>2</v>
      </c>
      <c r="K141" s="9">
        <f t="shared" si="7"/>
        <v>2.7137042062415195E-3</v>
      </c>
    </row>
    <row r="142" spans="5:11" x14ac:dyDescent="0.35">
      <c r="E142" s="23" t="s">
        <v>818</v>
      </c>
      <c r="F142" s="8">
        <v>2</v>
      </c>
      <c r="G142" s="9">
        <f t="shared" si="6"/>
        <v>3.0441400304414001E-3</v>
      </c>
      <c r="I142" s="28" t="s">
        <v>806</v>
      </c>
      <c r="J142" s="33">
        <v>2</v>
      </c>
      <c r="K142" s="9">
        <f t="shared" si="7"/>
        <v>2.7137042062415195E-3</v>
      </c>
    </row>
    <row r="143" spans="5:11" x14ac:dyDescent="0.35">
      <c r="E143" s="23" t="s">
        <v>819</v>
      </c>
      <c r="F143" s="8">
        <v>2</v>
      </c>
      <c r="G143" s="9">
        <f t="shared" si="6"/>
        <v>3.0441400304414001E-3</v>
      </c>
      <c r="I143" s="28" t="s">
        <v>807</v>
      </c>
      <c r="J143" s="33">
        <v>2</v>
      </c>
      <c r="K143" s="9">
        <f t="shared" si="7"/>
        <v>2.7137042062415195E-3</v>
      </c>
    </row>
    <row r="144" spans="5:11" x14ac:dyDescent="0.35">
      <c r="E144" s="23" t="s">
        <v>820</v>
      </c>
      <c r="F144" s="8">
        <v>2</v>
      </c>
      <c r="G144" s="9">
        <f t="shared" si="6"/>
        <v>3.0441400304414001E-3</v>
      </c>
      <c r="I144" s="28" t="s">
        <v>808</v>
      </c>
      <c r="J144" s="33">
        <v>2</v>
      </c>
      <c r="K144" s="9">
        <f t="shared" si="7"/>
        <v>2.7137042062415195E-3</v>
      </c>
    </row>
    <row r="145" spans="5:11" x14ac:dyDescent="0.35">
      <c r="E145" s="23" t="s">
        <v>821</v>
      </c>
      <c r="F145" s="8">
        <v>2</v>
      </c>
      <c r="G145" s="9">
        <f t="shared" si="6"/>
        <v>3.0441400304414001E-3</v>
      </c>
      <c r="I145" s="28" t="s">
        <v>809</v>
      </c>
      <c r="J145" s="33">
        <v>2</v>
      </c>
      <c r="K145" s="9">
        <f t="shared" si="7"/>
        <v>2.7137042062415195E-3</v>
      </c>
    </row>
    <row r="146" spans="5:11" x14ac:dyDescent="0.35">
      <c r="E146" s="23" t="s">
        <v>822</v>
      </c>
      <c r="F146" s="8">
        <v>2</v>
      </c>
      <c r="G146" s="9">
        <f t="shared" si="6"/>
        <v>3.0441400304414001E-3</v>
      </c>
      <c r="I146" s="28" t="s">
        <v>810</v>
      </c>
      <c r="J146" s="33">
        <v>2</v>
      </c>
      <c r="K146" s="9">
        <f t="shared" si="7"/>
        <v>2.7137042062415195E-3</v>
      </c>
    </row>
    <row r="147" spans="5:11" x14ac:dyDescent="0.35">
      <c r="E147" s="23" t="s">
        <v>823</v>
      </c>
      <c r="F147" s="8">
        <v>2</v>
      </c>
      <c r="G147" s="9">
        <f t="shared" si="6"/>
        <v>3.0441400304414001E-3</v>
      </c>
      <c r="I147" s="28" t="s">
        <v>811</v>
      </c>
      <c r="J147" s="33">
        <v>2</v>
      </c>
      <c r="K147" s="9">
        <f t="shared" si="7"/>
        <v>2.7137042062415195E-3</v>
      </c>
    </row>
    <row r="148" spans="5:11" x14ac:dyDescent="0.35">
      <c r="E148" s="23" t="s">
        <v>643</v>
      </c>
      <c r="F148" s="8">
        <v>2</v>
      </c>
      <c r="G148" s="9">
        <f t="shared" si="6"/>
        <v>3.0441400304414001E-3</v>
      </c>
      <c r="I148" s="28" t="s">
        <v>812</v>
      </c>
      <c r="J148" s="33">
        <v>2</v>
      </c>
      <c r="K148" s="9">
        <f t="shared" si="7"/>
        <v>2.7137042062415195E-3</v>
      </c>
    </row>
    <row r="149" spans="5:11" x14ac:dyDescent="0.35">
      <c r="E149" s="23" t="s">
        <v>824</v>
      </c>
      <c r="F149" s="8">
        <v>2</v>
      </c>
      <c r="G149" s="9">
        <f t="shared" si="6"/>
        <v>3.0441400304414001E-3</v>
      </c>
      <c r="I149" s="28" t="s">
        <v>813</v>
      </c>
      <c r="J149" s="33">
        <v>2</v>
      </c>
      <c r="K149" s="9">
        <f t="shared" si="7"/>
        <v>2.7137042062415195E-3</v>
      </c>
    </row>
    <row r="150" spans="5:11" x14ac:dyDescent="0.35">
      <c r="E150" s="23" t="s">
        <v>825</v>
      </c>
      <c r="F150" s="8">
        <v>2</v>
      </c>
      <c r="G150" s="9">
        <f t="shared" si="6"/>
        <v>3.0441400304414001E-3</v>
      </c>
      <c r="I150" s="28" t="s">
        <v>814</v>
      </c>
      <c r="J150" s="33">
        <v>2</v>
      </c>
      <c r="K150" s="9">
        <f t="shared" si="7"/>
        <v>2.7137042062415195E-3</v>
      </c>
    </row>
    <row r="151" spans="5:11" x14ac:dyDescent="0.35">
      <c r="E151" s="23" t="s">
        <v>826</v>
      </c>
      <c r="F151" s="8">
        <v>2</v>
      </c>
      <c r="G151" s="9">
        <f t="shared" si="6"/>
        <v>3.0441400304414001E-3</v>
      </c>
      <c r="I151" s="28" t="s">
        <v>815</v>
      </c>
      <c r="J151" s="33">
        <v>2</v>
      </c>
      <c r="K151" s="9">
        <f t="shared" si="7"/>
        <v>2.7137042062415195E-3</v>
      </c>
    </row>
    <row r="152" spans="5:11" x14ac:dyDescent="0.35">
      <c r="E152" s="23" t="s">
        <v>827</v>
      </c>
      <c r="F152" s="8">
        <v>2</v>
      </c>
      <c r="G152" s="9">
        <f t="shared" si="6"/>
        <v>3.0441400304414001E-3</v>
      </c>
      <c r="I152" s="28" t="s">
        <v>816</v>
      </c>
      <c r="J152" s="33">
        <v>2</v>
      </c>
      <c r="K152" s="9">
        <f t="shared" si="7"/>
        <v>2.7137042062415195E-3</v>
      </c>
    </row>
    <row r="153" spans="5:11" x14ac:dyDescent="0.35">
      <c r="E153" s="23" t="s">
        <v>828</v>
      </c>
      <c r="F153" s="8">
        <v>2</v>
      </c>
      <c r="G153" s="9">
        <f t="shared" si="6"/>
        <v>3.0441400304414001E-3</v>
      </c>
      <c r="I153" s="28" t="s">
        <v>817</v>
      </c>
      <c r="J153" s="33">
        <v>2</v>
      </c>
      <c r="K153" s="9">
        <f t="shared" si="7"/>
        <v>2.7137042062415195E-3</v>
      </c>
    </row>
    <row r="154" spans="5:11" x14ac:dyDescent="0.35">
      <c r="E154" s="23" t="s">
        <v>829</v>
      </c>
      <c r="F154" s="8">
        <v>2</v>
      </c>
      <c r="G154" s="9">
        <f t="shared" si="6"/>
        <v>3.0441400304414001E-3</v>
      </c>
      <c r="I154" s="28" t="s">
        <v>818</v>
      </c>
      <c r="J154" s="33">
        <v>2</v>
      </c>
      <c r="K154" s="9">
        <f t="shared" si="7"/>
        <v>2.7137042062415195E-3</v>
      </c>
    </row>
    <row r="155" spans="5:11" x14ac:dyDescent="0.35">
      <c r="E155" s="23" t="s">
        <v>830</v>
      </c>
      <c r="F155" s="8">
        <v>2</v>
      </c>
      <c r="G155" s="9">
        <f t="shared" si="6"/>
        <v>3.0441400304414001E-3</v>
      </c>
      <c r="I155" s="28" t="s">
        <v>819</v>
      </c>
      <c r="J155" s="33">
        <v>2</v>
      </c>
      <c r="K155" s="9">
        <f t="shared" si="7"/>
        <v>2.7137042062415195E-3</v>
      </c>
    </row>
    <row r="156" spans="5:11" x14ac:dyDescent="0.35">
      <c r="E156" s="23" t="s">
        <v>831</v>
      </c>
      <c r="F156" s="8">
        <v>2</v>
      </c>
      <c r="G156" s="9">
        <f t="shared" si="6"/>
        <v>3.0441400304414001E-3</v>
      </c>
      <c r="I156" s="28" t="s">
        <v>820</v>
      </c>
      <c r="J156" s="33">
        <v>2</v>
      </c>
      <c r="K156" s="9">
        <f t="shared" si="7"/>
        <v>2.7137042062415195E-3</v>
      </c>
    </row>
    <row r="157" spans="5:11" x14ac:dyDescent="0.35">
      <c r="E157" s="23" t="s">
        <v>832</v>
      </c>
      <c r="F157" s="8">
        <v>2</v>
      </c>
      <c r="G157" s="9">
        <f t="shared" si="6"/>
        <v>3.0441400304414001E-3</v>
      </c>
      <c r="I157" s="28" t="s">
        <v>821</v>
      </c>
      <c r="J157" s="33">
        <v>2</v>
      </c>
      <c r="K157" s="9">
        <f t="shared" si="7"/>
        <v>2.7137042062415195E-3</v>
      </c>
    </row>
    <row r="158" spans="5:11" x14ac:dyDescent="0.35">
      <c r="E158" s="23" t="s">
        <v>833</v>
      </c>
      <c r="F158" s="8">
        <v>2</v>
      </c>
      <c r="G158" s="9">
        <f t="shared" si="6"/>
        <v>3.0441400304414001E-3</v>
      </c>
      <c r="I158" s="28" t="s">
        <v>822</v>
      </c>
      <c r="J158" s="33">
        <v>2</v>
      </c>
      <c r="K158" s="9">
        <f t="shared" si="7"/>
        <v>2.7137042062415195E-3</v>
      </c>
    </row>
    <row r="159" spans="5:11" x14ac:dyDescent="0.35">
      <c r="E159" s="48" t="s">
        <v>834</v>
      </c>
      <c r="F159" s="49">
        <v>2</v>
      </c>
      <c r="G159" s="50">
        <f t="shared" si="6"/>
        <v>3.0441400304414001E-3</v>
      </c>
      <c r="I159" s="28" t="s">
        <v>823</v>
      </c>
      <c r="J159" s="33">
        <v>2</v>
      </c>
      <c r="K159" s="9">
        <f t="shared" si="7"/>
        <v>2.7137042062415195E-3</v>
      </c>
    </row>
    <row r="160" spans="5:11" x14ac:dyDescent="0.35">
      <c r="E160" s="48" t="s">
        <v>835</v>
      </c>
      <c r="F160" s="49">
        <v>2</v>
      </c>
      <c r="G160" s="50">
        <f t="shared" si="6"/>
        <v>3.0441400304414001E-3</v>
      </c>
      <c r="I160" s="28" t="s">
        <v>642</v>
      </c>
      <c r="J160" s="33">
        <v>2</v>
      </c>
      <c r="K160" s="9">
        <f t="shared" si="7"/>
        <v>2.7137042062415195E-3</v>
      </c>
    </row>
    <row r="161" spans="5:11" x14ac:dyDescent="0.35">
      <c r="E161" s="23" t="s">
        <v>836</v>
      </c>
      <c r="F161" s="8">
        <v>2</v>
      </c>
      <c r="G161" s="9">
        <f t="shared" si="6"/>
        <v>3.0441400304414001E-3</v>
      </c>
      <c r="I161" s="28" t="s">
        <v>824</v>
      </c>
      <c r="J161" s="33">
        <v>2</v>
      </c>
      <c r="K161" s="9">
        <f t="shared" si="7"/>
        <v>2.7137042062415195E-3</v>
      </c>
    </row>
    <row r="162" spans="5:11" x14ac:dyDescent="0.35">
      <c r="E162" s="23" t="s">
        <v>837</v>
      </c>
      <c r="F162" s="8">
        <v>2</v>
      </c>
      <c r="G162" s="9">
        <f t="shared" si="6"/>
        <v>3.0441400304414001E-3</v>
      </c>
      <c r="I162" s="28" t="s">
        <v>825</v>
      </c>
      <c r="J162" s="33">
        <v>2</v>
      </c>
      <c r="K162" s="9">
        <f t="shared" si="7"/>
        <v>2.7137042062415195E-3</v>
      </c>
    </row>
    <row r="163" spans="5:11" x14ac:dyDescent="0.35">
      <c r="E163" s="23" t="s">
        <v>838</v>
      </c>
      <c r="F163" s="8">
        <v>2</v>
      </c>
      <c r="G163" s="9">
        <f t="shared" si="6"/>
        <v>3.0441400304414001E-3</v>
      </c>
      <c r="I163" s="28" t="s">
        <v>624</v>
      </c>
      <c r="J163" s="33">
        <v>2</v>
      </c>
      <c r="K163" s="9">
        <f t="shared" si="7"/>
        <v>2.7137042062415195E-3</v>
      </c>
    </row>
    <row r="164" spans="5:11" x14ac:dyDescent="0.35">
      <c r="E164" s="23" t="s">
        <v>839</v>
      </c>
      <c r="F164" s="8">
        <v>2</v>
      </c>
      <c r="G164" s="9">
        <f t="shared" si="6"/>
        <v>3.0441400304414001E-3</v>
      </c>
      <c r="I164" s="28" t="s">
        <v>826</v>
      </c>
      <c r="J164" s="33">
        <v>2</v>
      </c>
      <c r="K164" s="9">
        <f t="shared" si="7"/>
        <v>2.7137042062415195E-3</v>
      </c>
    </row>
    <row r="165" spans="5:11" x14ac:dyDescent="0.35">
      <c r="E165" s="23" t="s">
        <v>840</v>
      </c>
      <c r="F165" s="8">
        <v>2</v>
      </c>
      <c r="G165" s="9">
        <f t="shared" si="6"/>
        <v>3.0441400304414001E-3</v>
      </c>
      <c r="I165" s="28" t="s">
        <v>827</v>
      </c>
      <c r="J165" s="33">
        <v>2</v>
      </c>
      <c r="K165" s="9">
        <f t="shared" si="7"/>
        <v>2.7137042062415195E-3</v>
      </c>
    </row>
    <row r="166" spans="5:11" ht="15" thickBot="1" x14ac:dyDescent="0.4">
      <c r="E166" s="25" t="s">
        <v>841</v>
      </c>
      <c r="F166" s="11">
        <v>2</v>
      </c>
      <c r="G166" s="12">
        <f t="shared" si="6"/>
        <v>3.0441400304414001E-3</v>
      </c>
      <c r="I166" s="30" t="s">
        <v>828</v>
      </c>
      <c r="J166" s="34">
        <v>2</v>
      </c>
      <c r="K166" s="12">
        <f t="shared" si="7"/>
        <v>2.7137042062415195E-3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1DFA-C154-4158-AAA4-8A2E5AC3EA0B}">
  <dimension ref="A1:K165"/>
  <sheetViews>
    <sheetView topLeftCell="A7" workbookViewId="0">
      <selection activeCell="K16" sqref="K16"/>
    </sheetView>
  </sheetViews>
  <sheetFormatPr defaultRowHeight="14.5" x14ac:dyDescent="0.35"/>
  <cols>
    <col min="1" max="1" width="27.453125" customWidth="1"/>
    <col min="4" max="4" width="2.1796875" customWidth="1"/>
    <col min="5" max="5" width="31.1796875" customWidth="1"/>
    <col min="8" max="8" width="2.08984375" customWidth="1"/>
    <col min="9" max="9" width="25.453125" customWidth="1"/>
  </cols>
  <sheetData>
    <row r="1" spans="1:11" x14ac:dyDescent="0.35">
      <c r="A1" t="s">
        <v>4</v>
      </c>
    </row>
    <row r="3" spans="1:11" x14ac:dyDescent="0.35">
      <c r="A3" s="22" t="s">
        <v>847</v>
      </c>
    </row>
    <row r="4" spans="1:11" ht="15" thickBot="1" x14ac:dyDescent="0.4"/>
    <row r="5" spans="1:11" ht="15" thickBot="1" x14ac:dyDescent="0.4">
      <c r="A5" s="1"/>
      <c r="B5" s="2" t="s">
        <v>7</v>
      </c>
      <c r="C5" s="3"/>
      <c r="E5" s="1"/>
      <c r="F5" s="2" t="s">
        <v>3</v>
      </c>
      <c r="G5" s="3"/>
      <c r="I5" s="1"/>
      <c r="J5" s="2" t="s">
        <v>8</v>
      </c>
      <c r="K5" s="3"/>
    </row>
    <row r="6" spans="1:11" x14ac:dyDescent="0.35">
      <c r="A6" s="4" t="s">
        <v>847</v>
      </c>
      <c r="B6" s="5" t="s">
        <v>1</v>
      </c>
      <c r="C6" s="6" t="s">
        <v>6</v>
      </c>
      <c r="D6" s="37"/>
      <c r="E6" s="4" t="s">
        <v>847</v>
      </c>
      <c r="F6" s="5" t="s">
        <v>1</v>
      </c>
      <c r="G6" s="6" t="s">
        <v>2</v>
      </c>
      <c r="H6" s="37"/>
      <c r="I6" s="4" t="s">
        <v>847</v>
      </c>
      <c r="J6" s="14" t="s">
        <v>1</v>
      </c>
      <c r="K6" s="15" t="s">
        <v>9</v>
      </c>
    </row>
    <row r="7" spans="1:11" x14ac:dyDescent="0.35">
      <c r="A7" s="56" t="s">
        <v>842</v>
      </c>
      <c r="B7" s="57">
        <v>1</v>
      </c>
      <c r="C7" s="54"/>
      <c r="E7" s="28" t="s">
        <v>848</v>
      </c>
      <c r="F7" s="8">
        <v>52</v>
      </c>
      <c r="G7" s="54"/>
    </row>
    <row r="8" spans="1:11" x14ac:dyDescent="0.35">
      <c r="A8" s="60" t="s">
        <v>843</v>
      </c>
      <c r="B8" s="61">
        <v>1</v>
      </c>
      <c r="C8" s="62"/>
      <c r="E8" s="28" t="s">
        <v>849</v>
      </c>
      <c r="F8" s="8">
        <v>9</v>
      </c>
      <c r="G8" s="54"/>
    </row>
    <row r="9" spans="1:11" x14ac:dyDescent="0.35">
      <c r="A9" s="56" t="s">
        <v>844</v>
      </c>
      <c r="B9" s="57">
        <v>1</v>
      </c>
      <c r="C9" s="54"/>
      <c r="E9" s="28" t="s">
        <v>850</v>
      </c>
      <c r="F9" s="8">
        <v>8</v>
      </c>
      <c r="G9" s="54"/>
    </row>
    <row r="10" spans="1:11" x14ac:dyDescent="0.35">
      <c r="A10" s="56" t="s">
        <v>845</v>
      </c>
      <c r="B10" s="57">
        <v>1</v>
      </c>
      <c r="C10" s="54"/>
      <c r="E10" s="28" t="s">
        <v>851</v>
      </c>
      <c r="F10" s="8">
        <v>7</v>
      </c>
      <c r="G10" s="54"/>
    </row>
    <row r="11" spans="1:11" x14ac:dyDescent="0.35">
      <c r="A11" s="56" t="s">
        <v>846</v>
      </c>
      <c r="B11" s="57">
        <v>1</v>
      </c>
      <c r="C11" s="54"/>
      <c r="E11" s="28" t="s">
        <v>852</v>
      </c>
      <c r="F11" s="8">
        <v>6</v>
      </c>
      <c r="G11" s="54"/>
    </row>
    <row r="12" spans="1:11" ht="15" thickBot="1" x14ac:dyDescent="0.4">
      <c r="A12" s="58" t="s">
        <v>651</v>
      </c>
      <c r="B12" s="59">
        <v>1</v>
      </c>
      <c r="C12" s="55"/>
      <c r="E12" s="28" t="s">
        <v>702</v>
      </c>
      <c r="F12" s="8">
        <v>5</v>
      </c>
      <c r="G12" s="54"/>
    </row>
    <row r="13" spans="1:11" x14ac:dyDescent="0.35">
      <c r="E13" s="51" t="s">
        <v>853</v>
      </c>
      <c r="F13" s="49">
        <v>5</v>
      </c>
      <c r="G13" s="54"/>
    </row>
    <row r="14" spans="1:11" x14ac:dyDescent="0.35">
      <c r="E14" s="28" t="s">
        <v>854</v>
      </c>
      <c r="F14" s="8">
        <v>5</v>
      </c>
      <c r="G14" s="54"/>
    </row>
    <row r="15" spans="1:11" x14ac:dyDescent="0.35">
      <c r="E15" s="28" t="s">
        <v>855</v>
      </c>
      <c r="F15" s="8">
        <v>5</v>
      </c>
      <c r="G15" s="54"/>
    </row>
    <row r="16" spans="1:11" x14ac:dyDescent="0.35">
      <c r="E16" s="28" t="s">
        <v>856</v>
      </c>
      <c r="F16" s="8">
        <v>5</v>
      </c>
      <c r="G16" s="54"/>
    </row>
    <row r="17" spans="5:7" x14ac:dyDescent="0.35">
      <c r="E17" s="28" t="s">
        <v>693</v>
      </c>
      <c r="F17" s="8">
        <v>5</v>
      </c>
      <c r="G17" s="54"/>
    </row>
    <row r="18" spans="5:7" x14ac:dyDescent="0.35">
      <c r="E18" s="51" t="s">
        <v>857</v>
      </c>
      <c r="F18" s="49">
        <v>4</v>
      </c>
      <c r="G18" s="62"/>
    </row>
    <row r="19" spans="5:7" x14ac:dyDescent="0.35">
      <c r="E19" s="28" t="s">
        <v>858</v>
      </c>
      <c r="F19" s="8">
        <v>4</v>
      </c>
      <c r="G19" s="54"/>
    </row>
    <row r="20" spans="5:7" x14ac:dyDescent="0.35">
      <c r="E20" s="28" t="s">
        <v>859</v>
      </c>
      <c r="F20" s="8">
        <v>4</v>
      </c>
      <c r="G20" s="54"/>
    </row>
    <row r="21" spans="5:7" x14ac:dyDescent="0.35">
      <c r="E21" s="28" t="s">
        <v>659</v>
      </c>
      <c r="F21" s="8">
        <v>3</v>
      </c>
      <c r="G21" s="54"/>
    </row>
    <row r="22" spans="5:7" x14ac:dyDescent="0.35">
      <c r="E22" s="28" t="s">
        <v>698</v>
      </c>
      <c r="F22" s="8">
        <v>3</v>
      </c>
      <c r="G22" s="54"/>
    </row>
    <row r="23" spans="5:7" x14ac:dyDescent="0.35">
      <c r="E23" s="51" t="s">
        <v>843</v>
      </c>
      <c r="F23" s="49">
        <v>3</v>
      </c>
      <c r="G23" s="62"/>
    </row>
    <row r="24" spans="5:7" x14ac:dyDescent="0.35">
      <c r="E24" s="28" t="s">
        <v>860</v>
      </c>
      <c r="F24" s="8">
        <v>3</v>
      </c>
      <c r="G24" s="54"/>
    </row>
    <row r="25" spans="5:7" x14ac:dyDescent="0.35">
      <c r="E25" s="28" t="s">
        <v>721</v>
      </c>
      <c r="F25" s="8">
        <v>3</v>
      </c>
      <c r="G25" s="54"/>
    </row>
    <row r="26" spans="5:7" x14ac:dyDescent="0.35">
      <c r="E26" s="28" t="s">
        <v>861</v>
      </c>
      <c r="F26" s="8">
        <v>3</v>
      </c>
      <c r="G26" s="54"/>
    </row>
    <row r="27" spans="5:7" x14ac:dyDescent="0.35">
      <c r="E27" s="28" t="s">
        <v>862</v>
      </c>
      <c r="F27" s="8">
        <v>3</v>
      </c>
      <c r="G27" s="54"/>
    </row>
    <row r="28" spans="5:7" x14ac:dyDescent="0.35">
      <c r="E28" s="28" t="s">
        <v>863</v>
      </c>
      <c r="F28" s="8">
        <v>3</v>
      </c>
      <c r="G28" s="54"/>
    </row>
    <row r="29" spans="5:7" x14ac:dyDescent="0.35">
      <c r="E29" s="28" t="s">
        <v>864</v>
      </c>
      <c r="F29" s="8">
        <v>3</v>
      </c>
      <c r="G29" s="54"/>
    </row>
    <row r="30" spans="5:7" x14ac:dyDescent="0.35">
      <c r="E30" s="28" t="s">
        <v>865</v>
      </c>
      <c r="F30" s="8">
        <v>3</v>
      </c>
      <c r="G30" s="54"/>
    </row>
    <row r="31" spans="5:7" x14ac:dyDescent="0.35">
      <c r="E31" s="28" t="s">
        <v>707</v>
      </c>
      <c r="F31" s="8">
        <v>3</v>
      </c>
      <c r="G31" s="54"/>
    </row>
    <row r="32" spans="5:7" x14ac:dyDescent="0.35">
      <c r="E32" s="28" t="s">
        <v>694</v>
      </c>
      <c r="F32" s="8">
        <v>2</v>
      </c>
      <c r="G32" s="54"/>
    </row>
    <row r="33" spans="5:7" x14ac:dyDescent="0.35">
      <c r="E33" s="28" t="s">
        <v>866</v>
      </c>
      <c r="F33" s="8">
        <v>2</v>
      </c>
      <c r="G33" s="54"/>
    </row>
    <row r="34" spans="5:7" x14ac:dyDescent="0.35">
      <c r="E34" s="28" t="s">
        <v>867</v>
      </c>
      <c r="F34" s="8">
        <v>2</v>
      </c>
      <c r="G34" s="54"/>
    </row>
    <row r="35" spans="5:7" x14ac:dyDescent="0.35">
      <c r="E35" s="28" t="s">
        <v>868</v>
      </c>
      <c r="F35" s="8">
        <v>2</v>
      </c>
      <c r="G35" s="54"/>
    </row>
    <row r="36" spans="5:7" x14ac:dyDescent="0.35">
      <c r="E36" s="28" t="s">
        <v>826</v>
      </c>
      <c r="F36" s="8">
        <v>2</v>
      </c>
      <c r="G36" s="54"/>
    </row>
    <row r="37" spans="5:7" x14ac:dyDescent="0.35">
      <c r="E37" s="28" t="s">
        <v>869</v>
      </c>
      <c r="F37" s="8">
        <v>2</v>
      </c>
      <c r="G37" s="54"/>
    </row>
    <row r="38" spans="5:7" x14ac:dyDescent="0.35">
      <c r="E38" s="28" t="s">
        <v>870</v>
      </c>
      <c r="F38" s="8">
        <v>2</v>
      </c>
      <c r="G38" s="54"/>
    </row>
    <row r="39" spans="5:7" x14ac:dyDescent="0.35">
      <c r="E39" s="28" t="s">
        <v>871</v>
      </c>
      <c r="F39" s="8">
        <v>2</v>
      </c>
      <c r="G39" s="54"/>
    </row>
    <row r="40" spans="5:7" x14ac:dyDescent="0.35">
      <c r="E40" s="28" t="s">
        <v>711</v>
      </c>
      <c r="F40" s="8">
        <v>2</v>
      </c>
      <c r="G40" s="54"/>
    </row>
    <row r="41" spans="5:7" x14ac:dyDescent="0.35">
      <c r="E41" s="28" t="s">
        <v>872</v>
      </c>
      <c r="F41" s="8">
        <v>2</v>
      </c>
      <c r="G41" s="54"/>
    </row>
    <row r="42" spans="5:7" x14ac:dyDescent="0.35">
      <c r="E42" s="28" t="s">
        <v>717</v>
      </c>
      <c r="F42" s="8">
        <v>2</v>
      </c>
      <c r="G42" s="54"/>
    </row>
    <row r="43" spans="5:7" x14ac:dyDescent="0.35">
      <c r="E43" s="28" t="s">
        <v>873</v>
      </c>
      <c r="F43" s="8">
        <v>2</v>
      </c>
      <c r="G43" s="54"/>
    </row>
    <row r="44" spans="5:7" x14ac:dyDescent="0.35">
      <c r="E44" s="28" t="s">
        <v>874</v>
      </c>
      <c r="F44" s="8">
        <v>2</v>
      </c>
      <c r="G44" s="54"/>
    </row>
    <row r="45" spans="5:7" x14ac:dyDescent="0.35">
      <c r="E45" s="28" t="s">
        <v>875</v>
      </c>
      <c r="F45" s="8">
        <v>2</v>
      </c>
      <c r="G45" s="54"/>
    </row>
    <row r="46" spans="5:7" x14ac:dyDescent="0.35">
      <c r="E46" s="28" t="s">
        <v>876</v>
      </c>
      <c r="F46" s="8">
        <v>2</v>
      </c>
      <c r="G46" s="54"/>
    </row>
    <row r="47" spans="5:7" x14ac:dyDescent="0.35">
      <c r="E47" s="28" t="s">
        <v>877</v>
      </c>
      <c r="F47" s="8">
        <v>2</v>
      </c>
      <c r="G47" s="54"/>
    </row>
    <row r="48" spans="5:7" x14ac:dyDescent="0.35">
      <c r="E48" s="28" t="s">
        <v>878</v>
      </c>
      <c r="F48" s="8">
        <v>2</v>
      </c>
      <c r="G48" s="54"/>
    </row>
    <row r="49" spans="5:7" x14ac:dyDescent="0.35">
      <c r="E49" s="28" t="s">
        <v>879</v>
      </c>
      <c r="F49" s="8">
        <v>2</v>
      </c>
      <c r="G49" s="54"/>
    </row>
    <row r="50" spans="5:7" x14ac:dyDescent="0.35">
      <c r="E50" s="28" t="s">
        <v>880</v>
      </c>
      <c r="F50" s="8">
        <v>2</v>
      </c>
      <c r="G50" s="54"/>
    </row>
    <row r="51" spans="5:7" x14ac:dyDescent="0.35">
      <c r="E51" s="28" t="s">
        <v>881</v>
      </c>
      <c r="F51" s="8">
        <v>2</v>
      </c>
      <c r="G51" s="54"/>
    </row>
    <row r="52" spans="5:7" x14ac:dyDescent="0.35">
      <c r="E52" s="28" t="s">
        <v>882</v>
      </c>
      <c r="F52" s="8">
        <v>2</v>
      </c>
      <c r="G52" s="54"/>
    </row>
    <row r="53" spans="5:7" x14ac:dyDescent="0.35">
      <c r="E53" s="28" t="s">
        <v>834</v>
      </c>
      <c r="F53" s="8">
        <v>2</v>
      </c>
      <c r="G53" s="54"/>
    </row>
    <row r="54" spans="5:7" x14ac:dyDescent="0.35">
      <c r="E54" s="28" t="s">
        <v>883</v>
      </c>
      <c r="F54" s="8">
        <v>2</v>
      </c>
      <c r="G54" s="54"/>
    </row>
    <row r="55" spans="5:7" x14ac:dyDescent="0.35">
      <c r="E55" s="28" t="s">
        <v>884</v>
      </c>
      <c r="F55" s="8">
        <v>2</v>
      </c>
      <c r="G55" s="54"/>
    </row>
    <row r="56" spans="5:7" x14ac:dyDescent="0.35">
      <c r="E56" s="28" t="s">
        <v>695</v>
      </c>
      <c r="F56" s="8">
        <v>2</v>
      </c>
      <c r="G56" s="54"/>
    </row>
    <row r="57" spans="5:7" x14ac:dyDescent="0.35">
      <c r="E57" s="28" t="s">
        <v>724</v>
      </c>
      <c r="F57" s="8">
        <v>2</v>
      </c>
      <c r="G57" s="54"/>
    </row>
    <row r="58" spans="5:7" x14ac:dyDescent="0.35">
      <c r="E58" s="28" t="s">
        <v>885</v>
      </c>
      <c r="F58" s="8">
        <v>2</v>
      </c>
      <c r="G58" s="54"/>
    </row>
    <row r="59" spans="5:7" x14ac:dyDescent="0.35">
      <c r="E59" s="28" t="s">
        <v>886</v>
      </c>
      <c r="F59" s="8">
        <v>2</v>
      </c>
      <c r="G59" s="54"/>
    </row>
    <row r="60" spans="5:7" x14ac:dyDescent="0.35">
      <c r="E60" s="28" t="s">
        <v>887</v>
      </c>
      <c r="F60" s="8">
        <v>2</v>
      </c>
      <c r="G60" s="54"/>
    </row>
    <row r="61" spans="5:7" x14ac:dyDescent="0.35">
      <c r="E61" s="28" t="s">
        <v>888</v>
      </c>
      <c r="F61" s="8">
        <v>2</v>
      </c>
      <c r="G61" s="54"/>
    </row>
    <row r="62" spans="5:7" x14ac:dyDescent="0.35">
      <c r="E62" s="28" t="s">
        <v>889</v>
      </c>
      <c r="F62" s="8">
        <v>1</v>
      </c>
      <c r="G62" s="54"/>
    </row>
    <row r="63" spans="5:7" x14ac:dyDescent="0.35">
      <c r="E63" s="28" t="s">
        <v>890</v>
      </c>
      <c r="F63" s="8">
        <v>1</v>
      </c>
      <c r="G63" s="54"/>
    </row>
    <row r="64" spans="5:7" x14ac:dyDescent="0.35">
      <c r="E64" s="28" t="s">
        <v>891</v>
      </c>
      <c r="F64" s="8">
        <v>1</v>
      </c>
      <c r="G64" s="54"/>
    </row>
    <row r="65" spans="5:7" x14ac:dyDescent="0.35">
      <c r="E65" s="28" t="s">
        <v>892</v>
      </c>
      <c r="F65" s="8">
        <v>1</v>
      </c>
      <c r="G65" s="54"/>
    </row>
    <row r="66" spans="5:7" x14ac:dyDescent="0.35">
      <c r="E66" s="28" t="s">
        <v>776</v>
      </c>
      <c r="F66" s="8">
        <v>1</v>
      </c>
      <c r="G66" s="54"/>
    </row>
    <row r="67" spans="5:7" x14ac:dyDescent="0.35">
      <c r="E67" s="28" t="s">
        <v>893</v>
      </c>
      <c r="F67" s="8">
        <v>1</v>
      </c>
      <c r="G67" s="54"/>
    </row>
    <row r="68" spans="5:7" x14ac:dyDescent="0.35">
      <c r="E68" s="28" t="s">
        <v>894</v>
      </c>
      <c r="F68" s="8">
        <v>1</v>
      </c>
      <c r="G68" s="54"/>
    </row>
    <row r="69" spans="5:7" x14ac:dyDescent="0.35">
      <c r="E69" s="28" t="s">
        <v>895</v>
      </c>
      <c r="F69" s="8">
        <v>1</v>
      </c>
      <c r="G69" s="54"/>
    </row>
    <row r="70" spans="5:7" x14ac:dyDescent="0.35">
      <c r="E70" s="28" t="s">
        <v>896</v>
      </c>
      <c r="F70" s="8">
        <v>1</v>
      </c>
      <c r="G70" s="54"/>
    </row>
    <row r="71" spans="5:7" x14ac:dyDescent="0.35">
      <c r="E71" s="28" t="s">
        <v>897</v>
      </c>
      <c r="F71" s="8">
        <v>1</v>
      </c>
      <c r="G71" s="54"/>
    </row>
    <row r="72" spans="5:7" x14ac:dyDescent="0.35">
      <c r="E72" s="28" t="s">
        <v>898</v>
      </c>
      <c r="F72" s="8">
        <v>1</v>
      </c>
      <c r="G72" s="54"/>
    </row>
    <row r="73" spans="5:7" x14ac:dyDescent="0.35">
      <c r="E73" s="28" t="s">
        <v>899</v>
      </c>
      <c r="F73" s="8">
        <v>1</v>
      </c>
      <c r="G73" s="54"/>
    </row>
    <row r="74" spans="5:7" x14ac:dyDescent="0.35">
      <c r="E74" s="28" t="s">
        <v>900</v>
      </c>
      <c r="F74" s="8">
        <v>1</v>
      </c>
      <c r="G74" s="54"/>
    </row>
    <row r="75" spans="5:7" x14ac:dyDescent="0.35">
      <c r="E75" s="28" t="s">
        <v>901</v>
      </c>
      <c r="F75" s="8">
        <v>1</v>
      </c>
      <c r="G75" s="54"/>
    </row>
    <row r="76" spans="5:7" x14ac:dyDescent="0.35">
      <c r="E76" s="28" t="s">
        <v>902</v>
      </c>
      <c r="F76" s="8">
        <v>1</v>
      </c>
      <c r="G76" s="54"/>
    </row>
    <row r="77" spans="5:7" x14ac:dyDescent="0.35">
      <c r="E77" s="28" t="s">
        <v>777</v>
      </c>
      <c r="F77" s="8">
        <v>1</v>
      </c>
      <c r="G77" s="54"/>
    </row>
    <row r="78" spans="5:7" x14ac:dyDescent="0.35">
      <c r="E78" s="28" t="s">
        <v>903</v>
      </c>
      <c r="F78" s="8">
        <v>1</v>
      </c>
      <c r="G78" s="54"/>
    </row>
    <row r="79" spans="5:7" x14ac:dyDescent="0.35">
      <c r="E79" s="28" t="s">
        <v>904</v>
      </c>
      <c r="F79" s="8">
        <v>1</v>
      </c>
      <c r="G79" s="54"/>
    </row>
    <row r="80" spans="5:7" x14ac:dyDescent="0.35">
      <c r="E80" s="28" t="s">
        <v>697</v>
      </c>
      <c r="F80" s="8">
        <v>1</v>
      </c>
      <c r="G80" s="54"/>
    </row>
    <row r="81" spans="5:7" x14ac:dyDescent="0.35">
      <c r="E81" s="28" t="s">
        <v>752</v>
      </c>
      <c r="F81" s="8">
        <v>1</v>
      </c>
      <c r="G81" s="54"/>
    </row>
    <row r="82" spans="5:7" x14ac:dyDescent="0.35">
      <c r="E82" s="28" t="s">
        <v>905</v>
      </c>
      <c r="F82" s="8">
        <v>1</v>
      </c>
      <c r="G82" s="54"/>
    </row>
    <row r="83" spans="5:7" x14ac:dyDescent="0.35">
      <c r="E83" s="28" t="s">
        <v>906</v>
      </c>
      <c r="F83" s="8">
        <v>1</v>
      </c>
      <c r="G83" s="54"/>
    </row>
    <row r="84" spans="5:7" x14ac:dyDescent="0.35">
      <c r="E84" s="28" t="s">
        <v>857</v>
      </c>
      <c r="F84" s="8">
        <v>1</v>
      </c>
      <c r="G84" s="54"/>
    </row>
    <row r="85" spans="5:7" x14ac:dyDescent="0.35">
      <c r="E85" s="28" t="s">
        <v>907</v>
      </c>
      <c r="F85" s="8">
        <v>1</v>
      </c>
      <c r="G85" s="54"/>
    </row>
    <row r="86" spans="5:7" x14ac:dyDescent="0.35">
      <c r="E86" s="28" t="s">
        <v>908</v>
      </c>
      <c r="F86" s="8">
        <v>1</v>
      </c>
      <c r="G86" s="54"/>
    </row>
    <row r="87" spans="5:7" x14ac:dyDescent="0.35">
      <c r="E87" s="28" t="s">
        <v>909</v>
      </c>
      <c r="F87" s="8">
        <v>1</v>
      </c>
      <c r="G87" s="54"/>
    </row>
    <row r="88" spans="5:7" x14ac:dyDescent="0.35">
      <c r="E88" s="28" t="s">
        <v>910</v>
      </c>
      <c r="F88" s="8">
        <v>1</v>
      </c>
      <c r="G88" s="54"/>
    </row>
    <row r="89" spans="5:7" x14ac:dyDescent="0.35">
      <c r="E89" s="28" t="s">
        <v>911</v>
      </c>
      <c r="F89" s="8">
        <v>1</v>
      </c>
      <c r="G89" s="54"/>
    </row>
    <row r="90" spans="5:7" x14ac:dyDescent="0.35">
      <c r="E90" s="28" t="s">
        <v>912</v>
      </c>
      <c r="F90" s="8">
        <v>1</v>
      </c>
      <c r="G90" s="54"/>
    </row>
    <row r="91" spans="5:7" x14ac:dyDescent="0.35">
      <c r="E91" s="28" t="s">
        <v>913</v>
      </c>
      <c r="F91" s="8">
        <v>1</v>
      </c>
      <c r="G91" s="54"/>
    </row>
    <row r="92" spans="5:7" x14ac:dyDescent="0.35">
      <c r="E92" s="28" t="s">
        <v>914</v>
      </c>
      <c r="F92" s="8">
        <v>1</v>
      </c>
      <c r="G92" s="54"/>
    </row>
    <row r="93" spans="5:7" x14ac:dyDescent="0.35">
      <c r="E93" s="28" t="s">
        <v>915</v>
      </c>
      <c r="F93" s="8">
        <v>1</v>
      </c>
      <c r="G93" s="54"/>
    </row>
    <row r="94" spans="5:7" x14ac:dyDescent="0.35">
      <c r="E94" s="28" t="s">
        <v>916</v>
      </c>
      <c r="F94" s="8">
        <v>1</v>
      </c>
      <c r="G94" s="54"/>
    </row>
    <row r="95" spans="5:7" x14ac:dyDescent="0.35">
      <c r="E95" s="28" t="s">
        <v>917</v>
      </c>
      <c r="F95" s="8">
        <v>1</v>
      </c>
      <c r="G95" s="54"/>
    </row>
    <row r="96" spans="5:7" x14ac:dyDescent="0.35">
      <c r="E96" s="28" t="s">
        <v>918</v>
      </c>
      <c r="F96" s="8">
        <v>1</v>
      </c>
      <c r="G96" s="54"/>
    </row>
    <row r="97" spans="5:7" x14ac:dyDescent="0.35">
      <c r="E97" s="28" t="s">
        <v>708</v>
      </c>
      <c r="F97" s="8">
        <v>1</v>
      </c>
      <c r="G97" s="54"/>
    </row>
    <row r="98" spans="5:7" x14ac:dyDescent="0.35">
      <c r="E98" s="28" t="s">
        <v>919</v>
      </c>
      <c r="F98" s="8">
        <v>1</v>
      </c>
      <c r="G98" s="54"/>
    </row>
    <row r="99" spans="5:7" x14ac:dyDescent="0.35">
      <c r="E99" s="28" t="s">
        <v>920</v>
      </c>
      <c r="F99" s="8">
        <v>1</v>
      </c>
      <c r="G99" s="54"/>
    </row>
    <row r="100" spans="5:7" x14ac:dyDescent="0.35">
      <c r="E100" s="28" t="s">
        <v>921</v>
      </c>
      <c r="F100" s="8">
        <v>1</v>
      </c>
      <c r="G100" s="54"/>
    </row>
    <row r="101" spans="5:7" x14ac:dyDescent="0.35">
      <c r="E101" s="28" t="s">
        <v>922</v>
      </c>
      <c r="F101" s="8">
        <v>1</v>
      </c>
      <c r="G101" s="54"/>
    </row>
    <row r="102" spans="5:7" x14ac:dyDescent="0.35">
      <c r="E102" s="28" t="s">
        <v>767</v>
      </c>
      <c r="F102" s="8">
        <v>1</v>
      </c>
      <c r="G102" s="54"/>
    </row>
    <row r="103" spans="5:7" x14ac:dyDescent="0.35">
      <c r="E103" s="51" t="s">
        <v>923</v>
      </c>
      <c r="F103" s="49">
        <v>1</v>
      </c>
      <c r="G103" s="62"/>
    </row>
    <row r="104" spans="5:7" x14ac:dyDescent="0.35">
      <c r="E104" s="51" t="s">
        <v>924</v>
      </c>
      <c r="F104" s="49">
        <v>1</v>
      </c>
      <c r="G104" s="62"/>
    </row>
    <row r="105" spans="5:7" x14ac:dyDescent="0.35">
      <c r="E105" s="28" t="s">
        <v>925</v>
      </c>
      <c r="F105" s="8">
        <v>1</v>
      </c>
      <c r="G105" s="54"/>
    </row>
    <row r="106" spans="5:7" x14ac:dyDescent="0.35">
      <c r="E106" s="28" t="s">
        <v>926</v>
      </c>
      <c r="F106" s="8">
        <v>1</v>
      </c>
      <c r="G106" s="54"/>
    </row>
    <row r="107" spans="5:7" x14ac:dyDescent="0.35">
      <c r="E107" s="28" t="s">
        <v>755</v>
      </c>
      <c r="F107" s="8">
        <v>1</v>
      </c>
      <c r="G107" s="54"/>
    </row>
    <row r="108" spans="5:7" x14ac:dyDescent="0.35">
      <c r="E108" s="28" t="s">
        <v>927</v>
      </c>
      <c r="F108" s="8">
        <v>1</v>
      </c>
      <c r="G108" s="54"/>
    </row>
    <row r="109" spans="5:7" x14ac:dyDescent="0.35">
      <c r="E109" s="28" t="s">
        <v>928</v>
      </c>
      <c r="F109" s="8">
        <v>1</v>
      </c>
      <c r="G109" s="54"/>
    </row>
    <row r="110" spans="5:7" x14ac:dyDescent="0.35">
      <c r="E110" s="28" t="s">
        <v>929</v>
      </c>
      <c r="F110" s="8">
        <v>1</v>
      </c>
      <c r="G110" s="54"/>
    </row>
    <row r="111" spans="5:7" x14ac:dyDescent="0.35">
      <c r="E111" s="28" t="s">
        <v>930</v>
      </c>
      <c r="F111" s="8">
        <v>1</v>
      </c>
      <c r="G111" s="54"/>
    </row>
    <row r="112" spans="5:7" x14ac:dyDescent="0.35">
      <c r="E112" s="28" t="s">
        <v>931</v>
      </c>
      <c r="F112" s="8">
        <v>1</v>
      </c>
      <c r="G112" s="54"/>
    </row>
    <row r="113" spans="5:7" x14ac:dyDescent="0.35">
      <c r="E113" s="28" t="s">
        <v>932</v>
      </c>
      <c r="F113" s="8">
        <v>1</v>
      </c>
      <c r="G113" s="54"/>
    </row>
    <row r="114" spans="5:7" x14ac:dyDescent="0.35">
      <c r="E114" s="28" t="s">
        <v>933</v>
      </c>
      <c r="F114" s="8">
        <v>1</v>
      </c>
      <c r="G114" s="54"/>
    </row>
    <row r="115" spans="5:7" x14ac:dyDescent="0.35">
      <c r="E115" s="28" t="s">
        <v>934</v>
      </c>
      <c r="F115" s="8">
        <v>1</v>
      </c>
      <c r="G115" s="54"/>
    </row>
    <row r="116" spans="5:7" x14ac:dyDescent="0.35">
      <c r="E116" s="28" t="s">
        <v>935</v>
      </c>
      <c r="F116" s="8">
        <v>1</v>
      </c>
      <c r="G116" s="54"/>
    </row>
    <row r="117" spans="5:7" x14ac:dyDescent="0.35">
      <c r="E117" s="28" t="s">
        <v>936</v>
      </c>
      <c r="F117" s="8">
        <v>1</v>
      </c>
      <c r="G117" s="54"/>
    </row>
    <row r="118" spans="5:7" x14ac:dyDescent="0.35">
      <c r="E118" s="28" t="s">
        <v>937</v>
      </c>
      <c r="F118" s="8">
        <v>1</v>
      </c>
      <c r="G118" s="54"/>
    </row>
    <row r="119" spans="5:7" x14ac:dyDescent="0.35">
      <c r="E119" s="28" t="s">
        <v>938</v>
      </c>
      <c r="F119" s="8">
        <v>1</v>
      </c>
      <c r="G119" s="54"/>
    </row>
    <row r="120" spans="5:7" x14ac:dyDescent="0.35">
      <c r="E120" s="28" t="s">
        <v>669</v>
      </c>
      <c r="F120" s="8">
        <v>1</v>
      </c>
      <c r="G120" s="54"/>
    </row>
    <row r="121" spans="5:7" x14ac:dyDescent="0.35">
      <c r="E121" s="28" t="s">
        <v>939</v>
      </c>
      <c r="F121" s="8">
        <v>1</v>
      </c>
      <c r="G121" s="54"/>
    </row>
    <row r="122" spans="5:7" x14ac:dyDescent="0.35">
      <c r="E122" s="28" t="s">
        <v>745</v>
      </c>
      <c r="F122" s="8">
        <v>1</v>
      </c>
      <c r="G122" s="54"/>
    </row>
    <row r="123" spans="5:7" x14ac:dyDescent="0.35">
      <c r="E123" s="28" t="s">
        <v>940</v>
      </c>
      <c r="F123" s="8">
        <v>1</v>
      </c>
      <c r="G123" s="54"/>
    </row>
    <row r="124" spans="5:7" x14ac:dyDescent="0.35">
      <c r="E124" s="28" t="s">
        <v>941</v>
      </c>
      <c r="F124" s="8">
        <v>1</v>
      </c>
      <c r="G124" s="54"/>
    </row>
    <row r="125" spans="5:7" x14ac:dyDescent="0.35">
      <c r="E125" s="28" t="s">
        <v>839</v>
      </c>
      <c r="F125" s="8">
        <v>1</v>
      </c>
      <c r="G125" s="54"/>
    </row>
    <row r="126" spans="5:7" x14ac:dyDescent="0.35">
      <c r="E126" s="28" t="s">
        <v>942</v>
      </c>
      <c r="F126" s="8">
        <v>1</v>
      </c>
      <c r="G126" s="54"/>
    </row>
    <row r="127" spans="5:7" x14ac:dyDescent="0.35">
      <c r="E127" s="28" t="s">
        <v>943</v>
      </c>
      <c r="F127" s="8">
        <v>1</v>
      </c>
      <c r="G127" s="54"/>
    </row>
    <row r="128" spans="5:7" x14ac:dyDescent="0.35">
      <c r="E128" s="28" t="s">
        <v>944</v>
      </c>
      <c r="F128" s="8">
        <v>1</v>
      </c>
      <c r="G128" s="54"/>
    </row>
    <row r="129" spans="5:7" x14ac:dyDescent="0.35">
      <c r="E129" s="28" t="s">
        <v>945</v>
      </c>
      <c r="F129" s="8">
        <v>1</v>
      </c>
      <c r="G129" s="54"/>
    </row>
    <row r="130" spans="5:7" x14ac:dyDescent="0.35">
      <c r="E130" s="28" t="s">
        <v>946</v>
      </c>
      <c r="F130" s="8">
        <v>1</v>
      </c>
      <c r="G130" s="54"/>
    </row>
    <row r="131" spans="5:7" x14ac:dyDescent="0.35">
      <c r="E131" s="28" t="s">
        <v>947</v>
      </c>
      <c r="F131" s="8">
        <v>1</v>
      </c>
      <c r="G131" s="54"/>
    </row>
    <row r="132" spans="5:7" x14ac:dyDescent="0.35">
      <c r="E132" s="28" t="s">
        <v>762</v>
      </c>
      <c r="F132" s="8">
        <v>1</v>
      </c>
      <c r="G132" s="54"/>
    </row>
    <row r="133" spans="5:7" x14ac:dyDescent="0.35">
      <c r="E133" s="28" t="s">
        <v>948</v>
      </c>
      <c r="F133" s="8">
        <v>1</v>
      </c>
      <c r="G133" s="54"/>
    </row>
    <row r="134" spans="5:7" x14ac:dyDescent="0.35">
      <c r="E134" s="28" t="s">
        <v>949</v>
      </c>
      <c r="F134" s="8">
        <v>1</v>
      </c>
      <c r="G134" s="54"/>
    </row>
    <row r="135" spans="5:7" x14ac:dyDescent="0.35">
      <c r="E135" s="28" t="s">
        <v>950</v>
      </c>
      <c r="F135" s="8">
        <v>1</v>
      </c>
      <c r="G135" s="54"/>
    </row>
    <row r="136" spans="5:7" x14ac:dyDescent="0.35">
      <c r="E136" s="28" t="s">
        <v>951</v>
      </c>
      <c r="F136" s="8">
        <v>1</v>
      </c>
      <c r="G136" s="54"/>
    </row>
    <row r="137" spans="5:7" x14ac:dyDescent="0.35">
      <c r="E137" s="28" t="s">
        <v>952</v>
      </c>
      <c r="F137" s="8">
        <v>1</v>
      </c>
      <c r="G137" s="54"/>
    </row>
    <row r="138" spans="5:7" x14ac:dyDescent="0.35">
      <c r="E138" s="28" t="s">
        <v>953</v>
      </c>
      <c r="F138" s="8">
        <v>1</v>
      </c>
      <c r="G138" s="54"/>
    </row>
    <row r="139" spans="5:7" x14ac:dyDescent="0.35">
      <c r="E139" s="28" t="s">
        <v>954</v>
      </c>
      <c r="F139" s="8">
        <v>1</v>
      </c>
      <c r="G139" s="54"/>
    </row>
    <row r="140" spans="5:7" x14ac:dyDescent="0.35">
      <c r="E140" s="28" t="s">
        <v>955</v>
      </c>
      <c r="F140" s="8">
        <v>1</v>
      </c>
      <c r="G140" s="54"/>
    </row>
    <row r="141" spans="5:7" x14ac:dyDescent="0.35">
      <c r="E141" s="28" t="s">
        <v>956</v>
      </c>
      <c r="F141" s="8">
        <v>1</v>
      </c>
      <c r="G141" s="54"/>
    </row>
    <row r="142" spans="5:7" x14ac:dyDescent="0.35">
      <c r="E142" s="28" t="s">
        <v>957</v>
      </c>
      <c r="F142" s="8">
        <v>1</v>
      </c>
      <c r="G142" s="54"/>
    </row>
    <row r="143" spans="5:7" x14ac:dyDescent="0.35">
      <c r="E143" s="28" t="s">
        <v>958</v>
      </c>
      <c r="F143" s="8">
        <v>1</v>
      </c>
      <c r="G143" s="54"/>
    </row>
    <row r="144" spans="5:7" x14ac:dyDescent="0.35">
      <c r="E144" s="28" t="s">
        <v>959</v>
      </c>
      <c r="F144" s="8">
        <v>1</v>
      </c>
      <c r="G144" s="54"/>
    </row>
    <row r="145" spans="5:7" x14ac:dyDescent="0.35">
      <c r="E145" s="51" t="s">
        <v>960</v>
      </c>
      <c r="F145" s="49">
        <v>1</v>
      </c>
      <c r="G145" s="62"/>
    </row>
    <row r="146" spans="5:7" x14ac:dyDescent="0.35">
      <c r="E146" s="28" t="s">
        <v>961</v>
      </c>
      <c r="F146" s="8">
        <v>1</v>
      </c>
      <c r="G146" s="54"/>
    </row>
    <row r="147" spans="5:7" x14ac:dyDescent="0.35">
      <c r="E147" s="28" t="s">
        <v>962</v>
      </c>
      <c r="F147" s="8">
        <v>1</v>
      </c>
      <c r="G147" s="54"/>
    </row>
    <row r="148" spans="5:7" x14ac:dyDescent="0.35">
      <c r="E148" s="28" t="s">
        <v>652</v>
      </c>
      <c r="F148" s="8">
        <v>1</v>
      </c>
      <c r="G148" s="54"/>
    </row>
    <row r="149" spans="5:7" x14ac:dyDescent="0.35">
      <c r="E149" s="28" t="s">
        <v>963</v>
      </c>
      <c r="F149" s="8">
        <v>1</v>
      </c>
      <c r="G149" s="54"/>
    </row>
    <row r="150" spans="5:7" x14ac:dyDescent="0.35">
      <c r="E150" s="28" t="s">
        <v>964</v>
      </c>
      <c r="F150" s="8">
        <v>1</v>
      </c>
      <c r="G150" s="54"/>
    </row>
    <row r="151" spans="5:7" x14ac:dyDescent="0.35">
      <c r="E151" s="28" t="s">
        <v>965</v>
      </c>
      <c r="F151" s="8">
        <v>1</v>
      </c>
      <c r="G151" s="54"/>
    </row>
    <row r="152" spans="5:7" x14ac:dyDescent="0.35">
      <c r="E152" s="28" t="s">
        <v>966</v>
      </c>
      <c r="F152" s="8">
        <v>1</v>
      </c>
      <c r="G152" s="54"/>
    </row>
    <row r="153" spans="5:7" x14ac:dyDescent="0.35">
      <c r="E153" s="28" t="s">
        <v>967</v>
      </c>
      <c r="F153" s="8">
        <v>1</v>
      </c>
      <c r="G153" s="54"/>
    </row>
    <row r="154" spans="5:7" x14ac:dyDescent="0.35">
      <c r="E154" s="28" t="s">
        <v>968</v>
      </c>
      <c r="F154" s="8">
        <v>1</v>
      </c>
      <c r="G154" s="54"/>
    </row>
    <row r="155" spans="5:7" x14ac:dyDescent="0.35">
      <c r="E155" s="28" t="s">
        <v>969</v>
      </c>
      <c r="F155" s="8">
        <v>1</v>
      </c>
      <c r="G155" s="54"/>
    </row>
    <row r="156" spans="5:7" x14ac:dyDescent="0.35">
      <c r="E156" s="28" t="s">
        <v>970</v>
      </c>
      <c r="F156" s="8">
        <v>1</v>
      </c>
      <c r="G156" s="54"/>
    </row>
    <row r="157" spans="5:7" x14ac:dyDescent="0.35">
      <c r="E157" s="28" t="s">
        <v>769</v>
      </c>
      <c r="F157" s="8">
        <v>1</v>
      </c>
      <c r="G157" s="54"/>
    </row>
    <row r="158" spans="5:7" x14ac:dyDescent="0.35">
      <c r="E158" s="28" t="s">
        <v>971</v>
      </c>
      <c r="F158" s="8">
        <v>1</v>
      </c>
      <c r="G158" s="54"/>
    </row>
    <row r="159" spans="5:7" x14ac:dyDescent="0.35">
      <c r="E159" s="28" t="s">
        <v>972</v>
      </c>
      <c r="F159" s="8">
        <v>1</v>
      </c>
      <c r="G159" s="54"/>
    </row>
    <row r="160" spans="5:7" x14ac:dyDescent="0.35">
      <c r="E160" s="28" t="s">
        <v>973</v>
      </c>
      <c r="F160" s="8">
        <v>1</v>
      </c>
      <c r="G160" s="54"/>
    </row>
    <row r="161" spans="5:7" x14ac:dyDescent="0.35">
      <c r="E161" s="28" t="s">
        <v>974</v>
      </c>
      <c r="F161" s="8">
        <v>1</v>
      </c>
      <c r="G161" s="54"/>
    </row>
    <row r="162" spans="5:7" x14ac:dyDescent="0.35">
      <c r="E162" s="28" t="s">
        <v>975</v>
      </c>
      <c r="F162" s="8">
        <v>1</v>
      </c>
      <c r="G162" s="54"/>
    </row>
    <row r="163" spans="5:7" x14ac:dyDescent="0.35">
      <c r="E163" s="28" t="s">
        <v>976</v>
      </c>
      <c r="F163" s="8">
        <v>1</v>
      </c>
      <c r="G163" s="54"/>
    </row>
    <row r="164" spans="5:7" x14ac:dyDescent="0.35">
      <c r="E164" s="28" t="s">
        <v>977</v>
      </c>
      <c r="F164" s="8">
        <v>1</v>
      </c>
      <c r="G164" s="54"/>
    </row>
    <row r="165" spans="5:7" ht="15" thickBot="1" x14ac:dyDescent="0.4">
      <c r="E165" s="30" t="s">
        <v>978</v>
      </c>
      <c r="F165" s="11">
        <v>1</v>
      </c>
      <c r="G165" s="55"/>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1DEA1-ED82-467E-A6CC-633B808C2ABF}">
  <dimension ref="A1:U45"/>
  <sheetViews>
    <sheetView topLeftCell="A22" workbookViewId="0">
      <selection activeCell="M31" sqref="M31"/>
    </sheetView>
  </sheetViews>
  <sheetFormatPr defaultRowHeight="14.5" x14ac:dyDescent="0.35"/>
  <cols>
    <col min="11" max="11" width="4" customWidth="1"/>
  </cols>
  <sheetData>
    <row r="1" spans="1:21" ht="21.5" thickBot="1" x14ac:dyDescent="0.55000000000000004">
      <c r="A1" s="63" t="s">
        <v>979</v>
      </c>
    </row>
    <row r="2" spans="1:21" ht="21" x14ac:dyDescent="0.5">
      <c r="A2" s="65"/>
      <c r="B2" s="66" t="s">
        <v>980</v>
      </c>
      <c r="C2" s="67"/>
      <c r="D2" s="67"/>
      <c r="E2" s="67"/>
      <c r="F2" s="67"/>
      <c r="G2" s="67"/>
      <c r="H2" s="67"/>
      <c r="I2" s="67"/>
      <c r="J2" s="68"/>
      <c r="L2" s="65"/>
      <c r="M2" s="66" t="s">
        <v>982</v>
      </c>
      <c r="N2" s="67"/>
      <c r="O2" s="67"/>
      <c r="P2" s="67"/>
      <c r="Q2" s="67"/>
      <c r="R2" s="67"/>
      <c r="S2" s="67"/>
      <c r="T2" s="67"/>
      <c r="U2" s="68"/>
    </row>
    <row r="3" spans="1:21" x14ac:dyDescent="0.35">
      <c r="A3" s="38" t="s">
        <v>981</v>
      </c>
      <c r="B3" s="24"/>
      <c r="C3" s="24"/>
      <c r="D3" s="24"/>
      <c r="E3" s="24"/>
      <c r="F3" s="24"/>
      <c r="G3" s="24"/>
      <c r="H3" s="24"/>
      <c r="I3" s="24"/>
      <c r="J3" s="54"/>
      <c r="L3" s="38" t="s">
        <v>981</v>
      </c>
      <c r="M3" s="24"/>
      <c r="N3" s="24"/>
      <c r="O3" s="24"/>
      <c r="P3" s="24"/>
      <c r="Q3" s="24"/>
      <c r="R3" s="24"/>
      <c r="S3" s="24"/>
      <c r="T3" s="24"/>
      <c r="U3" s="54"/>
    </row>
    <row r="4" spans="1:21" x14ac:dyDescent="0.35">
      <c r="A4" s="23"/>
      <c r="B4" s="24"/>
      <c r="C4" s="24"/>
      <c r="D4" s="24"/>
      <c r="E4" s="24"/>
      <c r="F4" s="24"/>
      <c r="G4" s="24"/>
      <c r="H4" s="24"/>
      <c r="I4" s="24"/>
      <c r="J4" s="54"/>
      <c r="L4" s="23"/>
      <c r="M4" s="24"/>
      <c r="N4" s="24"/>
      <c r="O4" s="24"/>
      <c r="P4" s="24"/>
      <c r="Q4" s="24"/>
      <c r="R4" s="24"/>
      <c r="S4" s="24"/>
      <c r="T4" s="24"/>
      <c r="U4" s="54"/>
    </row>
    <row r="5" spans="1:21" x14ac:dyDescent="0.35">
      <c r="A5" s="23"/>
      <c r="B5" s="24"/>
      <c r="C5" s="24"/>
      <c r="D5" s="24"/>
      <c r="E5" s="24"/>
      <c r="F5" s="24"/>
      <c r="G5" s="24"/>
      <c r="H5" s="24"/>
      <c r="I5" s="24"/>
      <c r="J5" s="54"/>
      <c r="L5" s="23"/>
      <c r="M5" s="24"/>
      <c r="N5" s="24"/>
      <c r="O5" s="24"/>
      <c r="P5" s="24"/>
      <c r="Q5" s="24"/>
      <c r="R5" s="24"/>
      <c r="S5" s="24"/>
      <c r="T5" s="24"/>
      <c r="U5" s="54"/>
    </row>
    <row r="6" spans="1:21" x14ac:dyDescent="0.35">
      <c r="A6" s="23"/>
      <c r="B6" s="24"/>
      <c r="C6" s="24"/>
      <c r="D6" s="24"/>
      <c r="E6" s="24"/>
      <c r="F6" s="24"/>
      <c r="G6" s="24"/>
      <c r="H6" s="24"/>
      <c r="I6" s="24"/>
      <c r="J6" s="54"/>
      <c r="L6" s="23"/>
      <c r="M6" s="24"/>
      <c r="N6" s="24"/>
      <c r="O6" s="24"/>
      <c r="P6" s="24"/>
      <c r="Q6" s="24"/>
      <c r="R6" s="24"/>
      <c r="S6" s="24"/>
      <c r="T6" s="24"/>
      <c r="U6" s="54"/>
    </row>
    <row r="7" spans="1:21" x14ac:dyDescent="0.35">
      <c r="A7" s="23"/>
      <c r="B7" s="24"/>
      <c r="C7" s="24"/>
      <c r="D7" s="24"/>
      <c r="E7" s="24"/>
      <c r="F7" s="24"/>
      <c r="G7" s="24"/>
      <c r="H7" s="24"/>
      <c r="I7" s="24"/>
      <c r="J7" s="54"/>
      <c r="L7" s="23"/>
      <c r="M7" s="24"/>
      <c r="N7" s="24"/>
      <c r="O7" s="24"/>
      <c r="P7" s="24"/>
      <c r="Q7" s="24"/>
      <c r="R7" s="24"/>
      <c r="S7" s="24"/>
      <c r="T7" s="24"/>
      <c r="U7" s="54"/>
    </row>
    <row r="8" spans="1:21" x14ac:dyDescent="0.35">
      <c r="A8" s="23"/>
      <c r="B8" s="24"/>
      <c r="C8" s="24"/>
      <c r="D8" s="24"/>
      <c r="E8" s="24"/>
      <c r="F8" s="24"/>
      <c r="G8" s="24"/>
      <c r="H8" s="24"/>
      <c r="I8" s="24"/>
      <c r="J8" s="54"/>
      <c r="L8" s="23"/>
      <c r="M8" s="24"/>
      <c r="N8" s="24"/>
      <c r="O8" s="24"/>
      <c r="P8" s="24"/>
      <c r="Q8" s="24"/>
      <c r="R8" s="24"/>
      <c r="S8" s="24"/>
      <c r="T8" s="24"/>
      <c r="U8" s="54"/>
    </row>
    <row r="9" spans="1:21" x14ac:dyDescent="0.35">
      <c r="A9" s="23"/>
      <c r="B9" s="24"/>
      <c r="C9" s="24"/>
      <c r="D9" s="24"/>
      <c r="E9" s="24"/>
      <c r="F9" s="24"/>
      <c r="G9" s="24"/>
      <c r="H9" s="24"/>
      <c r="I9" s="24"/>
      <c r="J9" s="54"/>
      <c r="L9" s="23"/>
      <c r="M9" s="24"/>
      <c r="N9" s="24"/>
      <c r="O9" s="24"/>
      <c r="P9" s="24"/>
      <c r="Q9" s="24"/>
      <c r="R9" s="24"/>
      <c r="S9" s="24"/>
      <c r="T9" s="24"/>
      <c r="U9" s="54"/>
    </row>
    <row r="10" spans="1:21" x14ac:dyDescent="0.35">
      <c r="A10" s="23"/>
      <c r="B10" s="24"/>
      <c r="C10" s="24"/>
      <c r="D10" s="24"/>
      <c r="E10" s="24"/>
      <c r="F10" s="24"/>
      <c r="G10" s="24"/>
      <c r="H10" s="24"/>
      <c r="I10" s="24"/>
      <c r="J10" s="54"/>
      <c r="L10" s="23"/>
      <c r="M10" s="24"/>
      <c r="N10" s="24"/>
      <c r="O10" s="24"/>
      <c r="P10" s="24"/>
      <c r="Q10" s="24"/>
      <c r="R10" s="24"/>
      <c r="S10" s="24"/>
      <c r="T10" s="24"/>
      <c r="U10" s="54"/>
    </row>
    <row r="11" spans="1:21" x14ac:dyDescent="0.35">
      <c r="A11" s="23"/>
      <c r="B11" s="24"/>
      <c r="C11" s="24"/>
      <c r="D11" s="24"/>
      <c r="E11" s="24"/>
      <c r="F11" s="24"/>
      <c r="G11" s="24"/>
      <c r="H11" s="24"/>
      <c r="I11" s="24"/>
      <c r="J11" s="54"/>
      <c r="L11" s="23"/>
      <c r="M11" s="24"/>
      <c r="N11" s="24"/>
      <c r="O11" s="24"/>
      <c r="P11" s="24"/>
      <c r="Q11" s="24"/>
      <c r="R11" s="24"/>
      <c r="S11" s="24"/>
      <c r="T11" s="24"/>
      <c r="U11" s="54"/>
    </row>
    <row r="12" spans="1:21" x14ac:dyDescent="0.35">
      <c r="A12" s="23"/>
      <c r="B12" s="24"/>
      <c r="C12" s="24"/>
      <c r="D12" s="24"/>
      <c r="E12" s="24"/>
      <c r="F12" s="24"/>
      <c r="G12" s="24"/>
      <c r="H12" s="24"/>
      <c r="I12" s="24"/>
      <c r="J12" s="54"/>
      <c r="L12" s="23"/>
      <c r="M12" s="24"/>
      <c r="N12" s="24"/>
      <c r="O12" s="24"/>
      <c r="P12" s="24"/>
      <c r="Q12" s="24"/>
      <c r="R12" s="24"/>
      <c r="S12" s="24"/>
      <c r="T12" s="24"/>
      <c r="U12" s="54"/>
    </row>
    <row r="13" spans="1:21" x14ac:dyDescent="0.35">
      <c r="A13" s="23"/>
      <c r="B13" s="24"/>
      <c r="C13" s="24"/>
      <c r="D13" s="24"/>
      <c r="E13" s="24"/>
      <c r="F13" s="24"/>
      <c r="G13" s="24"/>
      <c r="H13" s="24"/>
      <c r="I13" s="24"/>
      <c r="J13" s="54"/>
      <c r="L13" s="23"/>
      <c r="M13" s="24"/>
      <c r="N13" s="24"/>
      <c r="O13" s="24"/>
      <c r="P13" s="24"/>
      <c r="Q13" s="24"/>
      <c r="R13" s="24"/>
      <c r="S13" s="24"/>
      <c r="T13" s="24"/>
      <c r="U13" s="54"/>
    </row>
    <row r="14" spans="1:21" x14ac:dyDescent="0.35">
      <c r="A14" s="23"/>
      <c r="B14" s="24"/>
      <c r="C14" s="24"/>
      <c r="D14" s="24"/>
      <c r="E14" s="24"/>
      <c r="F14" s="24"/>
      <c r="G14" s="24"/>
      <c r="H14" s="24"/>
      <c r="I14" s="24"/>
      <c r="J14" s="54"/>
      <c r="L14" s="23"/>
      <c r="M14" s="24"/>
      <c r="N14" s="24"/>
      <c r="O14" s="24"/>
      <c r="P14" s="24"/>
      <c r="Q14" s="24"/>
      <c r="R14" s="24"/>
      <c r="S14" s="24"/>
      <c r="T14" s="24"/>
      <c r="U14" s="54"/>
    </row>
    <row r="15" spans="1:21" x14ac:dyDescent="0.35">
      <c r="A15" s="23"/>
      <c r="B15" s="24"/>
      <c r="C15" s="24"/>
      <c r="D15" s="24"/>
      <c r="E15" s="24"/>
      <c r="F15" s="24"/>
      <c r="G15" s="24"/>
      <c r="H15" s="24"/>
      <c r="I15" s="24"/>
      <c r="J15" s="54"/>
      <c r="L15" s="23"/>
      <c r="M15" s="24"/>
      <c r="N15" s="24"/>
      <c r="O15" s="24"/>
      <c r="P15" s="24"/>
      <c r="Q15" s="24"/>
      <c r="R15" s="24"/>
      <c r="S15" s="24"/>
      <c r="T15" s="24"/>
      <c r="U15" s="54"/>
    </row>
    <row r="16" spans="1:21" x14ac:dyDescent="0.35">
      <c r="A16" s="23"/>
      <c r="B16" s="24"/>
      <c r="C16" s="24"/>
      <c r="D16" s="24"/>
      <c r="E16" s="24"/>
      <c r="F16" s="24"/>
      <c r="G16" s="24"/>
      <c r="H16" s="24"/>
      <c r="I16" s="24"/>
      <c r="J16" s="54"/>
      <c r="L16" s="23"/>
      <c r="M16" s="24"/>
      <c r="N16" s="24"/>
      <c r="O16" s="24"/>
      <c r="P16" s="24"/>
      <c r="Q16" s="24"/>
      <c r="R16" s="24"/>
      <c r="S16" s="24"/>
      <c r="T16" s="24"/>
      <c r="U16" s="54"/>
    </row>
    <row r="17" spans="1:21" x14ac:dyDescent="0.35">
      <c r="A17" s="23"/>
      <c r="B17" s="24"/>
      <c r="C17" s="24"/>
      <c r="D17" s="24"/>
      <c r="E17" s="24"/>
      <c r="F17" s="24"/>
      <c r="G17" s="24"/>
      <c r="H17" s="24"/>
      <c r="I17" s="24"/>
      <c r="J17" s="54"/>
      <c r="L17" s="23"/>
      <c r="M17" s="24"/>
      <c r="N17" s="24"/>
      <c r="O17" s="24"/>
      <c r="P17" s="24"/>
      <c r="Q17" s="24"/>
      <c r="R17" s="24"/>
      <c r="S17" s="24"/>
      <c r="T17" s="24"/>
      <c r="U17" s="54"/>
    </row>
    <row r="18" spans="1:21" x14ac:dyDescent="0.35">
      <c r="A18" s="23"/>
      <c r="B18" s="24"/>
      <c r="C18" s="24"/>
      <c r="D18" s="24"/>
      <c r="E18" s="24"/>
      <c r="F18" s="24"/>
      <c r="G18" s="24"/>
      <c r="H18" s="24"/>
      <c r="I18" s="24"/>
      <c r="J18" s="54"/>
      <c r="L18" s="23"/>
      <c r="M18" s="24"/>
      <c r="N18" s="24"/>
      <c r="O18" s="24"/>
      <c r="P18" s="24"/>
      <c r="Q18" s="24"/>
      <c r="R18" s="24"/>
      <c r="S18" s="24"/>
      <c r="T18" s="24"/>
      <c r="U18" s="54"/>
    </row>
    <row r="19" spans="1:21" x14ac:dyDescent="0.35">
      <c r="A19" s="23"/>
      <c r="B19" s="24"/>
      <c r="C19" s="24"/>
      <c r="D19" s="24"/>
      <c r="E19" s="24"/>
      <c r="F19" s="24"/>
      <c r="G19" s="24"/>
      <c r="H19" s="24"/>
      <c r="I19" s="24"/>
      <c r="J19" s="54"/>
      <c r="L19" s="23"/>
      <c r="M19" s="24"/>
      <c r="N19" s="24"/>
      <c r="O19" s="24"/>
      <c r="P19" s="24"/>
      <c r="Q19" s="24"/>
      <c r="R19" s="24"/>
      <c r="S19" s="24"/>
      <c r="T19" s="24"/>
      <c r="U19" s="54"/>
    </row>
    <row r="20" spans="1:21" x14ac:dyDescent="0.35">
      <c r="A20" s="23"/>
      <c r="B20" s="24"/>
      <c r="C20" s="24"/>
      <c r="D20" s="24"/>
      <c r="E20" s="24"/>
      <c r="F20" s="24"/>
      <c r="G20" s="24"/>
      <c r="H20" s="24"/>
      <c r="I20" s="24"/>
      <c r="J20" s="54"/>
      <c r="L20" s="23"/>
      <c r="M20" s="24"/>
      <c r="N20" s="24"/>
      <c r="O20" s="24"/>
      <c r="P20" s="24"/>
      <c r="Q20" s="24"/>
      <c r="R20" s="24"/>
      <c r="S20" s="24"/>
      <c r="T20" s="24"/>
      <c r="U20" s="54"/>
    </row>
    <row r="21" spans="1:21" x14ac:dyDescent="0.35">
      <c r="A21" s="23"/>
      <c r="B21" s="24"/>
      <c r="C21" s="24"/>
      <c r="D21" s="24"/>
      <c r="E21" s="24"/>
      <c r="F21" s="24"/>
      <c r="G21" s="24"/>
      <c r="H21" s="24"/>
      <c r="I21" s="24"/>
      <c r="J21" s="54"/>
      <c r="L21" s="23"/>
      <c r="M21" s="24"/>
      <c r="N21" s="24"/>
      <c r="O21" s="24"/>
      <c r="P21" s="24"/>
      <c r="Q21" s="24"/>
      <c r="R21" s="24"/>
      <c r="S21" s="24"/>
      <c r="T21" s="24"/>
      <c r="U21" s="54"/>
    </row>
    <row r="22" spans="1:21" x14ac:dyDescent="0.35">
      <c r="A22" s="23"/>
      <c r="B22" s="24"/>
      <c r="C22" s="24"/>
      <c r="D22" s="24"/>
      <c r="E22" s="24"/>
      <c r="F22" s="24"/>
      <c r="G22" s="24"/>
      <c r="H22" s="24"/>
      <c r="I22" s="24"/>
      <c r="J22" s="54"/>
      <c r="L22" s="23"/>
      <c r="M22" s="24"/>
      <c r="N22" s="24"/>
      <c r="O22" s="24"/>
      <c r="P22" s="24"/>
      <c r="Q22" s="24"/>
      <c r="R22" s="24"/>
      <c r="S22" s="24"/>
      <c r="T22" s="24"/>
      <c r="U22" s="54"/>
    </row>
    <row r="23" spans="1:21" ht="15" thickBot="1" x14ac:dyDescent="0.4">
      <c r="A23" s="25"/>
      <c r="B23" s="26"/>
      <c r="C23" s="26"/>
      <c r="D23" s="26"/>
      <c r="E23" s="26"/>
      <c r="F23" s="26"/>
      <c r="G23" s="26"/>
      <c r="H23" s="26"/>
      <c r="I23" s="26"/>
      <c r="J23" s="55"/>
      <c r="L23" s="25"/>
      <c r="M23" s="26"/>
      <c r="N23" s="26"/>
      <c r="O23" s="26"/>
      <c r="P23" s="26"/>
      <c r="Q23" s="26"/>
      <c r="R23" s="26"/>
      <c r="S23" s="26"/>
      <c r="T23" s="26"/>
      <c r="U23" s="55"/>
    </row>
    <row r="24" spans="1:21" ht="15" thickBot="1" x14ac:dyDescent="0.4"/>
    <row r="25" spans="1:21" ht="21" x14ac:dyDescent="0.5">
      <c r="A25" s="65"/>
      <c r="B25" s="67"/>
      <c r="C25" s="66" t="s">
        <v>984</v>
      </c>
      <c r="D25" s="67"/>
      <c r="E25" s="67"/>
      <c r="F25" s="67"/>
      <c r="G25" s="67"/>
      <c r="H25" s="67"/>
      <c r="I25" s="67"/>
      <c r="J25" s="67"/>
      <c r="K25" s="68"/>
      <c r="L25" s="24"/>
    </row>
    <row r="26" spans="1:21" x14ac:dyDescent="0.35">
      <c r="A26" s="23"/>
      <c r="B26" s="69" t="s">
        <v>981</v>
      </c>
      <c r="C26" s="24"/>
      <c r="D26" s="24"/>
      <c r="E26" s="24"/>
      <c r="F26" s="24"/>
      <c r="G26" s="24"/>
      <c r="H26" s="24"/>
      <c r="I26" s="24"/>
      <c r="J26" s="24"/>
      <c r="K26" s="54"/>
    </row>
    <row r="27" spans="1:21" x14ac:dyDescent="0.35">
      <c r="A27" s="23"/>
      <c r="B27" s="24"/>
      <c r="C27" s="24"/>
      <c r="D27" s="24"/>
      <c r="E27" s="24"/>
      <c r="F27" s="24"/>
      <c r="G27" s="24"/>
      <c r="H27" s="24"/>
      <c r="I27" s="24"/>
      <c r="J27" s="24"/>
      <c r="K27" s="54"/>
    </row>
    <row r="28" spans="1:21" x14ac:dyDescent="0.35">
      <c r="A28" s="23"/>
      <c r="B28" s="24"/>
      <c r="C28" s="24"/>
      <c r="D28" s="24"/>
      <c r="E28" s="24"/>
      <c r="F28" s="24"/>
      <c r="G28" s="24"/>
      <c r="H28" s="24"/>
      <c r="I28" s="24"/>
      <c r="J28" s="24"/>
      <c r="K28" s="54"/>
    </row>
    <row r="29" spans="1:21" x14ac:dyDescent="0.35">
      <c r="A29" s="23"/>
      <c r="B29" s="24"/>
      <c r="C29" s="24"/>
      <c r="D29" s="24"/>
      <c r="E29" s="24"/>
      <c r="F29" s="24"/>
      <c r="G29" s="24"/>
      <c r="H29" s="24"/>
      <c r="I29" s="24"/>
      <c r="J29" s="24"/>
      <c r="K29" s="54"/>
    </row>
    <row r="30" spans="1:21" x14ac:dyDescent="0.35">
      <c r="A30" s="23"/>
      <c r="B30" s="24"/>
      <c r="C30" s="24"/>
      <c r="D30" s="24"/>
      <c r="E30" s="24"/>
      <c r="F30" s="24"/>
      <c r="G30" s="24"/>
      <c r="H30" s="24"/>
      <c r="I30" s="24"/>
      <c r="J30" s="24"/>
      <c r="K30" s="54"/>
    </row>
    <row r="31" spans="1:21" x14ac:dyDescent="0.35">
      <c r="A31" s="23"/>
      <c r="B31" s="24"/>
      <c r="C31" s="24"/>
      <c r="D31" s="24"/>
      <c r="E31" s="24"/>
      <c r="F31" s="24"/>
      <c r="G31" s="24"/>
      <c r="H31" s="24"/>
      <c r="I31" s="24"/>
      <c r="J31" s="24"/>
      <c r="K31" s="54"/>
    </row>
    <row r="32" spans="1:21" x14ac:dyDescent="0.35">
      <c r="A32" s="23"/>
      <c r="B32" s="24"/>
      <c r="C32" s="24"/>
      <c r="D32" s="24"/>
      <c r="E32" s="24"/>
      <c r="F32" s="24"/>
      <c r="G32" s="24"/>
      <c r="H32" s="24"/>
      <c r="I32" s="24"/>
      <c r="J32" s="24"/>
      <c r="K32" s="54"/>
    </row>
    <row r="33" spans="1:11" x14ac:dyDescent="0.35">
      <c r="A33" s="23"/>
      <c r="B33" s="24"/>
      <c r="C33" s="24"/>
      <c r="D33" s="24"/>
      <c r="E33" s="24"/>
      <c r="F33" s="24"/>
      <c r="G33" s="24"/>
      <c r="H33" s="24"/>
      <c r="I33" s="24"/>
      <c r="J33" s="24"/>
      <c r="K33" s="54"/>
    </row>
    <row r="34" spans="1:11" x14ac:dyDescent="0.35">
      <c r="A34" s="23"/>
      <c r="B34" s="24"/>
      <c r="C34" s="24"/>
      <c r="D34" s="24"/>
      <c r="E34" s="24"/>
      <c r="F34" s="24"/>
      <c r="G34" s="24"/>
      <c r="H34" s="24"/>
      <c r="I34" s="24"/>
      <c r="J34" s="24"/>
      <c r="K34" s="54"/>
    </row>
    <row r="35" spans="1:11" x14ac:dyDescent="0.35">
      <c r="A35" s="23"/>
      <c r="B35" s="24"/>
      <c r="C35" s="24"/>
      <c r="D35" s="24"/>
      <c r="E35" s="24"/>
      <c r="F35" s="24"/>
      <c r="G35" s="24"/>
      <c r="H35" s="24"/>
      <c r="I35" s="24"/>
      <c r="J35" s="24"/>
      <c r="K35" s="54"/>
    </row>
    <row r="36" spans="1:11" x14ac:dyDescent="0.35">
      <c r="A36" s="23"/>
      <c r="B36" s="24"/>
      <c r="C36" s="24"/>
      <c r="D36" s="24"/>
      <c r="E36" s="24"/>
      <c r="F36" s="24"/>
      <c r="G36" s="24"/>
      <c r="H36" s="24"/>
      <c r="I36" s="24"/>
      <c r="J36" s="24"/>
      <c r="K36" s="54"/>
    </row>
    <row r="37" spans="1:11" x14ac:dyDescent="0.35">
      <c r="A37" s="23"/>
      <c r="B37" s="24"/>
      <c r="C37" s="24"/>
      <c r="D37" s="24"/>
      <c r="E37" s="24"/>
      <c r="F37" s="24"/>
      <c r="G37" s="24"/>
      <c r="H37" s="24"/>
      <c r="I37" s="24"/>
      <c r="J37" s="24"/>
      <c r="K37" s="54"/>
    </row>
    <row r="38" spans="1:11" x14ac:dyDescent="0.35">
      <c r="A38" s="23"/>
      <c r="B38" s="24"/>
      <c r="C38" s="24"/>
      <c r="D38" s="24"/>
      <c r="E38" s="24"/>
      <c r="F38" s="24"/>
      <c r="G38" s="24"/>
      <c r="H38" s="24"/>
      <c r="I38" s="24"/>
      <c r="J38" s="24"/>
      <c r="K38" s="54"/>
    </row>
    <row r="39" spans="1:11" x14ac:dyDescent="0.35">
      <c r="A39" s="23"/>
      <c r="B39" s="24"/>
      <c r="C39" s="24"/>
      <c r="D39" s="24"/>
      <c r="E39" s="24"/>
      <c r="F39" s="24"/>
      <c r="G39" s="24"/>
      <c r="H39" s="24"/>
      <c r="I39" s="24"/>
      <c r="J39" s="24"/>
      <c r="K39" s="54"/>
    </row>
    <row r="40" spans="1:11" x14ac:dyDescent="0.35">
      <c r="A40" s="23"/>
      <c r="B40" s="24"/>
      <c r="C40" s="24"/>
      <c r="D40" s="24"/>
      <c r="E40" s="24"/>
      <c r="F40" s="24"/>
      <c r="G40" s="24"/>
      <c r="H40" s="24"/>
      <c r="I40" s="24"/>
      <c r="J40" s="24"/>
      <c r="K40" s="54"/>
    </row>
    <row r="41" spans="1:11" x14ac:dyDescent="0.35">
      <c r="A41" s="23"/>
      <c r="B41" s="24"/>
      <c r="C41" s="24"/>
      <c r="D41" s="24"/>
      <c r="E41" s="24"/>
      <c r="F41" s="24"/>
      <c r="G41" s="24"/>
      <c r="H41" s="24"/>
      <c r="I41" s="24"/>
      <c r="J41" s="24"/>
      <c r="K41" s="54"/>
    </row>
    <row r="42" spans="1:11" x14ac:dyDescent="0.35">
      <c r="A42" s="23"/>
      <c r="B42" s="24"/>
      <c r="C42" s="24"/>
      <c r="D42" s="24"/>
      <c r="E42" s="24"/>
      <c r="F42" s="24"/>
      <c r="G42" s="24"/>
      <c r="H42" s="24"/>
      <c r="I42" s="24"/>
      <c r="J42" s="24"/>
      <c r="K42" s="54"/>
    </row>
    <row r="43" spans="1:11" x14ac:dyDescent="0.35">
      <c r="A43" s="23"/>
      <c r="B43" s="24"/>
      <c r="C43" s="24"/>
      <c r="D43" s="24"/>
      <c r="E43" s="24"/>
      <c r="F43" s="24"/>
      <c r="G43" s="24"/>
      <c r="H43" s="24"/>
      <c r="I43" s="24"/>
      <c r="J43" s="24"/>
      <c r="K43" s="54"/>
    </row>
    <row r="44" spans="1:11" x14ac:dyDescent="0.35">
      <c r="A44" s="23"/>
      <c r="B44" s="24"/>
      <c r="C44" s="24"/>
      <c r="D44" s="24"/>
      <c r="E44" s="24"/>
      <c r="F44" s="24"/>
      <c r="G44" s="24"/>
      <c r="H44" s="24"/>
      <c r="I44" s="24"/>
      <c r="J44" s="24"/>
      <c r="K44" s="54"/>
    </row>
    <row r="45" spans="1:11" ht="15" thickBot="1" x14ac:dyDescent="0.4">
      <c r="A45" s="25"/>
      <c r="B45" s="26"/>
      <c r="C45" s="26"/>
      <c r="D45" s="26"/>
      <c r="E45" s="26"/>
      <c r="F45" s="26"/>
      <c r="G45" s="26"/>
      <c r="H45" s="26"/>
      <c r="I45" s="26"/>
      <c r="J45" s="26"/>
      <c r="K45" s="55"/>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ANO</vt:lpstr>
      <vt:lpstr>AUTOR</vt:lpstr>
      <vt:lpstr>PERIÓDICO</vt:lpstr>
      <vt:lpstr>ÁREA DE PESQUISA</vt:lpstr>
      <vt:lpstr>PAÍSES</vt:lpstr>
      <vt:lpstr>TIPO DOCUMENTO</vt:lpstr>
      <vt:lpstr>AFILIAÇÕES</vt:lpstr>
      <vt:lpstr>FINANCIADORAS</vt:lpstr>
      <vt:lpstr>VOS KEYWORDS</vt:lpstr>
      <vt:lpstr>VOS CO-AUTHORSHIP COUNTRIES</vt:lpstr>
      <vt:lpstr>VOS CO-CITATION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STECKELBERG</dc:creator>
  <cp:lastModifiedBy>ROSA STECKELBERG</cp:lastModifiedBy>
  <dcterms:created xsi:type="dcterms:W3CDTF">2022-01-13T12:57:54Z</dcterms:created>
  <dcterms:modified xsi:type="dcterms:W3CDTF">2022-01-13T22:58:42Z</dcterms:modified>
</cp:coreProperties>
</file>