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sh\Desktop\Data science\"/>
    </mc:Choice>
  </mc:AlternateContent>
  <xr:revisionPtr revIDLastSave="0" documentId="8_{8F891789-2C71-4488-AD02-1A53240962AB}" xr6:coauthVersionLast="44" xr6:coauthVersionMax="44" xr10:uidLastSave="{00000000-0000-0000-0000-000000000000}"/>
  <bookViews>
    <workbookView xWindow="-108" yWindow="-108" windowWidth="23256" windowHeight="12576" xr2:uid="{DFABB3C6-3129-4181-916C-56F1AE4730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3" i="1" l="1"/>
  <c r="H9" i="1"/>
  <c r="C18" i="1"/>
  <c r="D14" i="1"/>
  <c r="E14" i="1"/>
  <c r="C14" i="1"/>
  <c r="C15" i="1" s="1"/>
  <c r="F11" i="1" s="1"/>
  <c r="D13" i="1"/>
  <c r="E13" i="1"/>
  <c r="E15" i="1" s="1"/>
  <c r="H7" i="1" s="1"/>
  <c r="C13" i="1"/>
  <c r="F9" i="1" l="1"/>
  <c r="F14" i="1" s="1"/>
  <c r="H8" i="1"/>
  <c r="H11" i="1"/>
  <c r="H12" i="1"/>
  <c r="F10" i="1"/>
  <c r="F8" i="1"/>
  <c r="F12" i="1"/>
  <c r="H10" i="1"/>
  <c r="H14" i="1" s="1"/>
  <c r="D15" i="1"/>
  <c r="C17" i="1"/>
  <c r="K8" i="1" s="1"/>
  <c r="G8" i="1" l="1"/>
  <c r="G11" i="1"/>
  <c r="G12" i="1"/>
  <c r="G10" i="1"/>
  <c r="G9" i="1"/>
  <c r="H13" i="1"/>
  <c r="J8" i="1"/>
  <c r="F13" i="1"/>
  <c r="I8" i="1"/>
  <c r="C20" i="1" s="1"/>
  <c r="G13" i="1" l="1"/>
  <c r="G14" i="1"/>
  <c r="I14" i="1" s="1"/>
  <c r="C19" i="1" s="1"/>
  <c r="C21" i="1" s="1"/>
</calcChain>
</file>

<file path=xl/sharedStrings.xml><?xml version="1.0" encoding="utf-8"?>
<sst xmlns="http://schemas.openxmlformats.org/spreadsheetml/2006/main" count="31" uniqueCount="31">
  <si>
    <t>Program1</t>
  </si>
  <si>
    <t>Program2</t>
  </si>
  <si>
    <t>Program3</t>
  </si>
  <si>
    <t xml:space="preserve"> -</t>
  </si>
  <si>
    <t xml:space="preserve">  -</t>
  </si>
  <si>
    <t>n</t>
  </si>
  <si>
    <t>sum</t>
  </si>
  <si>
    <t>xbar</t>
  </si>
  <si>
    <t>k</t>
  </si>
  <si>
    <t>Xbar</t>
  </si>
  <si>
    <t>ie P1, P2,P3</t>
  </si>
  <si>
    <t>mean of means</t>
  </si>
  <si>
    <t>N</t>
  </si>
  <si>
    <t>Variance bw all cols</t>
  </si>
  <si>
    <t>n*(xbar-Xbar)^2</t>
  </si>
  <si>
    <t>c2</t>
  </si>
  <si>
    <t>c3</t>
  </si>
  <si>
    <t>c1</t>
  </si>
  <si>
    <t>P1</t>
  </si>
  <si>
    <t>P2</t>
  </si>
  <si>
    <t>P3</t>
  </si>
  <si>
    <t>denom N-k</t>
  </si>
  <si>
    <t>denom</t>
  </si>
  <si>
    <t>F ratio</t>
  </si>
  <si>
    <t>numerator</t>
  </si>
  <si>
    <t>degree of freedom for nr= no of groups -1</t>
  </si>
  <si>
    <t>dof for denom=sum(no of elements in each group -1)</t>
  </si>
  <si>
    <t>significance level from anova table for 95% (0.05)</t>
  </si>
  <si>
    <t>conclusion</t>
  </si>
  <si>
    <t>3.81&gt;1.354 -&gt; reject alt hypo and accept null hypo</t>
  </si>
  <si>
    <t>significance level from anova table (calculated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</si>
</sst>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/>
    <xf numFmtId="16" fontId="1" fillId="0" borderId="1" xfId="0" applyNumberFormat="1" applyFont="1" applyBorder="1"/>
    <xf numFmtId="0" fontId="1" fillId="0" borderId="1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44F2-1179-415D-82AC-CA50E41EC32D}">
  <dimension ref="A5:K27"/>
  <sheetViews>
    <sheetView tabSelected="1" workbookViewId="0">
      <selection activeCell="B27" sqref="B27"/>
    </sheetView>
  </sheetViews>
  <sheetFormatPr defaultRowHeight="14.4" x14ac:dyDescent="0.3"/>
  <cols>
    <col min="1" max="1" width="47" customWidth="1"/>
    <col min="2" max="2" width="15" customWidth="1"/>
    <col min="3" max="3" width="12.6640625" customWidth="1"/>
    <col min="4" max="4" width="16.6640625" customWidth="1"/>
    <col min="5" max="8" width="14.5546875" customWidth="1"/>
    <col min="9" max="9" width="19.21875" customWidth="1"/>
  </cols>
  <sheetData>
    <row r="5" spans="1:11" x14ac:dyDescent="0.3">
      <c r="I5" t="s">
        <v>14</v>
      </c>
    </row>
    <row r="6" spans="1:11" x14ac:dyDescent="0.3">
      <c r="B6" s="3"/>
      <c r="C6" s="1" t="s">
        <v>0</v>
      </c>
      <c r="D6" s="1" t="s">
        <v>1</v>
      </c>
      <c r="E6" s="1" t="s">
        <v>2</v>
      </c>
      <c r="F6" s="1" t="s">
        <v>18</v>
      </c>
      <c r="G6" s="1" t="s">
        <v>19</v>
      </c>
      <c r="H6" s="1" t="s">
        <v>20</v>
      </c>
      <c r="I6" s="4" t="s">
        <v>13</v>
      </c>
      <c r="J6" s="4"/>
      <c r="K6" s="4"/>
    </row>
    <row r="7" spans="1:11" x14ac:dyDescent="0.3">
      <c r="B7" s="3"/>
      <c r="C7" s="2" t="s">
        <v>4</v>
      </c>
      <c r="D7" s="2" t="s">
        <v>3</v>
      </c>
      <c r="E7" s="2">
        <v>18</v>
      </c>
      <c r="F7" s="2"/>
      <c r="G7" s="2"/>
      <c r="H7" s="2">
        <f>POWER(E7-E15,2)</f>
        <v>1</v>
      </c>
      <c r="I7" s="2" t="s">
        <v>17</v>
      </c>
      <c r="J7" s="2" t="s">
        <v>15</v>
      </c>
      <c r="K7" s="5" t="s">
        <v>16</v>
      </c>
    </row>
    <row r="8" spans="1:11" x14ac:dyDescent="0.3">
      <c r="B8" s="3"/>
      <c r="C8" s="2">
        <v>15</v>
      </c>
      <c r="D8" s="2">
        <v>22</v>
      </c>
      <c r="E8" s="2">
        <v>24</v>
      </c>
      <c r="F8" s="2">
        <f>POWER(C8-C15,2)</f>
        <v>4</v>
      </c>
      <c r="G8" s="2">
        <f>POWER(D8-D15,2)</f>
        <v>1</v>
      </c>
      <c r="H8" s="2">
        <f>POWER(E8-E15,2)</f>
        <v>25</v>
      </c>
      <c r="I8" s="2">
        <f>C13*(POWER(C15-$C$17,2))</f>
        <v>20</v>
      </c>
      <c r="J8" s="2">
        <f>D13*(POWER(D15-C17,2))</f>
        <v>20</v>
      </c>
      <c r="K8" s="2">
        <f>E13*(POWER(E15-C17,2))</f>
        <v>0</v>
      </c>
    </row>
    <row r="9" spans="1:11" x14ac:dyDescent="0.3">
      <c r="B9" s="3"/>
      <c r="C9" s="2">
        <v>18</v>
      </c>
      <c r="D9" s="2">
        <v>27</v>
      </c>
      <c r="E9" s="2">
        <v>19</v>
      </c>
      <c r="F9" s="2">
        <f>POWER(C9-C15,2)</f>
        <v>1</v>
      </c>
      <c r="G9" s="2">
        <f>POWER(D9-D15,2)</f>
        <v>36</v>
      </c>
      <c r="H9" s="2">
        <f>POWER(E9-E15,2)</f>
        <v>0</v>
      </c>
      <c r="I9" s="2"/>
      <c r="J9" s="2"/>
      <c r="K9" s="2"/>
    </row>
    <row r="10" spans="1:11" x14ac:dyDescent="0.3">
      <c r="B10" s="3"/>
      <c r="C10" s="2">
        <v>19</v>
      </c>
      <c r="D10" s="2">
        <v>18</v>
      </c>
      <c r="E10" s="2">
        <v>16</v>
      </c>
      <c r="F10" s="2">
        <f>POWER(C10-C15,2)</f>
        <v>4</v>
      </c>
      <c r="G10" s="2">
        <f>POWER(D10-D15,2)</f>
        <v>9</v>
      </c>
      <c r="H10" s="2">
        <f>POWER(E10-E15,2)</f>
        <v>9</v>
      </c>
      <c r="I10" s="2"/>
      <c r="J10" s="2"/>
      <c r="K10" s="2"/>
    </row>
    <row r="11" spans="1:11" x14ac:dyDescent="0.3">
      <c r="B11" s="3"/>
      <c r="C11" s="2">
        <v>22</v>
      </c>
      <c r="D11" s="2">
        <v>21</v>
      </c>
      <c r="E11" s="2">
        <v>22</v>
      </c>
      <c r="F11" s="2">
        <f>POWER(C11-C15,2)</f>
        <v>25</v>
      </c>
      <c r="G11" s="2">
        <f>POWER(D11-D15,2)</f>
        <v>0</v>
      </c>
      <c r="H11" s="2">
        <f>POWER(E11-E15,2)</f>
        <v>9</v>
      </c>
      <c r="I11" s="2"/>
      <c r="J11" s="2"/>
      <c r="K11" s="2"/>
    </row>
    <row r="12" spans="1:11" x14ac:dyDescent="0.3">
      <c r="B12" s="3"/>
      <c r="C12" s="7">
        <v>11</v>
      </c>
      <c r="D12" s="7">
        <v>17</v>
      </c>
      <c r="E12" s="7">
        <v>15</v>
      </c>
      <c r="F12" s="7">
        <f>POWER(C12-C15,2)</f>
        <v>36</v>
      </c>
      <c r="G12" s="7">
        <f t="shared" ref="G12" si="0">POWER(D12-D15,2)</f>
        <v>16</v>
      </c>
      <c r="H12" s="7">
        <f>POWER(E12-E15,2)</f>
        <v>16</v>
      </c>
      <c r="I12" s="7"/>
      <c r="J12" s="7"/>
      <c r="K12" s="7"/>
    </row>
    <row r="13" spans="1:11" x14ac:dyDescent="0.3">
      <c r="A13" s="6"/>
      <c r="B13" s="2" t="s">
        <v>5</v>
      </c>
      <c r="C13" s="2">
        <f>COUNTIF(C7:C12, "&gt;0")</f>
        <v>5</v>
      </c>
      <c r="D13" s="8">
        <f t="shared" ref="D13:E13" si="1">COUNTIF(D7:D12, "&gt;0")</f>
        <v>5</v>
      </c>
      <c r="E13" s="2">
        <f t="shared" si="1"/>
        <v>6</v>
      </c>
      <c r="F13" s="2">
        <f t="shared" ref="F13" si="2">COUNTIF(F7:F12, "&gt;0")</f>
        <v>5</v>
      </c>
      <c r="G13" s="2">
        <f t="shared" ref="G13" si="3">COUNTIF(G7:G12, "&gt;0")</f>
        <v>4</v>
      </c>
      <c r="H13" s="2">
        <f>COUNTIF(H7:H12, "&gt;=0")</f>
        <v>6</v>
      </c>
      <c r="I13" s="6"/>
      <c r="J13" s="6"/>
      <c r="K13" s="6"/>
    </row>
    <row r="14" spans="1:11" x14ac:dyDescent="0.3">
      <c r="A14" s="6"/>
      <c r="B14" s="2" t="s">
        <v>6</v>
      </c>
      <c r="C14" s="2">
        <f>SUM(C7:C12)</f>
        <v>85</v>
      </c>
      <c r="D14" s="8">
        <f t="shared" ref="D14:E14" si="4">SUM(D7:D12)</f>
        <v>105</v>
      </c>
      <c r="E14" s="2">
        <f t="shared" si="4"/>
        <v>114</v>
      </c>
      <c r="F14" s="9">
        <f>SUM(F8:F12)</f>
        <v>70</v>
      </c>
      <c r="G14" s="9">
        <f t="shared" ref="G14" si="5">SUM(G8:G12)</f>
        <v>62</v>
      </c>
      <c r="H14" s="9">
        <f>SUM(H7:H12)</f>
        <v>60</v>
      </c>
      <c r="I14" s="10">
        <f>SUM(F14:H14)</f>
        <v>192</v>
      </c>
      <c r="J14" s="6"/>
      <c r="K14" s="6"/>
    </row>
    <row r="15" spans="1:11" x14ac:dyDescent="0.3">
      <c r="A15" s="6"/>
      <c r="B15" s="2" t="s">
        <v>7</v>
      </c>
      <c r="C15" s="2">
        <f>C14/C13</f>
        <v>17</v>
      </c>
      <c r="D15" s="8">
        <f t="shared" ref="D15:E15" si="6">D14/D13</f>
        <v>21</v>
      </c>
      <c r="E15" s="2">
        <f t="shared" si="6"/>
        <v>19</v>
      </c>
      <c r="F15" s="2"/>
      <c r="G15" s="2"/>
      <c r="H15" s="2"/>
      <c r="I15" s="6"/>
      <c r="J15" s="6"/>
      <c r="K15" s="6"/>
    </row>
    <row r="16" spans="1:11" x14ac:dyDescent="0.3">
      <c r="A16" s="6" t="s">
        <v>10</v>
      </c>
      <c r="B16" s="2" t="s">
        <v>8</v>
      </c>
      <c r="C16" s="2">
        <v>3</v>
      </c>
      <c r="D16" s="8"/>
      <c r="E16" s="2"/>
      <c r="F16" s="2"/>
      <c r="G16" s="2"/>
      <c r="H16" s="2"/>
      <c r="I16" s="6"/>
      <c r="J16" s="6"/>
      <c r="K16" s="6"/>
    </row>
    <row r="17" spans="1:11" x14ac:dyDescent="0.3">
      <c r="A17" s="6" t="s">
        <v>11</v>
      </c>
      <c r="B17" s="2" t="s">
        <v>9</v>
      </c>
      <c r="C17" s="2">
        <f>SUM(C15:E15)/3</f>
        <v>19</v>
      </c>
      <c r="D17" s="8"/>
      <c r="E17" s="2"/>
      <c r="F17" s="2"/>
      <c r="G17" s="2"/>
      <c r="H17" s="2"/>
      <c r="I17" s="6"/>
      <c r="J17" s="6"/>
      <c r="K17" s="6"/>
    </row>
    <row r="18" spans="1:11" x14ac:dyDescent="0.3">
      <c r="A18" s="6"/>
      <c r="B18" s="2" t="s">
        <v>12</v>
      </c>
      <c r="C18" s="2">
        <f>COUNT(C7:E12)</f>
        <v>16</v>
      </c>
      <c r="D18" s="8"/>
      <c r="E18" s="2"/>
      <c r="F18" s="2"/>
      <c r="G18" s="2"/>
      <c r="H18" s="2"/>
      <c r="I18" s="6"/>
      <c r="J18" s="6"/>
      <c r="K18" s="6"/>
    </row>
    <row r="19" spans="1:11" x14ac:dyDescent="0.3">
      <c r="A19" s="6" t="s">
        <v>21</v>
      </c>
      <c r="B19" s="5" t="s">
        <v>22</v>
      </c>
      <c r="C19" s="6">
        <f>I14/(C18-C16)</f>
        <v>14.76923076923077</v>
      </c>
    </row>
    <row r="20" spans="1:11" x14ac:dyDescent="0.3">
      <c r="A20" s="6"/>
      <c r="B20" s="5" t="s">
        <v>24</v>
      </c>
      <c r="C20" s="6">
        <f>SUM(I8:K8)/(C16-1)</f>
        <v>20</v>
      </c>
    </row>
    <row r="21" spans="1:11" x14ac:dyDescent="0.3">
      <c r="A21" s="6"/>
      <c r="B21" s="5" t="s">
        <v>23</v>
      </c>
      <c r="C21" s="6">
        <f>C20/C19</f>
        <v>1.3541666666666665</v>
      </c>
    </row>
    <row r="22" spans="1:11" x14ac:dyDescent="0.3">
      <c r="A22" s="6" t="s">
        <v>25</v>
      </c>
      <c r="B22" s="6">
        <v>2</v>
      </c>
      <c r="C22" s="11"/>
    </row>
    <row r="23" spans="1:11" x14ac:dyDescent="0.3">
      <c r="A23" s="6" t="s">
        <v>26</v>
      </c>
      <c r="B23" s="6">
        <f>(C13-1)+(D13-1)+(E13-1)</f>
        <v>13</v>
      </c>
      <c r="C23" s="6"/>
    </row>
    <row r="24" spans="1:11" x14ac:dyDescent="0.3">
      <c r="A24" s="12" t="s">
        <v>30</v>
      </c>
      <c r="B24" s="6">
        <v>1.3540000000000001</v>
      </c>
      <c r="C24" s="6"/>
    </row>
    <row r="25" spans="1:11" x14ac:dyDescent="0.3">
      <c r="A25" s="13" t="s">
        <v>27</v>
      </c>
      <c r="B25" s="6">
        <v>3.81</v>
      </c>
    </row>
    <row r="26" spans="1:11" x14ac:dyDescent="0.3">
      <c r="A26" s="12" t="s">
        <v>28</v>
      </c>
    </row>
    <row r="27" spans="1:11" x14ac:dyDescent="0.3">
      <c r="A27" s="12" t="s">
        <v>29</v>
      </c>
    </row>
  </sheetData>
  <mergeCells count="1">
    <mergeCell ref="I6:K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</dc:creator>
  <cp:lastModifiedBy>Danish</cp:lastModifiedBy>
  <dcterms:created xsi:type="dcterms:W3CDTF">2019-09-15T04:39:13Z</dcterms:created>
  <dcterms:modified xsi:type="dcterms:W3CDTF">2019-09-15T06:03:38Z</dcterms:modified>
</cp:coreProperties>
</file>