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s\Projects\Headphone Amplifier 2.0\Eagle Project- HA_2.0\Gerber\Board Design_2020-04-26\"/>
    </mc:Choice>
  </mc:AlternateContent>
  <xr:revisionPtr revIDLastSave="0" documentId="13_ncr:1_{A0FDE889-0606-4E02-93C1-AC70970A2FC5}" xr6:coauthVersionLast="45" xr6:coauthVersionMax="45" xr10:uidLastSave="{00000000-0000-0000-0000-000000000000}"/>
  <bookViews>
    <workbookView xWindow="-108" yWindow="-108" windowWidth="23256" windowHeight="12576" xr2:uid="{0E4B23FB-D52C-429F-93E9-C56E832790DF}"/>
  </bookViews>
  <sheets>
    <sheet name="BOM" sheetId="1" r:id="rId1"/>
    <sheet name="Back Placement" sheetId="2" r:id="rId2"/>
    <sheet name="Front Placemen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<sst xmlns="http://schemas.openxmlformats.org/spreadsheetml/2006/main" count="266" uniqueCount="167">
  <si>
    <t>Qty</t>
  </si>
  <si>
    <t>Value</t>
  </si>
  <si>
    <t>Device</t>
  </si>
  <si>
    <t>Package</t>
  </si>
  <si>
    <t>Parts</t>
  </si>
  <si>
    <t>Description</t>
  </si>
  <si>
    <t>CHARGE, L_BATT, PWR</t>
  </si>
  <si>
    <t>LED</t>
  </si>
  <si>
    <t>0.1u</t>
  </si>
  <si>
    <t>C1, C20</t>
  </si>
  <si>
    <t>1.5k</t>
  </si>
  <si>
    <t>R5, R10, R19</t>
  </si>
  <si>
    <t>R8</t>
  </si>
  <si>
    <t>R1</t>
  </si>
  <si>
    <t>100k</t>
  </si>
  <si>
    <t>R13, R14, R17, R18</t>
  </si>
  <si>
    <t>R7</t>
  </si>
  <si>
    <t>100n</t>
  </si>
  <si>
    <t>C4</t>
  </si>
  <si>
    <t>10k</t>
  </si>
  <si>
    <t>R11, R12, R15, R16</t>
  </si>
  <si>
    <t>R4</t>
  </si>
  <si>
    <t>U$6</t>
  </si>
  <si>
    <t>10u</t>
  </si>
  <si>
    <t>C5</t>
  </si>
  <si>
    <t>PANASONIC_B</t>
  </si>
  <si>
    <t>C17</t>
  </si>
  <si>
    <t>R9</t>
  </si>
  <si>
    <t>1k</t>
  </si>
  <si>
    <t>R2</t>
  </si>
  <si>
    <t>1u</t>
  </si>
  <si>
    <t>C2, C3</t>
  </si>
  <si>
    <t>C16</t>
  </si>
  <si>
    <t>2.2u</t>
  </si>
  <si>
    <t>C6</t>
  </si>
  <si>
    <t>220u</t>
  </si>
  <si>
    <t>C7</t>
  </si>
  <si>
    <t>C12, C13</t>
  </si>
  <si>
    <t>R6</t>
  </si>
  <si>
    <t>5p</t>
  </si>
  <si>
    <t>C14, C15, C18, C19</t>
  </si>
  <si>
    <t>6.8uH</t>
  </si>
  <si>
    <t>L1</t>
  </si>
  <si>
    <t>High Power Density, High Efficiency, Shielded Inductors</t>
  </si>
  <si>
    <t>R3</t>
  </si>
  <si>
    <t>C8, C9, C10, C11</t>
  </si>
  <si>
    <t>TSSOP8</t>
  </si>
  <si>
    <t>U$2</t>
  </si>
  <si>
    <t>SOT23-6</t>
  </si>
  <si>
    <t>U$3</t>
  </si>
  <si>
    <t>X</t>
  </si>
  <si>
    <t>BATT_RST</t>
  </si>
  <si>
    <t>FS312F-G</t>
  </si>
  <si>
    <t>U$1</t>
  </si>
  <si>
    <t>MOLEX_54819</t>
  </si>
  <si>
    <t>U$4</t>
  </si>
  <si>
    <t>PJ-35372</t>
  </si>
  <si>
    <t>IN, OUT</t>
  </si>
  <si>
    <t>MSOP-10</t>
  </si>
  <si>
    <t>TPA6112A1</t>
  </si>
  <si>
    <t>TSSOP16L</t>
  </si>
  <si>
    <t>U$5</t>
  </si>
  <si>
    <t>C1</t>
  </si>
  <si>
    <t xml:space="preserve"> 0.1u</t>
  </si>
  <si>
    <t xml:space="preserve"> C1206</t>
  </si>
  <si>
    <t>C11</t>
  </si>
  <si>
    <t xml:space="preserve"> 800n</t>
  </si>
  <si>
    <t xml:space="preserve"> C1812</t>
  </si>
  <si>
    <t>C13</t>
  </si>
  <si>
    <t xml:space="preserve"> 220u</t>
  </si>
  <si>
    <t xml:space="preserve"> C1210</t>
  </si>
  <si>
    <t>C19</t>
  </si>
  <si>
    <t xml:space="preserve"> 5p</t>
  </si>
  <si>
    <t>C2</t>
  </si>
  <si>
    <t xml:space="preserve"> 1u</t>
  </si>
  <si>
    <t>C20</t>
  </si>
  <si>
    <t>C3</t>
  </si>
  <si>
    <t xml:space="preserve"> M1206</t>
  </si>
  <si>
    <t xml:space="preserve"> 1k</t>
  </si>
  <si>
    <t xml:space="preserve"> 10k</t>
  </si>
  <si>
    <t>R5</t>
  </si>
  <si>
    <t xml:space="preserve"> 1.5k</t>
  </si>
  <si>
    <t xml:space="preserve"> FS312F-G</t>
  </si>
  <si>
    <t xml:space="preserve"> SOT23-6</t>
  </si>
  <si>
    <t xml:space="preserve"> BLM2010E</t>
  </si>
  <si>
    <t xml:space="preserve"> TSSOP8</t>
  </si>
  <si>
    <t xml:space="preserve"> BQ21040M</t>
  </si>
  <si>
    <t>Y</t>
  </si>
  <si>
    <t>Rot</t>
  </si>
  <si>
    <t>C10</t>
  </si>
  <si>
    <t>C12</t>
  </si>
  <si>
    <t>C14</t>
  </si>
  <si>
    <t>C15</t>
  </si>
  <si>
    <t xml:space="preserve"> PANASONIC_B</t>
  </si>
  <si>
    <t xml:space="preserve"> 10u</t>
  </si>
  <si>
    <t>C18</t>
  </si>
  <si>
    <t xml:space="preserve"> 100n</t>
  </si>
  <si>
    <t xml:space="preserve"> 2.2u</t>
  </si>
  <si>
    <t>C8</t>
  </si>
  <si>
    <t>C9</t>
  </si>
  <si>
    <t>CHARGE</t>
  </si>
  <si>
    <t xml:space="preserve"> </t>
  </si>
  <si>
    <t xml:space="preserve"> 6.8uH</t>
  </si>
  <si>
    <t xml:space="preserve"> DR127</t>
  </si>
  <si>
    <t>L_BATT</t>
  </si>
  <si>
    <t>PWR</t>
  </si>
  <si>
    <t>R10</t>
  </si>
  <si>
    <t>R19</t>
  </si>
  <si>
    <t xml:space="preserve"> 553k</t>
  </si>
  <si>
    <t xml:space="preserve"> 100k</t>
  </si>
  <si>
    <t xml:space="preserve"> 1.62M</t>
  </si>
  <si>
    <t xml:space="preserve"> 180k</t>
  </si>
  <si>
    <t xml:space="preserve"> TPA6112A2</t>
  </si>
  <si>
    <t xml:space="preserve"> MSOP-10</t>
  </si>
  <si>
    <t xml:space="preserve"> TPS61032</t>
  </si>
  <si>
    <t xml:space="preserve"> TSSOP16L</t>
  </si>
  <si>
    <t>Devicw</t>
  </si>
  <si>
    <t>Rotation</t>
  </si>
  <si>
    <t>USB Power Connector</t>
  </si>
  <si>
    <t>Headphone Jack</t>
  </si>
  <si>
    <t>RESISTOR</t>
  </si>
  <si>
    <t>Alps RK097 Dual Pot with Switch Part.</t>
  </si>
  <si>
    <t>Aluminium Electrolytic</t>
  </si>
  <si>
    <t>ARG06DTC1000</t>
  </si>
  <si>
    <t>AR06DTCV1001</t>
  </si>
  <si>
    <t>AR06FTCV6800</t>
  </si>
  <si>
    <t>AR06DTDV1002</t>
  </si>
  <si>
    <t>TR1206D176KP0550</t>
  </si>
  <si>
    <t>176k</t>
  </si>
  <si>
    <t>ARG06DTC1501</t>
  </si>
  <si>
    <t>ARG06FTC1604</t>
  </si>
  <si>
    <t>1.60M</t>
  </si>
  <si>
    <t>AR06DTDV1003</t>
  </si>
  <si>
    <t>TR1206D560KP0525Z</t>
  </si>
  <si>
    <t>560k</t>
  </si>
  <si>
    <t>RNU18F1002A520NH</t>
  </si>
  <si>
    <t>RNU18F1003A520NH</t>
  </si>
  <si>
    <t>Ceramic Capacitor</t>
  </si>
  <si>
    <t>Ceramic/Tentalum Capacitor</t>
  </si>
  <si>
    <t>Ceramic</t>
  </si>
  <si>
    <t>Tentalum</t>
  </si>
  <si>
    <t>Low ESR Ceramic</t>
  </si>
  <si>
    <t>LOW ESR Ceramic</t>
  </si>
  <si>
    <t>TMK316BJ106ML-T</t>
  </si>
  <si>
    <t>CL31B104KBCNNNC</t>
  </si>
  <si>
    <t>CL31B105KAHNNNE</t>
  </si>
  <si>
    <t>CL31B225KBHNNNE</t>
  </si>
  <si>
    <t>2R5TPE220MAZB</t>
  </si>
  <si>
    <t>TCC1206COG5R0D500DT</t>
  </si>
  <si>
    <t>820n</t>
  </si>
  <si>
    <t>C1812X824K101T</t>
  </si>
  <si>
    <t>SMD</t>
  </si>
  <si>
    <t>MS1350-6R8M</t>
  </si>
  <si>
    <t>RK0971221Z05</t>
  </si>
  <si>
    <t>Through Hole</t>
  </si>
  <si>
    <t>54819-0519</t>
  </si>
  <si>
    <t>BLM2012E</t>
  </si>
  <si>
    <t>BQ21040DBVR</t>
  </si>
  <si>
    <t>DTS-32K-V-B</t>
  </si>
  <si>
    <t>SPST Tactile Switch</t>
  </si>
  <si>
    <t>Battery Protection IC</t>
  </si>
  <si>
    <t>Amplifier IC</t>
  </si>
  <si>
    <t>TPA6112A2DGQR</t>
  </si>
  <si>
    <t>Boost Converter</t>
  </si>
  <si>
    <t>TPS61032PWPR</t>
  </si>
  <si>
    <t>EEEHB1H1R0R</t>
  </si>
  <si>
    <t>EEEHD1V100AR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</si>
</sst>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5E235-373B-4DC3-B37D-CEEB0A46171A}" name="Table1" displayName="Table1" ref="A1:F34" totalsRowShown="0">
  <autoFilter ref="A1:F34" xr:uid="{63FE3267-7643-4247-9BE5-335AB4B4CCF7}"/>
  <tableColumns count="6">
    <tableColumn id="1" xr3:uid="{7C408733-9117-4B0A-B6B0-9CBD57D04D29}" name="Qty"/>
    <tableColumn id="3" xr3:uid="{2AE5F5BC-489D-4354-A0B8-088828AAEFC6}" name="Device"/>
    <tableColumn id="2" xr3:uid="{C57FB814-980C-48D6-B6B1-EF2AEA769AF4}" name="Value"/>
    <tableColumn id="4" xr3:uid="{0F280D62-C844-4C14-9A6E-AC386188D282}" name="Package"/>
    <tableColumn id="5" xr3:uid="{062A2BE0-06FF-4AB9-B7B4-86F9E7D3FFDE}" name="Parts"/>
    <tableColumn id="6" xr3:uid="{484A8874-AF18-40A6-A3E4-9315EA3F447A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371FAF-706B-4EF7-84DD-8D8A8FAAD24F}" name="Table2" displayName="Table2" ref="A1:F16" totalsRowShown="0">
  <autoFilter ref="A1:F16" xr:uid="{8FF088DB-3D55-45D5-A6C2-2F204CC1547A}"/>
  <tableColumns count="6">
    <tableColumn id="1" xr3:uid="{8091F9CD-1B18-4234-8551-96C75951FBB1}" name="Device"/>
    <tableColumn id="2" xr3:uid="{A29DB7CA-68BF-424D-B9DD-7531CEAA8912}" name="X"/>
    <tableColumn id="3" xr3:uid="{5EEA2ECF-D561-45BC-82B8-DB1E777C7B37}" name="Y"/>
    <tableColumn id="4" xr3:uid="{40FC65E8-3070-45AC-A3CE-23DDC2B68429}" name="Rot"/>
    <tableColumn id="5" xr3:uid="{77B4BEE9-F6FB-4AA7-96EA-5C64C9FBC2CF}" name="Value"/>
    <tableColumn id="6" xr3:uid="{4F9F4405-A307-4A6B-B19B-C28ED7797B13}" name="Packag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2B34D-CAEB-4747-9EF7-E34F660E281C}" name="Table3" displayName="Table3" ref="A1:F26" totalsRowShown="0">
  <autoFilter ref="A1:F26" xr:uid="{F41545BE-8C01-43A1-8038-A5766B7C9B86}"/>
  <tableColumns count="6">
    <tableColumn id="1" xr3:uid="{4EED2989-C0C5-47D2-A539-D25242FBBDAF}" name="Devicw"/>
    <tableColumn id="2" xr3:uid="{F830A911-1EDC-4A9A-8036-5B507D798E84}" name="X"/>
    <tableColumn id="3" xr3:uid="{957133AF-83C9-4DFF-81B9-2148408EC1A9}" name="Y"/>
    <tableColumn id="4" xr3:uid="{6CC700B7-9AA9-4EB1-96DA-BBC8C97602EC}" name="Rotation"/>
    <tableColumn id="5" xr3:uid="{260ADECB-2140-4A34-9673-3521F939BCD9}" name="Value"/>
    <tableColumn id="6" xr3:uid="{B22F8B72-B9B3-43EE-8AC8-767EBFAC19E1}" name="Pack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0DF0-8641-44CE-AD1F-573084D63F28}">
  <dimension ref="A1:F34"/>
  <sheetViews>
    <sheetView tabSelected="1" workbookViewId="0"/>
  </sheetViews>
  <sheetFormatPr defaultRowHeight="14.4" x14ac:dyDescent="0.3"/>
  <cols>
    <col min="1" max="1" width="5.77734375" customWidth="1"/>
    <col min="2" max="3" width="22" bestFit="1" customWidth="1"/>
    <col min="4" max="4" width="30.21875" bestFit="1" customWidth="1"/>
    <col min="5" max="5" width="19.77734375" bestFit="1" customWidth="1"/>
    <col min="6" max="6" width="46.218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f>3*5</f>
        <v>15</v>
      </c>
      <c r="B2" t="s">
        <v>7</v>
      </c>
      <c r="D2">
        <v>1206</v>
      </c>
      <c r="E2" t="s">
        <v>6</v>
      </c>
      <c r="F2" t="s">
        <v>7</v>
      </c>
    </row>
    <row r="3" spans="1:6" x14ac:dyDescent="0.3">
      <c r="A3">
        <f>1*5</f>
        <v>5</v>
      </c>
      <c r="B3" t="s">
        <v>123</v>
      </c>
      <c r="C3">
        <v>100</v>
      </c>
      <c r="D3">
        <v>1206</v>
      </c>
      <c r="E3" t="s">
        <v>13</v>
      </c>
      <c r="F3" t="s">
        <v>120</v>
      </c>
    </row>
    <row r="4" spans="1:6" x14ac:dyDescent="0.3">
      <c r="A4">
        <f>1*5</f>
        <v>5</v>
      </c>
      <c r="B4" t="s">
        <v>124</v>
      </c>
      <c r="C4" t="s">
        <v>28</v>
      </c>
      <c r="D4">
        <v>1206</v>
      </c>
      <c r="E4" t="s">
        <v>29</v>
      </c>
      <c r="F4" t="s">
        <v>120</v>
      </c>
    </row>
    <row r="5" spans="1:6" x14ac:dyDescent="0.3">
      <c r="A5">
        <f>1*5</f>
        <v>5</v>
      </c>
      <c r="B5" t="s">
        <v>125</v>
      </c>
      <c r="C5">
        <v>680</v>
      </c>
      <c r="D5">
        <v>1206</v>
      </c>
      <c r="E5" t="s">
        <v>44</v>
      </c>
      <c r="F5" t="s">
        <v>120</v>
      </c>
    </row>
    <row r="6" spans="1:6" x14ac:dyDescent="0.3">
      <c r="A6">
        <f>1*5</f>
        <v>5</v>
      </c>
      <c r="B6" t="s">
        <v>126</v>
      </c>
      <c r="C6" t="s">
        <v>19</v>
      </c>
      <c r="D6">
        <v>1206</v>
      </c>
      <c r="E6" t="s">
        <v>21</v>
      </c>
      <c r="F6" t="s">
        <v>120</v>
      </c>
    </row>
    <row r="7" spans="1:6" x14ac:dyDescent="0.3">
      <c r="A7">
        <f>1*5</f>
        <v>5</v>
      </c>
      <c r="B7" t="s">
        <v>127</v>
      </c>
      <c r="C7" t="s">
        <v>128</v>
      </c>
      <c r="D7">
        <v>1206</v>
      </c>
      <c r="E7" t="s">
        <v>27</v>
      </c>
      <c r="F7" t="s">
        <v>120</v>
      </c>
    </row>
    <row r="8" spans="1:6" x14ac:dyDescent="0.3">
      <c r="A8">
        <f>3*5</f>
        <v>15</v>
      </c>
      <c r="B8" t="s">
        <v>129</v>
      </c>
      <c r="C8" t="s">
        <v>10</v>
      </c>
      <c r="D8">
        <v>1206</v>
      </c>
      <c r="E8" t="s">
        <v>11</v>
      </c>
      <c r="F8" t="s">
        <v>120</v>
      </c>
    </row>
    <row r="9" spans="1:6" x14ac:dyDescent="0.3">
      <c r="A9">
        <f>1*5</f>
        <v>5</v>
      </c>
      <c r="B9" t="s">
        <v>130</v>
      </c>
      <c r="C9" t="s">
        <v>131</v>
      </c>
      <c r="D9">
        <v>1206</v>
      </c>
      <c r="E9" t="s">
        <v>12</v>
      </c>
      <c r="F9" t="s">
        <v>120</v>
      </c>
    </row>
    <row r="10" spans="1:6" x14ac:dyDescent="0.3">
      <c r="A10">
        <f>4*5</f>
        <v>20</v>
      </c>
      <c r="B10" t="s">
        <v>136</v>
      </c>
      <c r="C10" t="s">
        <v>14</v>
      </c>
      <c r="E10" t="s">
        <v>15</v>
      </c>
      <c r="F10" t="s">
        <v>120</v>
      </c>
    </row>
    <row r="11" spans="1:6" x14ac:dyDescent="0.3">
      <c r="A11">
        <f>1*5</f>
        <v>5</v>
      </c>
      <c r="B11" t="s">
        <v>132</v>
      </c>
      <c r="C11" t="s">
        <v>14</v>
      </c>
      <c r="D11">
        <v>1206</v>
      </c>
      <c r="E11" t="s">
        <v>16</v>
      </c>
      <c r="F11" t="s">
        <v>120</v>
      </c>
    </row>
    <row r="12" spans="1:6" x14ac:dyDescent="0.3">
      <c r="A12">
        <f>1*5</f>
        <v>5</v>
      </c>
      <c r="B12" t="s">
        <v>133</v>
      </c>
      <c r="C12" t="s">
        <v>134</v>
      </c>
      <c r="D12">
        <v>1206</v>
      </c>
      <c r="E12" t="s">
        <v>38</v>
      </c>
      <c r="F12" t="s">
        <v>120</v>
      </c>
    </row>
    <row r="13" spans="1:6" x14ac:dyDescent="0.3">
      <c r="A13">
        <f>4*5</f>
        <v>20</v>
      </c>
      <c r="B13" t="s">
        <v>135</v>
      </c>
      <c r="C13" t="s">
        <v>19</v>
      </c>
      <c r="E13" t="s">
        <v>20</v>
      </c>
      <c r="F13" t="s">
        <v>120</v>
      </c>
    </row>
    <row r="14" spans="1:6" x14ac:dyDescent="0.3">
      <c r="A14">
        <f>1*5</f>
        <v>5</v>
      </c>
      <c r="B14" t="s">
        <v>143</v>
      </c>
      <c r="C14" t="s">
        <v>23</v>
      </c>
      <c r="D14">
        <v>1206</v>
      </c>
      <c r="E14" t="s">
        <v>24</v>
      </c>
      <c r="F14" t="s">
        <v>138</v>
      </c>
    </row>
    <row r="15" spans="1:6" x14ac:dyDescent="0.3">
      <c r="A15">
        <f>1*5</f>
        <v>5</v>
      </c>
      <c r="B15" t="s">
        <v>165</v>
      </c>
      <c r="C15" t="s">
        <v>30</v>
      </c>
      <c r="D15" t="s">
        <v>25</v>
      </c>
      <c r="E15" t="s">
        <v>32</v>
      </c>
      <c r="F15" t="s">
        <v>122</v>
      </c>
    </row>
    <row r="16" spans="1:6" x14ac:dyDescent="0.3">
      <c r="A16">
        <f>1*5</f>
        <v>5</v>
      </c>
      <c r="B16" t="s">
        <v>166</v>
      </c>
      <c r="C16" t="s">
        <v>23</v>
      </c>
      <c r="D16" t="s">
        <v>25</v>
      </c>
      <c r="E16" t="s">
        <v>26</v>
      </c>
      <c r="F16" t="s">
        <v>122</v>
      </c>
    </row>
    <row r="17" spans="1:6" x14ac:dyDescent="0.3">
      <c r="A17">
        <f>1*5</f>
        <v>5</v>
      </c>
      <c r="B17" t="s">
        <v>144</v>
      </c>
      <c r="C17" t="s">
        <v>17</v>
      </c>
      <c r="D17">
        <v>1206</v>
      </c>
      <c r="E17" t="s">
        <v>18</v>
      </c>
      <c r="F17" t="s">
        <v>137</v>
      </c>
    </row>
    <row r="18" spans="1:6" x14ac:dyDescent="0.3">
      <c r="A18">
        <f>2*5</f>
        <v>10</v>
      </c>
      <c r="B18" t="s">
        <v>145</v>
      </c>
      <c r="C18" t="s">
        <v>30</v>
      </c>
      <c r="D18">
        <v>1206</v>
      </c>
      <c r="E18" t="s">
        <v>31</v>
      </c>
      <c r="F18" t="s">
        <v>139</v>
      </c>
    </row>
    <row r="19" spans="1:6" x14ac:dyDescent="0.3">
      <c r="A19">
        <f>2*5</f>
        <v>10</v>
      </c>
      <c r="B19" t="s">
        <v>144</v>
      </c>
      <c r="C19" t="s">
        <v>8</v>
      </c>
      <c r="D19">
        <v>1206</v>
      </c>
      <c r="E19" t="s">
        <v>9</v>
      </c>
      <c r="F19" t="s">
        <v>139</v>
      </c>
    </row>
    <row r="20" spans="1:6" x14ac:dyDescent="0.3">
      <c r="A20">
        <f>1*5</f>
        <v>5</v>
      </c>
      <c r="B20" t="s">
        <v>146</v>
      </c>
      <c r="C20" t="s">
        <v>33</v>
      </c>
      <c r="D20">
        <v>1206</v>
      </c>
      <c r="E20" t="s">
        <v>34</v>
      </c>
      <c r="F20" t="s">
        <v>139</v>
      </c>
    </row>
    <row r="21" spans="1:6" x14ac:dyDescent="0.3">
      <c r="A21">
        <f>1*5</f>
        <v>5</v>
      </c>
      <c r="B21" t="s">
        <v>147</v>
      </c>
      <c r="C21" t="s">
        <v>35</v>
      </c>
      <c r="D21">
        <v>1206</v>
      </c>
      <c r="E21" t="s">
        <v>36</v>
      </c>
      <c r="F21" t="s">
        <v>140</v>
      </c>
    </row>
    <row r="22" spans="1:6" x14ac:dyDescent="0.3">
      <c r="A22">
        <f>2*5</f>
        <v>10</v>
      </c>
      <c r="B22" t="s">
        <v>147</v>
      </c>
      <c r="C22" t="s">
        <v>35</v>
      </c>
      <c r="D22">
        <v>1210</v>
      </c>
      <c r="E22" t="s">
        <v>37</v>
      </c>
      <c r="F22" t="s">
        <v>141</v>
      </c>
    </row>
    <row r="23" spans="1:6" x14ac:dyDescent="0.3">
      <c r="A23">
        <f>4*5</f>
        <v>20</v>
      </c>
      <c r="B23" t="s">
        <v>148</v>
      </c>
      <c r="C23" t="s">
        <v>39</v>
      </c>
      <c r="D23">
        <v>1206</v>
      </c>
      <c r="E23" t="s">
        <v>40</v>
      </c>
      <c r="F23" t="s">
        <v>139</v>
      </c>
    </row>
    <row r="24" spans="1:6" x14ac:dyDescent="0.3">
      <c r="A24">
        <f>4*5</f>
        <v>20</v>
      </c>
      <c r="B24" t="s">
        <v>150</v>
      </c>
      <c r="C24" t="s">
        <v>149</v>
      </c>
      <c r="D24">
        <v>1812</v>
      </c>
      <c r="E24" t="s">
        <v>45</v>
      </c>
      <c r="F24" t="s">
        <v>142</v>
      </c>
    </row>
    <row r="25" spans="1:6" x14ac:dyDescent="0.3">
      <c r="A25">
        <f>1*5</f>
        <v>5</v>
      </c>
      <c r="B25" t="s">
        <v>152</v>
      </c>
      <c r="C25" t="s">
        <v>41</v>
      </c>
      <c r="D25" t="s">
        <v>151</v>
      </c>
      <c r="E25" t="s">
        <v>42</v>
      </c>
      <c r="F25" t="s">
        <v>43</v>
      </c>
    </row>
    <row r="26" spans="1:6" x14ac:dyDescent="0.3">
      <c r="A26">
        <f>1*5</f>
        <v>5</v>
      </c>
      <c r="B26" t="s">
        <v>153</v>
      </c>
      <c r="C26" t="s">
        <v>19</v>
      </c>
      <c r="D26" t="s">
        <v>154</v>
      </c>
      <c r="E26" t="s">
        <v>22</v>
      </c>
      <c r="F26" t="s">
        <v>121</v>
      </c>
    </row>
    <row r="27" spans="1:6" x14ac:dyDescent="0.3">
      <c r="A27">
        <f>2*5</f>
        <v>10</v>
      </c>
      <c r="B27" t="s">
        <v>56</v>
      </c>
      <c r="C27" t="s">
        <v>56</v>
      </c>
      <c r="D27" t="s">
        <v>56</v>
      </c>
      <c r="E27" t="s">
        <v>57</v>
      </c>
      <c r="F27" t="s">
        <v>119</v>
      </c>
    </row>
    <row r="28" spans="1:6" x14ac:dyDescent="0.3">
      <c r="A28">
        <f>1*5</f>
        <v>5</v>
      </c>
      <c r="B28" t="s">
        <v>155</v>
      </c>
      <c r="C28" t="s">
        <v>54</v>
      </c>
      <c r="D28" t="s">
        <v>154</v>
      </c>
      <c r="E28" t="s">
        <v>55</v>
      </c>
      <c r="F28" t="s">
        <v>118</v>
      </c>
    </row>
    <row r="29" spans="1:6" x14ac:dyDescent="0.3">
      <c r="A29">
        <f>1*5</f>
        <v>5</v>
      </c>
      <c r="B29" t="s">
        <v>156</v>
      </c>
      <c r="D29" t="s">
        <v>46</v>
      </c>
      <c r="E29" t="s">
        <v>47</v>
      </c>
    </row>
    <row r="30" spans="1:6" x14ac:dyDescent="0.3">
      <c r="A30">
        <f>1*5</f>
        <v>5</v>
      </c>
      <c r="B30" t="s">
        <v>157</v>
      </c>
      <c r="D30" t="s">
        <v>48</v>
      </c>
      <c r="E30" t="s">
        <v>49</v>
      </c>
    </row>
    <row r="31" spans="1:6" x14ac:dyDescent="0.3">
      <c r="A31">
        <f>1*5</f>
        <v>5</v>
      </c>
      <c r="B31" t="s">
        <v>158</v>
      </c>
      <c r="D31" t="s">
        <v>154</v>
      </c>
      <c r="E31" t="s">
        <v>51</v>
      </c>
      <c r="F31" t="s">
        <v>159</v>
      </c>
    </row>
    <row r="32" spans="1:6" x14ac:dyDescent="0.3">
      <c r="A32">
        <f>1*5</f>
        <v>5</v>
      </c>
      <c r="B32" t="s">
        <v>52</v>
      </c>
      <c r="D32" t="s">
        <v>48</v>
      </c>
      <c r="E32" t="s">
        <v>53</v>
      </c>
      <c r="F32" t="s">
        <v>160</v>
      </c>
    </row>
    <row r="33" spans="1:6" x14ac:dyDescent="0.3">
      <c r="A33">
        <f>1*5</f>
        <v>5</v>
      </c>
      <c r="B33" t="s">
        <v>162</v>
      </c>
      <c r="D33" t="s">
        <v>58</v>
      </c>
      <c r="E33" t="s">
        <v>59</v>
      </c>
      <c r="F33" t="s">
        <v>161</v>
      </c>
    </row>
    <row r="34" spans="1:6" x14ac:dyDescent="0.3">
      <c r="A34">
        <f>1*5</f>
        <v>5</v>
      </c>
      <c r="B34" t="s">
        <v>164</v>
      </c>
      <c r="D34" t="s">
        <v>60</v>
      </c>
      <c r="E34" t="s">
        <v>61</v>
      </c>
      <c r="F34" t="s">
        <v>163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2D8B-D0A1-49C4-B06B-0E99111CF27B}">
  <dimension ref="A1:F16"/>
  <sheetViews>
    <sheetView workbookViewId="0">
      <selection activeCell="F2" sqref="F2"/>
    </sheetView>
  </sheetViews>
  <sheetFormatPr defaultRowHeight="14.4" x14ac:dyDescent="0.3"/>
  <cols>
    <col min="1" max="6" width="10.77734375" bestFit="1" customWidth="1"/>
  </cols>
  <sheetData>
    <row r="1" spans="1:6" x14ac:dyDescent="0.3">
      <c r="A1" t="s">
        <v>2</v>
      </c>
      <c r="B1" t="s">
        <v>50</v>
      </c>
      <c r="C1" t="s">
        <v>87</v>
      </c>
      <c r="D1" t="s">
        <v>88</v>
      </c>
      <c r="E1" t="s">
        <v>1</v>
      </c>
      <c r="F1" t="s">
        <v>3</v>
      </c>
    </row>
    <row r="2" spans="1:6" x14ac:dyDescent="0.3">
      <c r="A2" t="s">
        <v>62</v>
      </c>
      <c r="B2">
        <v>35.119999999999997</v>
      </c>
      <c r="C2">
        <v>73.5</v>
      </c>
      <c r="D2">
        <v>180</v>
      </c>
      <c r="E2" t="s">
        <v>63</v>
      </c>
      <c r="F2" t="s">
        <v>64</v>
      </c>
    </row>
    <row r="3" spans="1:6" x14ac:dyDescent="0.3">
      <c r="A3" t="s">
        <v>65</v>
      </c>
      <c r="B3">
        <v>12.79</v>
      </c>
      <c r="C3">
        <v>24.26</v>
      </c>
      <c r="D3">
        <v>0</v>
      </c>
      <c r="E3" t="s">
        <v>66</v>
      </c>
      <c r="F3" t="s">
        <v>67</v>
      </c>
    </row>
    <row r="4" spans="1:6" x14ac:dyDescent="0.3">
      <c r="A4" t="s">
        <v>68</v>
      </c>
      <c r="B4">
        <v>47.07</v>
      </c>
      <c r="C4">
        <v>17.47</v>
      </c>
      <c r="D4">
        <v>180</v>
      </c>
      <c r="E4" t="s">
        <v>69</v>
      </c>
      <c r="F4" t="s">
        <v>70</v>
      </c>
    </row>
    <row r="5" spans="1:6" x14ac:dyDescent="0.3">
      <c r="A5" t="s">
        <v>71</v>
      </c>
      <c r="B5">
        <v>21.15</v>
      </c>
      <c r="C5">
        <v>29.23</v>
      </c>
      <c r="D5">
        <v>270</v>
      </c>
      <c r="E5" t="s">
        <v>72</v>
      </c>
      <c r="F5" t="s">
        <v>64</v>
      </c>
    </row>
    <row r="6" spans="1:6" x14ac:dyDescent="0.3">
      <c r="A6" t="s">
        <v>73</v>
      </c>
      <c r="B6">
        <v>14.29</v>
      </c>
      <c r="C6">
        <v>66.849999999999994</v>
      </c>
      <c r="D6">
        <v>0</v>
      </c>
      <c r="E6" t="s">
        <v>74</v>
      </c>
      <c r="F6" t="s">
        <v>64</v>
      </c>
    </row>
    <row r="7" spans="1:6" x14ac:dyDescent="0.3">
      <c r="A7" t="s">
        <v>75</v>
      </c>
      <c r="B7">
        <v>25.85</v>
      </c>
      <c r="C7">
        <v>26.71</v>
      </c>
      <c r="D7">
        <v>270</v>
      </c>
      <c r="E7" t="s">
        <v>63</v>
      </c>
      <c r="F7" t="s">
        <v>64</v>
      </c>
    </row>
    <row r="8" spans="1:6" x14ac:dyDescent="0.3">
      <c r="A8" t="s">
        <v>76</v>
      </c>
      <c r="B8">
        <v>25.35</v>
      </c>
      <c r="C8">
        <v>66.77</v>
      </c>
      <c r="D8">
        <v>270</v>
      </c>
      <c r="E8" t="s">
        <v>74</v>
      </c>
      <c r="F8" t="s">
        <v>64</v>
      </c>
    </row>
    <row r="9" spans="1:6" x14ac:dyDescent="0.3">
      <c r="A9" t="s">
        <v>13</v>
      </c>
      <c r="B9">
        <v>29.8</v>
      </c>
      <c r="C9">
        <v>73.239999999999995</v>
      </c>
      <c r="D9">
        <v>270</v>
      </c>
      <c r="E9">
        <v>100</v>
      </c>
      <c r="F9" t="s">
        <v>77</v>
      </c>
    </row>
    <row r="10" spans="1:6" x14ac:dyDescent="0.3">
      <c r="A10" t="s">
        <v>29</v>
      </c>
      <c r="B10">
        <v>42.8</v>
      </c>
      <c r="C10">
        <v>64.78</v>
      </c>
      <c r="D10">
        <v>90</v>
      </c>
      <c r="E10" t="s">
        <v>78</v>
      </c>
      <c r="F10" t="s">
        <v>77</v>
      </c>
    </row>
    <row r="11" spans="1:6" x14ac:dyDescent="0.3">
      <c r="A11" t="s">
        <v>44</v>
      </c>
      <c r="B11">
        <v>12.8</v>
      </c>
      <c r="C11">
        <v>73.400000000000006</v>
      </c>
      <c r="D11">
        <v>270</v>
      </c>
      <c r="E11">
        <v>670</v>
      </c>
      <c r="F11" t="s">
        <v>77</v>
      </c>
    </row>
    <row r="12" spans="1:6" x14ac:dyDescent="0.3">
      <c r="A12" t="s">
        <v>21</v>
      </c>
      <c r="B12">
        <v>18.52</v>
      </c>
      <c r="C12">
        <v>63.8</v>
      </c>
      <c r="D12">
        <v>180</v>
      </c>
      <c r="E12" t="s">
        <v>79</v>
      </c>
      <c r="F12" t="s">
        <v>77</v>
      </c>
    </row>
    <row r="13" spans="1:6" x14ac:dyDescent="0.3">
      <c r="A13" t="s">
        <v>80</v>
      </c>
      <c r="B13">
        <v>23.94</v>
      </c>
      <c r="C13">
        <v>73.75</v>
      </c>
      <c r="D13">
        <v>180</v>
      </c>
      <c r="E13" t="s">
        <v>81</v>
      </c>
      <c r="F13" t="s">
        <v>77</v>
      </c>
    </row>
    <row r="14" spans="1:6" x14ac:dyDescent="0.3">
      <c r="A14" t="s">
        <v>53</v>
      </c>
      <c r="B14">
        <v>34.04</v>
      </c>
      <c r="C14">
        <v>68.150000000000006</v>
      </c>
      <c r="D14">
        <v>0</v>
      </c>
      <c r="E14" t="s">
        <v>82</v>
      </c>
      <c r="F14" t="s">
        <v>83</v>
      </c>
    </row>
    <row r="15" spans="1:6" x14ac:dyDescent="0.3">
      <c r="A15" t="s">
        <v>47</v>
      </c>
      <c r="B15">
        <v>37.93</v>
      </c>
      <c r="C15">
        <v>65.81</v>
      </c>
      <c r="D15">
        <v>0</v>
      </c>
      <c r="E15" t="s">
        <v>84</v>
      </c>
      <c r="F15" t="s">
        <v>85</v>
      </c>
    </row>
    <row r="16" spans="1:6" x14ac:dyDescent="0.3">
      <c r="A16" t="s">
        <v>49</v>
      </c>
      <c r="B16">
        <v>20.149999999999999</v>
      </c>
      <c r="C16">
        <v>67.95</v>
      </c>
      <c r="D16">
        <v>270</v>
      </c>
      <c r="E16" t="s">
        <v>86</v>
      </c>
      <c r="F16" t="s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9BDF-28A4-4B28-8DC6-958DCA43B55C}">
  <dimension ref="A1:F26"/>
  <sheetViews>
    <sheetView workbookViewId="0">
      <selection activeCell="F2" sqref="F2"/>
    </sheetView>
  </sheetViews>
  <sheetFormatPr defaultRowHeight="14.4" x14ac:dyDescent="0.3"/>
  <cols>
    <col min="1" max="1" width="10.21875" bestFit="1" customWidth="1"/>
    <col min="2" max="4" width="10.109375" customWidth="1"/>
    <col min="5" max="5" width="10.6640625" bestFit="1" customWidth="1"/>
    <col min="6" max="6" width="13.44140625" bestFit="1" customWidth="1"/>
  </cols>
  <sheetData>
    <row r="1" spans="1:6" x14ac:dyDescent="0.3">
      <c r="A1" t="s">
        <v>116</v>
      </c>
      <c r="B1" t="s">
        <v>50</v>
      </c>
      <c r="C1" t="s">
        <v>87</v>
      </c>
      <c r="D1" t="s">
        <v>117</v>
      </c>
      <c r="E1" t="s">
        <v>1</v>
      </c>
      <c r="F1" t="s">
        <v>3</v>
      </c>
    </row>
    <row r="2" spans="1:6" x14ac:dyDescent="0.3">
      <c r="A2" t="s">
        <v>89</v>
      </c>
      <c r="B2">
        <v>25.24</v>
      </c>
      <c r="C2">
        <v>40.94</v>
      </c>
      <c r="D2">
        <v>270</v>
      </c>
      <c r="E2" t="s">
        <v>66</v>
      </c>
      <c r="F2" t="s">
        <v>67</v>
      </c>
    </row>
    <row r="3" spans="1:6" x14ac:dyDescent="0.3">
      <c r="A3" t="s">
        <v>90</v>
      </c>
      <c r="B3">
        <v>42.83</v>
      </c>
      <c r="C3">
        <v>8.39</v>
      </c>
      <c r="D3">
        <v>270</v>
      </c>
      <c r="E3" t="s">
        <v>69</v>
      </c>
      <c r="F3" t="s">
        <v>70</v>
      </c>
    </row>
    <row r="4" spans="1:6" x14ac:dyDescent="0.3">
      <c r="A4" t="s">
        <v>91</v>
      </c>
      <c r="B4">
        <v>30.53</v>
      </c>
      <c r="C4">
        <v>22.15</v>
      </c>
      <c r="D4">
        <v>180</v>
      </c>
      <c r="E4" t="s">
        <v>72</v>
      </c>
      <c r="F4" t="s">
        <v>64</v>
      </c>
    </row>
    <row r="5" spans="1:6" x14ac:dyDescent="0.3">
      <c r="A5" t="s">
        <v>92</v>
      </c>
      <c r="B5">
        <v>17.25</v>
      </c>
      <c r="C5">
        <v>33.61</v>
      </c>
      <c r="D5">
        <v>270</v>
      </c>
      <c r="E5" t="s">
        <v>72</v>
      </c>
      <c r="F5" t="s">
        <v>64</v>
      </c>
    </row>
    <row r="6" spans="1:6" x14ac:dyDescent="0.3">
      <c r="A6" t="s">
        <v>32</v>
      </c>
      <c r="B6">
        <v>46.29</v>
      </c>
      <c r="C6">
        <v>32.47</v>
      </c>
      <c r="D6">
        <v>180</v>
      </c>
      <c r="E6" t="s">
        <v>74</v>
      </c>
      <c r="F6" t="s">
        <v>93</v>
      </c>
    </row>
    <row r="7" spans="1:6" x14ac:dyDescent="0.3">
      <c r="A7" t="s">
        <v>26</v>
      </c>
      <c r="B7">
        <v>23.87</v>
      </c>
      <c r="C7">
        <v>26.46</v>
      </c>
      <c r="D7">
        <v>90</v>
      </c>
      <c r="E7" t="s">
        <v>94</v>
      </c>
      <c r="F7" t="s">
        <v>93</v>
      </c>
    </row>
    <row r="8" spans="1:6" x14ac:dyDescent="0.3">
      <c r="A8" t="s">
        <v>95</v>
      </c>
      <c r="B8">
        <v>42.69</v>
      </c>
      <c r="C8">
        <v>28.15</v>
      </c>
      <c r="D8">
        <v>180</v>
      </c>
      <c r="E8" t="s">
        <v>72</v>
      </c>
      <c r="F8" t="s">
        <v>64</v>
      </c>
    </row>
    <row r="9" spans="1:6" x14ac:dyDescent="0.3">
      <c r="A9" t="s">
        <v>18</v>
      </c>
      <c r="B9">
        <v>35.5</v>
      </c>
      <c r="C9">
        <v>70.13</v>
      </c>
      <c r="D9">
        <v>270</v>
      </c>
      <c r="E9" t="s">
        <v>96</v>
      </c>
      <c r="F9" t="s">
        <v>64</v>
      </c>
    </row>
    <row r="10" spans="1:6" x14ac:dyDescent="0.3">
      <c r="A10" t="s">
        <v>24</v>
      </c>
      <c r="B10">
        <v>39.450000000000003</v>
      </c>
      <c r="C10">
        <v>67.150000000000006</v>
      </c>
      <c r="D10">
        <v>180</v>
      </c>
      <c r="E10" t="s">
        <v>94</v>
      </c>
      <c r="F10" t="s">
        <v>64</v>
      </c>
    </row>
    <row r="11" spans="1:6" x14ac:dyDescent="0.3">
      <c r="A11" t="s">
        <v>34</v>
      </c>
      <c r="B11">
        <v>14.73</v>
      </c>
      <c r="C11">
        <v>64.900000000000006</v>
      </c>
      <c r="D11">
        <v>180</v>
      </c>
      <c r="E11" t="s">
        <v>97</v>
      </c>
      <c r="F11" t="s">
        <v>64</v>
      </c>
    </row>
    <row r="12" spans="1:6" x14ac:dyDescent="0.3">
      <c r="A12" t="s">
        <v>36</v>
      </c>
      <c r="B12">
        <v>14.68</v>
      </c>
      <c r="C12">
        <v>62.1</v>
      </c>
      <c r="D12">
        <v>180</v>
      </c>
      <c r="E12" t="s">
        <v>69</v>
      </c>
      <c r="F12" t="s">
        <v>64</v>
      </c>
    </row>
    <row r="13" spans="1:6" x14ac:dyDescent="0.3">
      <c r="A13" t="s">
        <v>98</v>
      </c>
      <c r="B13">
        <v>33.44</v>
      </c>
      <c r="C13">
        <v>39.14</v>
      </c>
      <c r="D13">
        <v>270</v>
      </c>
      <c r="E13" t="s">
        <v>66</v>
      </c>
      <c r="F13" t="s">
        <v>67</v>
      </c>
    </row>
    <row r="14" spans="1:6" x14ac:dyDescent="0.3">
      <c r="A14" t="s">
        <v>99</v>
      </c>
      <c r="B14">
        <v>36.96</v>
      </c>
      <c r="C14">
        <v>23.61</v>
      </c>
      <c r="D14">
        <v>90</v>
      </c>
      <c r="E14" t="s">
        <v>66</v>
      </c>
      <c r="F14" t="s">
        <v>67</v>
      </c>
    </row>
    <row r="15" spans="1:6" x14ac:dyDescent="0.3">
      <c r="A15" t="s">
        <v>100</v>
      </c>
      <c r="B15">
        <v>12.41</v>
      </c>
      <c r="C15">
        <v>2.08</v>
      </c>
      <c r="D15">
        <v>0</v>
      </c>
      <c r="E15" t="s">
        <v>101</v>
      </c>
      <c r="F15">
        <v>1206</v>
      </c>
    </row>
    <row r="16" spans="1:6" x14ac:dyDescent="0.3">
      <c r="A16" t="s">
        <v>42</v>
      </c>
      <c r="B16">
        <v>36.880000000000003</v>
      </c>
      <c r="C16">
        <v>54.88</v>
      </c>
      <c r="D16">
        <v>180</v>
      </c>
      <c r="E16" t="s">
        <v>102</v>
      </c>
      <c r="F16" t="s">
        <v>103</v>
      </c>
    </row>
    <row r="17" spans="1:6" x14ac:dyDescent="0.3">
      <c r="A17" t="s">
        <v>104</v>
      </c>
      <c r="B17">
        <v>18.86</v>
      </c>
      <c r="C17">
        <v>2.08</v>
      </c>
      <c r="D17">
        <v>0</v>
      </c>
      <c r="E17" t="s">
        <v>101</v>
      </c>
      <c r="F17">
        <v>1206</v>
      </c>
    </row>
    <row r="18" spans="1:6" x14ac:dyDescent="0.3">
      <c r="A18" t="s">
        <v>105</v>
      </c>
      <c r="B18">
        <v>39.96</v>
      </c>
      <c r="C18">
        <v>1.94</v>
      </c>
      <c r="D18">
        <v>0</v>
      </c>
      <c r="E18" t="s">
        <v>101</v>
      </c>
      <c r="F18">
        <v>1206</v>
      </c>
    </row>
    <row r="19" spans="1:6" x14ac:dyDescent="0.3">
      <c r="A19" t="s">
        <v>106</v>
      </c>
      <c r="B19">
        <v>14.79</v>
      </c>
      <c r="C19">
        <v>56.85</v>
      </c>
      <c r="D19">
        <v>0</v>
      </c>
      <c r="E19" t="s">
        <v>81</v>
      </c>
      <c r="F19" t="s">
        <v>77</v>
      </c>
    </row>
    <row r="20" spans="1:6" x14ac:dyDescent="0.3">
      <c r="A20" t="s">
        <v>107</v>
      </c>
      <c r="B20">
        <v>35.81</v>
      </c>
      <c r="C20">
        <v>5.96</v>
      </c>
      <c r="D20">
        <v>90</v>
      </c>
      <c r="E20" t="s">
        <v>81</v>
      </c>
      <c r="F20" t="s">
        <v>77</v>
      </c>
    </row>
    <row r="21" spans="1:6" x14ac:dyDescent="0.3">
      <c r="A21" t="s">
        <v>38</v>
      </c>
      <c r="B21">
        <v>23.5</v>
      </c>
      <c r="C21">
        <v>73.17</v>
      </c>
      <c r="D21">
        <v>90</v>
      </c>
      <c r="E21" t="s">
        <v>108</v>
      </c>
      <c r="F21" t="s">
        <v>77</v>
      </c>
    </row>
    <row r="22" spans="1:6" x14ac:dyDescent="0.3">
      <c r="A22" t="s">
        <v>16</v>
      </c>
      <c r="B22">
        <v>29.5</v>
      </c>
      <c r="C22">
        <v>73.180000000000007</v>
      </c>
      <c r="D22">
        <v>270</v>
      </c>
      <c r="E22" t="s">
        <v>109</v>
      </c>
      <c r="F22" t="s">
        <v>77</v>
      </c>
    </row>
    <row r="23" spans="1:6" x14ac:dyDescent="0.3">
      <c r="A23" t="s">
        <v>12</v>
      </c>
      <c r="B23">
        <v>21.5</v>
      </c>
      <c r="C23">
        <v>65.78</v>
      </c>
      <c r="D23">
        <v>270</v>
      </c>
      <c r="E23" t="s">
        <v>110</v>
      </c>
      <c r="F23" t="s">
        <v>77</v>
      </c>
    </row>
    <row r="24" spans="1:6" x14ac:dyDescent="0.3">
      <c r="A24" t="s">
        <v>27</v>
      </c>
      <c r="B24">
        <v>17.47</v>
      </c>
      <c r="C24">
        <v>71.5</v>
      </c>
      <c r="D24">
        <v>0</v>
      </c>
      <c r="E24" t="s">
        <v>111</v>
      </c>
      <c r="F24" t="s">
        <v>77</v>
      </c>
    </row>
    <row r="25" spans="1:6" x14ac:dyDescent="0.3">
      <c r="A25" t="s">
        <v>59</v>
      </c>
      <c r="B25">
        <v>27.19</v>
      </c>
      <c r="C25">
        <v>31.09</v>
      </c>
      <c r="D25">
        <v>90</v>
      </c>
      <c r="E25" t="s">
        <v>112</v>
      </c>
      <c r="F25" t="s">
        <v>113</v>
      </c>
    </row>
    <row r="26" spans="1:6" x14ac:dyDescent="0.3">
      <c r="A26" t="s">
        <v>61</v>
      </c>
      <c r="B26">
        <v>28.92</v>
      </c>
      <c r="C26">
        <v>65.58</v>
      </c>
      <c r="D26">
        <v>90</v>
      </c>
      <c r="E26" t="s">
        <v>114</v>
      </c>
      <c r="F26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Back Placement</vt:lpstr>
      <vt:lpstr>Front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2020-04-26T16:00:26Z</dcterms:created>
  <dcterms:modified xsi:type="dcterms:W3CDTF">2020-04-26T20:11:50Z</dcterms:modified>
</cp:coreProperties>
</file>