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8_{881A09E6-340E-46D1-9C4E-98AB360F42C7}" xr6:coauthVersionLast="31" xr6:coauthVersionMax="31" xr10:uidLastSave="{00000000-0000-0000-0000-000000000000}"/>
  <bookViews>
    <workbookView xWindow="0" yWindow="0" windowWidth="21570" windowHeight="7980" xr2:uid="{00000000-000D-0000-FFFF-FFFF00000000}"/>
  </bookViews>
  <sheets>
    <sheet name="Лист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2" i="1"/>
  <c r="G3" i="1"/>
  <c r="G4" i="1"/>
  <c r="G5" i="1"/>
  <c r="G6" i="1"/>
  <c r="G7" i="1"/>
  <c r="G9" i="1"/>
  <c r="G10" i="1"/>
  <c r="G11" i="1"/>
  <c r="G12" i="1"/>
  <c r="G13" i="1"/>
  <c r="F3" i="1" l="1"/>
  <c r="F4" i="1"/>
  <c r="F5" i="1"/>
  <c r="F6" i="1"/>
  <c r="F7" i="1"/>
  <c r="F8" i="1"/>
  <c r="F9" i="1"/>
  <c r="F10" i="1"/>
  <c r="F11" i="1"/>
  <c r="F12" i="1"/>
  <c r="F13" i="1"/>
  <c r="F2" i="1"/>
  <c r="B24" i="1" l="1"/>
  <c r="B25" i="1"/>
</calcChain>
</file>

<file path=xl/sharedStrings.xml><?xml version="1.0" encoding="utf-8"?>
<sst xmlns="http://schemas.openxmlformats.org/spreadsheetml/2006/main" count="33" uniqueCount="23">
  <si>
    <t>Option 12V</t>
  </si>
  <si>
    <t xml:space="preserve">fan 120mm </t>
  </si>
  <si>
    <t>Quantity</t>
  </si>
  <si>
    <t>price, rubles</t>
  </si>
  <si>
    <t xml:space="preserve">main toggle switch </t>
  </si>
  <si>
    <t xml:space="preserve">Carbon filter </t>
  </si>
  <si>
    <t xml:space="preserve">5,5*2,1 jack connector </t>
  </si>
  <si>
    <t xml:space="preserve">rubber legs </t>
  </si>
  <si>
    <t>acrilic hinge</t>
  </si>
  <si>
    <t xml:space="preserve">18650 li-ion </t>
  </si>
  <si>
    <t xml:space="preserve">Charge indicator </t>
  </si>
  <si>
    <t xml:space="preserve">BMS 3s balanced </t>
  </si>
  <si>
    <t xml:space="preserve">M3 screw </t>
  </si>
  <si>
    <t xml:space="preserve">M3 nut </t>
  </si>
  <si>
    <t xml:space="preserve">fan protection </t>
  </si>
  <si>
    <t xml:space="preserve">Optional or must have </t>
  </si>
  <si>
    <t xml:space="preserve">true </t>
  </si>
  <si>
    <t xml:space="preserve">all price </t>
  </si>
  <si>
    <t xml:space="preserve">must have price </t>
  </si>
  <si>
    <t>false</t>
  </si>
  <si>
    <t>price per quantity without shipping</t>
  </si>
  <si>
    <t>price per quantity for must have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</si>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</sst>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44" fontId="0" fillId="0" borderId="0" xfId="1" applyFont="1"/>
  </cellXfs>
  <cellStyles count="2">
    <cellStyle name="Денежный" xfId="1" builtinId="4"/>
    <cellStyle name="Обычный" xfId="0" builtinId="0"/>
  </cellStyles>
  <dxfs count="1">
    <dxf>
      <numFmt numFmtId="34" formatCode="_-* #,##0.00\ &quot;₽&quot;_-;\-* #,##0.00\ &quot;₽&quot;_-;_-* &quot;-&quot;??\ &quot;₽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G13" totalsRowShown="0" headerRowCellStyle="Обычный" dataCellStyle="Обычный">
  <autoFilter ref="A1:G13" xr:uid="{00000000-0009-0000-0100-000001000000}"/>
  <tableColumns count="7">
    <tableColumn id="1" xr3:uid="{00000000-0010-0000-0000-000001000000}" name="№" dataCellStyle="Обычный"/>
    <tableColumn id="2" xr3:uid="{00000000-0010-0000-0000-000002000000}" name="Option 12V" dataCellStyle="Обычный"/>
    <tableColumn id="3" xr3:uid="{00000000-0010-0000-0000-000003000000}" name="Quantity" dataCellStyle="Обычный"/>
    <tableColumn id="5" xr3:uid="{00000000-0010-0000-0000-000005000000}" name="price, rubles" dataCellStyle="Денежный"/>
    <tableColumn id="6" xr3:uid="{00000000-0010-0000-0000-000006000000}" name="Optional or must have " dataCellStyle="Обычный"/>
    <tableColumn id="7" xr3:uid="{00000000-0010-0000-0000-000007000000}" name="price per quantity without shipping" dataCellStyle="Денежный">
      <calculatedColumnFormula>D2*C2</calculatedColumnFormula>
    </tableColumn>
    <tableColumn id="8" xr3:uid="{00000000-0010-0000-0000-000008000000}" name="price per quantity for must have" dataDxfId="0" dataCellStyle="Денежный">
      <calculatedColumnFormula>IF((E2="true "),D2*C2,0)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.aliexpress.com/store/product/3S-3-Series-Lithium-Battery-Capacity-Indicator-Module-12-6V-Blue-Display-Electric-Vehicle-Battery-Power/1829717_32787687699.html?spm=a2g0v.12010615.0.0.60070d59jKUxqr&amp;af=56737&amp;cv=3549489&amp;cn=43p5hqsv2wzc9nj3gwpy4639qujeeyzk&amp;dp=v5_43p5hqsv2wzc9nj3gwpy4639qujeeyzk&amp;mall_affr=pr1&amp;aff_platform=default&amp;cpt=1520880367704&amp;sk=RzjEaYr&amp;aff_trace_key=bc1d6b97cc60434e9c975d750d4d7499-1520880367704-00624-RzjEaYr&amp;terminal_id=82e6381c387e41af9b18e72a96cc491d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liexpress.com/item/2pcs-lot-Activated-Carbon-Filter-Sponge-for-Hakko-493-Solder-Smoke-Absorber-ESD-Fume-Extractor-13cm/32712020268.html?spm=a2g0s.13010208.99999999.368.WBoZ5E" TargetMode="External"/><Relationship Id="rId7" Type="http://schemas.openxmlformats.org/officeDocument/2006/relationships/hyperlink" Target="https://ru.aliexpress.com/store/product/Liitokalanew-original-NCR18650B-3-7V-3400mAh-18650-rechargeable-lithium-battery-for-Panasonic-battery-DIY-nickel-piece/133859_1000004447086.html?spm=a2g0v.12010615.0.0.117d711epP446n&amp;af=56737&amp;cv=2180028&amp;cn=43p5hqrfw1l18e4xrf6p4dsualwhm178&amp;dp=v5_43p5hqrfw1l18e4xrf6p4dsualwhm178&amp;mall_affr=pr1&amp;aff_platform=default&amp;cpt=1520880315321&amp;sk=RzjEaYr&amp;aff_trace_key=2dea01d5ead345f1a30f737c71543fc7-1520880315321-05558-RzjEaYr&amp;terminal_id=82e6381c387e41af9b18e72a96cc491d" TargetMode="External"/><Relationship Id="rId12" Type="http://schemas.openxmlformats.org/officeDocument/2006/relationships/hyperlink" Target="https://ru.aliexpress.com/item/PC-DC-Finger-Guard-120-12/32854782607.html?spm=a2g0s.13010208.99999999.361.SMg729" TargetMode="External"/><Relationship Id="rId2" Type="http://schemas.openxmlformats.org/officeDocument/2006/relationships/hyperlink" Target="https://ru.aliexpress.com/item/10Pcs-ON-OFF-ON-3-Pin-3-Position-Mini-Latching-Toggle-Switch-AC-125V-6A-250V/32822680846.html?spm=a2g0s.13010208.99999999.276.a32ySn" TargetMode="External"/><Relationship Id="rId1" Type="http://schemas.openxmlformats.org/officeDocument/2006/relationships/hyperlink" Target="https://ru.aliexpress.com/item/120-4-PC/32839632553.html?spm=a2g0s.13010208.99999999.291.a32ySn" TargetMode="External"/><Relationship Id="rId6" Type="http://schemas.openxmlformats.org/officeDocument/2006/relationships/hyperlink" Target="https://ru.aliexpress.com/item/1/32852390520.html?spm=a2g0v.10010108.1000013.2.7ffb34c13umQ2a&amp;traffic_analysisId=recommend_2088_1_-1_iswistore&amp;scm=1007.13339.90158.0&amp;pvid=dae033fa-0eaf-4f76-abad-eb78c27a9138&amp;tpp=1" TargetMode="External"/><Relationship Id="rId11" Type="http://schemas.openxmlformats.org/officeDocument/2006/relationships/hyperlink" Target="https://ru.aliexpress.com/item/100PCS-M3-nuts-M3-stud-nuts-hex-nuts/32776033088.html?spm=a2g0v.10010108.1000013.3.6a7769bdIJlcax&amp;traffic_analysisId=recommend_2088_2_-1_iswistore&amp;scm=1007.13339.90158.0&amp;pvid=920baef8-46f1-44ca-b133-4c1a4f6a1107&amp;tpp=1" TargetMode="External"/><Relationship Id="rId5" Type="http://schemas.openxmlformats.org/officeDocument/2006/relationships/hyperlink" Target="https://ru.aliexpress.com/item/8pcs-Round-Chair-Leg-Cap-Feet-Rubber-Protector-Pads-Black-Furniture-Table-Covers/32818830427.html?spm=a2g0v.10010108.1000014.6.5ef010b48tLWTp&amp;traffic_analysisId=recommend_3035_null_null_null&amp;scm=1007.13338.98644.000000000000000&amp;pvid=3412f656-a0ee-4f65-b626-12cab6b87bea&amp;tpp=1" TargetMode="External"/><Relationship Id="rId10" Type="http://schemas.openxmlformats.org/officeDocument/2006/relationships/hyperlink" Target="https://ru.aliexpress.com/item/100pcs-lot-M3-8-screws-used-with-copper-column/32700241563.html?s=p&amp;ws_ab_test=searchweb0_0,searchweb201602_2_10152_10151_10065_10344_10068_10342_10343_10340_10341_10543_10084_10083_10618_10307_10301_5711215_10313_10059_10534_100031_10103_10627_10626_10624_10623_10622_5711315_10621_10620_5722415_10125,searchweb201603_37,ppcSwitch_7&amp;algo_expid=f48a5389-2c6a-480d-a56c-dbf043916ebc-6&amp;algo_pvid=f48a5389-2c6a-480d-a56c-dbf043916ebc&amp;priceBeautifyAB=0" TargetMode="External"/><Relationship Id="rId4" Type="http://schemas.openxmlformats.org/officeDocument/2006/relationships/hyperlink" Target="https://ru.aliexpress.com/item/5PCS-LOT-DC099-5-5-mm-x-2-1mm-DC-Power-Jack-Socket-Female-Panel-Mount/32802103058.html?spm=a2g0v.10010108.1000014.4.2639498bFuPXcb&amp;traffic_analysisId=recommend_3035_null_null_null&amp;scm=1007.13338.80878.000000000000000&amp;pvid=c4741a67-ec98-497a-9bb8-cf4dcce0f16d&amp;tpp=1" TargetMode="External"/><Relationship Id="rId9" Type="http://schemas.openxmlformats.org/officeDocument/2006/relationships/hyperlink" Target="https://ru.aliexpress.com/store/product/3S-25A-Li-ion-18650-BMS-PCM-Battery-Protection-Board-BMS-PCM-With-Balance-For-li/731260_32817897264.html?spm=a2g0v.12010615.0.0.3f17eb16sK6pkn&amp;af=56737&amp;cv=3549489&amp;cn=43p5hqx1l2thldj1mf4bkcd7vfq7hw35&amp;dp=v5_43p5hqx1l2thldj1mf4bkcd7vfq7hw35&amp;mall_affr=pr1&amp;aff_platform=default&amp;cpt=1520880517800&amp;sk=RzjEaYr&amp;aff_trace_key=1068696efd4d41f085c471e973f120b9-1520880517800-00392-RzjEaYr&amp;terminal_id=82e6381c387e41af9b18e72a96cc491d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showWhiteSpace="0" zoomScale="130" zoomScaleNormal="130" zoomScalePageLayoutView="145" workbookViewId="0">
      <selection activeCell="A2" sqref="A2"/>
    </sheetView>
  </sheetViews>
  <sheetFormatPr defaultRowHeight="15" x14ac:dyDescent="0.25"/>
  <cols>
    <col min="1" max="1" width="5.42578125" customWidth="1"/>
    <col min="2" max="2" width="23.140625" customWidth="1"/>
    <col min="3" max="3" width="12.7109375" customWidth="1"/>
    <col min="4" max="4" width="14.7109375" customWidth="1"/>
    <col min="5" max="5" width="11.42578125" customWidth="1"/>
    <col min="6" max="6" width="16.42578125" customWidth="1"/>
    <col min="7" max="7" width="18.5703125" customWidth="1"/>
    <col min="8" max="8" width="18.42578125" customWidth="1"/>
    <col min="9" max="9" width="2.42578125" customWidth="1"/>
    <col min="10" max="10" width="16.140625" customWidth="1"/>
    <col min="11" max="11" width="18.85546875" customWidth="1"/>
    <col min="12" max="12" width="12.42578125" customWidth="1"/>
    <col min="13" max="13" width="14" customWidth="1"/>
    <col min="14" max="14" width="15.7109375" customWidth="1"/>
    <col min="15" max="15" width="24.7109375" customWidth="1"/>
  </cols>
  <sheetData>
    <row r="1" spans="1:7" ht="33.75" customHeight="1" x14ac:dyDescent="0.25">
      <c r="A1" t="s">
        <v>22</v>
      </c>
      <c r="B1" t="s">
        <v>0</v>
      </c>
      <c r="C1" t="s">
        <v>2</v>
      </c>
      <c r="D1" t="s">
        <v>3</v>
      </c>
      <c r="E1" s="2" t="s">
        <v>15</v>
      </c>
      <c r="F1" s="2" t="s">
        <v>20</v>
      </c>
      <c r="G1" s="2" t="s">
        <v>21</v>
      </c>
    </row>
    <row r="2" spans="1:7" x14ac:dyDescent="0.25">
      <c r="A2">
        <v>1</v>
      </c>
      <c r="B2" t="s">
        <v>1</v>
      </c>
      <c r="C2">
        <v>2</v>
      </c>
      <c r="D2" s="3">
        <v>136</v>
      </c>
      <c r="E2" t="s">
        <v>16</v>
      </c>
      <c r="F2" s="3">
        <f>D2*C2</f>
        <v>272</v>
      </c>
      <c r="G2" s="3">
        <f t="shared" ref="G2:G13" si="0">IF((E2="true "),D2*C2,0)</f>
        <v>272</v>
      </c>
    </row>
    <row r="3" spans="1:7" x14ac:dyDescent="0.25">
      <c r="A3">
        <v>2</v>
      </c>
      <c r="B3" t="s">
        <v>4</v>
      </c>
      <c r="C3">
        <v>1</v>
      </c>
      <c r="D3" s="3">
        <v>13</v>
      </c>
      <c r="E3" t="s">
        <v>16</v>
      </c>
      <c r="F3" s="3">
        <f>D3*C3</f>
        <v>13</v>
      </c>
      <c r="G3" s="3">
        <f t="shared" si="0"/>
        <v>13</v>
      </c>
    </row>
    <row r="4" spans="1:7" x14ac:dyDescent="0.25">
      <c r="A4">
        <v>3</v>
      </c>
      <c r="B4" t="s">
        <v>5</v>
      </c>
      <c r="C4">
        <v>5</v>
      </c>
      <c r="D4" s="3">
        <v>30</v>
      </c>
      <c r="E4" t="s">
        <v>16</v>
      </c>
      <c r="F4" s="3">
        <f>D4*C4</f>
        <v>150</v>
      </c>
      <c r="G4" s="3">
        <f t="shared" si="0"/>
        <v>150</v>
      </c>
    </row>
    <row r="5" spans="1:7" x14ac:dyDescent="0.25">
      <c r="A5">
        <v>4</v>
      </c>
      <c r="B5" t="s">
        <v>6</v>
      </c>
      <c r="C5">
        <v>1</v>
      </c>
      <c r="D5" s="3">
        <v>30</v>
      </c>
      <c r="E5" t="s">
        <v>16</v>
      </c>
      <c r="F5" s="3">
        <f>D5*C5</f>
        <v>30</v>
      </c>
      <c r="G5" s="3">
        <f t="shared" si="0"/>
        <v>30</v>
      </c>
    </row>
    <row r="6" spans="1:7" x14ac:dyDescent="0.25">
      <c r="A6">
        <v>5</v>
      </c>
      <c r="B6" t="s">
        <v>7</v>
      </c>
      <c r="C6">
        <v>4</v>
      </c>
      <c r="D6" s="3">
        <v>6</v>
      </c>
      <c r="E6" t="s">
        <v>16</v>
      </c>
      <c r="F6" s="3">
        <f>D6*C6</f>
        <v>24</v>
      </c>
      <c r="G6" s="3">
        <f t="shared" si="0"/>
        <v>24</v>
      </c>
    </row>
    <row r="7" spans="1:7" x14ac:dyDescent="0.25">
      <c r="A7">
        <v>6</v>
      </c>
      <c r="B7" t="s">
        <v>8</v>
      </c>
      <c r="C7">
        <v>2</v>
      </c>
      <c r="D7" s="3">
        <v>24</v>
      </c>
      <c r="E7" t="s">
        <v>16</v>
      </c>
      <c r="F7" s="3">
        <f>D7*C7</f>
        <v>48</v>
      </c>
      <c r="G7" s="3">
        <f t="shared" si="0"/>
        <v>48</v>
      </c>
    </row>
    <row r="8" spans="1:7" x14ac:dyDescent="0.25">
      <c r="A8">
        <v>7</v>
      </c>
      <c r="B8" t="s">
        <v>9</v>
      </c>
      <c r="C8">
        <v>3</v>
      </c>
      <c r="D8" s="3">
        <v>150</v>
      </c>
      <c r="E8" t="s">
        <v>19</v>
      </c>
      <c r="F8" s="3">
        <f>D8*C8</f>
        <v>450</v>
      </c>
      <c r="G8" s="3">
        <f>IF((E8="true "),D8*C8,0)</f>
        <v>0</v>
      </c>
    </row>
    <row r="9" spans="1:7" x14ac:dyDescent="0.25">
      <c r="A9">
        <v>8</v>
      </c>
      <c r="B9" t="s">
        <v>10</v>
      </c>
      <c r="C9">
        <v>1</v>
      </c>
      <c r="D9" s="3">
        <v>67</v>
      </c>
      <c r="E9" t="s">
        <v>19</v>
      </c>
      <c r="F9" s="3">
        <f>D9*C9</f>
        <v>67</v>
      </c>
      <c r="G9" s="3">
        <f t="shared" si="0"/>
        <v>0</v>
      </c>
    </row>
    <row r="10" spans="1:7" x14ac:dyDescent="0.25">
      <c r="A10">
        <v>9</v>
      </c>
      <c r="B10" t="s">
        <v>11</v>
      </c>
      <c r="C10">
        <v>1</v>
      </c>
      <c r="D10" s="3">
        <v>95</v>
      </c>
      <c r="E10" t="s">
        <v>16</v>
      </c>
      <c r="F10" s="3">
        <f>D10*C10</f>
        <v>95</v>
      </c>
      <c r="G10" s="3">
        <f t="shared" si="0"/>
        <v>95</v>
      </c>
    </row>
    <row r="11" spans="1:7" x14ac:dyDescent="0.25">
      <c r="A11">
        <v>10</v>
      </c>
      <c r="B11" t="s">
        <v>12</v>
      </c>
      <c r="C11">
        <v>12</v>
      </c>
      <c r="D11" s="3">
        <v>0.9</v>
      </c>
      <c r="E11" t="s">
        <v>16</v>
      </c>
      <c r="F11" s="3">
        <f>D11*C11</f>
        <v>10.8</v>
      </c>
      <c r="G11" s="3">
        <f t="shared" si="0"/>
        <v>10.8</v>
      </c>
    </row>
    <row r="12" spans="1:7" x14ac:dyDescent="0.25">
      <c r="A12">
        <v>11</v>
      </c>
      <c r="B12" t="s">
        <v>13</v>
      </c>
      <c r="C12">
        <v>12</v>
      </c>
      <c r="D12" s="3">
        <v>0.7</v>
      </c>
      <c r="E12" t="s">
        <v>16</v>
      </c>
      <c r="F12" s="3">
        <f>D12*C12</f>
        <v>8.3999999999999986</v>
      </c>
      <c r="G12" s="3">
        <f t="shared" si="0"/>
        <v>8.3999999999999986</v>
      </c>
    </row>
    <row r="13" spans="1:7" x14ac:dyDescent="0.25">
      <c r="A13">
        <v>12</v>
      </c>
      <c r="B13" t="s">
        <v>14</v>
      </c>
      <c r="C13">
        <v>2</v>
      </c>
      <c r="D13" s="3">
        <v>55</v>
      </c>
      <c r="E13" t="s">
        <v>16</v>
      </c>
      <c r="F13" s="3">
        <f>D13*C13</f>
        <v>110</v>
      </c>
      <c r="G13" s="3">
        <f t="shared" si="0"/>
        <v>110</v>
      </c>
    </row>
    <row r="24" spans="1:2" x14ac:dyDescent="0.25">
      <c r="A24" s="1" t="s">
        <v>17</v>
      </c>
      <c r="B24" s="1">
        <f>SUM(F2:F13)</f>
        <v>1278.2</v>
      </c>
    </row>
    <row r="25" spans="1:2" x14ac:dyDescent="0.25">
      <c r="A25" s="1" t="s">
        <v>18</v>
      </c>
      <c r="B25" s="1">
        <f>SUM(G2:G13)</f>
        <v>761.19999999999993</v>
      </c>
    </row>
  </sheetData>
  <hyperlinks>
    <hyperlink ref="B2" r:id="rId1" xr:uid="{11ACDCF6-EA24-446F-AA8B-87430B0B33F8}"/>
    <hyperlink ref="B3" r:id="rId2" xr:uid="{43DDAEAE-B525-49C1-9A98-465345A2838C}"/>
    <hyperlink ref="B4" r:id="rId3" xr:uid="{1C9B2248-2756-4B20-A877-E1795ADB7170}"/>
    <hyperlink ref="B5" r:id="rId4" xr:uid="{E2328CEE-2090-4E20-92CE-70B2270E0AAA}"/>
    <hyperlink ref="B6" r:id="rId5" xr:uid="{7AD9067B-577C-4DED-8975-688B162BD526}"/>
    <hyperlink ref="B7" r:id="rId6" xr:uid="{B91E5746-BA3B-4D69-97E1-65606CF78742}"/>
    <hyperlink ref="B8" r:id="rId7" xr:uid="{9FD9ACEF-B466-4E89-853C-DCBE4632956B}"/>
    <hyperlink ref="B9" r:id="rId8" xr:uid="{5B9C4608-301B-442B-8E7F-4348E9988546}"/>
    <hyperlink ref="B10" r:id="rId9" xr:uid="{3D07AE9A-67AA-47A1-95A7-35E88051AECD}"/>
    <hyperlink ref="B11" r:id="rId10" xr:uid="{3A726525-CDEF-4328-8A65-76D460AF84AB}"/>
    <hyperlink ref="B12" r:id="rId11" xr:uid="{632338C9-9DA9-4CFA-874F-6A18D4F5E14B}"/>
    <hyperlink ref="B13" r:id="rId12" xr:uid="{59868CD4-0F81-4C4D-BE4F-3C226DF50DEE}"/>
  </hyperlinks>
  <pageMargins left="0.7" right="0.7" top="0.75" bottom="0.75" header="0.3" footer="0.3"/>
  <pageSetup paperSize="9" orientation="portrait" r:id="rId13"/>
  <headerFooter>
    <oddHeader>&amp;Lbuyer's sheet&amp;Csoldering smoke trap</oddHeader>
  </headerFooter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2018-03-15T19:08:44Z</dcterms:modified>
</cp:coreProperties>
</file>