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38140a79d80b86ce/Documentos/UAM/QUINTO/SEGUNDO CUATRI/BÚSQUEDA Y MINERIA DE INFORMACIÓN/PRÁCTICAS/MINERIA-main/Practica_3/distribucion Erdös-Rényi/"/>
    </mc:Choice>
  </mc:AlternateContent>
  <xr:revisionPtr revIDLastSave="99" documentId="8_{FAF116BD-017C-41F5-9767-61459F6AE0B6}" xr6:coauthVersionLast="46" xr6:coauthVersionMax="46" xr10:uidLastSave="{35D25E8C-75A4-4BF2-8F15-2ECEA5E160D3}"/>
  <bookViews>
    <workbookView xWindow="28692" yWindow="-108" windowWidth="29016" windowHeight="15816" xr2:uid="{00000000-000D-0000-FFFF-FFFF00000000}"/>
  </bookViews>
  <sheets>
    <sheet name="Erdös-Rényiaristas" sheetId="2" r:id="rId1"/>
    <sheet name="Erdös-Rényi " sheetId="3" r:id="rId2"/>
    <sheet name="Hoja1" sheetId="1" r:id="rId3"/>
  </sheets>
  <definedNames>
    <definedName name="DatosExternos_1" localSheetId="0" hidden="1">'Erdös-Rényiaristas'!$A$1:$B$386</definedName>
    <definedName name="DatosExternos_2" localSheetId="0" hidden="1">'Erdös-Rényiaristas'!$F$1:$G$51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2" l="1"/>
  <c r="G54" i="2"/>
  <c r="K53" i="2"/>
  <c r="J53" i="2"/>
  <c r="O5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69" i="2"/>
  <c r="D168" i="2"/>
  <c r="D167" i="2"/>
  <c r="D166" i="2"/>
  <c r="D165" i="2"/>
  <c r="D164" i="2"/>
  <c r="D163" i="2"/>
  <c r="D162" i="2"/>
  <c r="D161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95" i="2"/>
  <c r="D194" i="2"/>
  <c r="D193" i="2"/>
  <c r="D192" i="2"/>
  <c r="D191" i="2"/>
  <c r="D190" i="2"/>
  <c r="D189" i="2"/>
  <c r="D188" i="2"/>
  <c r="D187" i="2"/>
  <c r="D186" i="2"/>
  <c r="D185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220" i="2"/>
  <c r="D219" i="2"/>
  <c r="D218" i="2"/>
  <c r="D217" i="2"/>
  <c r="D216" i="2"/>
  <c r="D215" i="2"/>
  <c r="D214" i="2"/>
  <c r="D213" i="2"/>
  <c r="D212" i="2"/>
  <c r="D211" i="2"/>
  <c r="D210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42" i="2"/>
  <c r="D241" i="2"/>
  <c r="D240" i="2"/>
  <c r="D239" i="2"/>
  <c r="D238" i="2"/>
  <c r="D237" i="2"/>
  <c r="D236" i="2"/>
  <c r="D235" i="2"/>
  <c r="D234" i="2"/>
  <c r="D233" i="2"/>
  <c r="D253" i="2"/>
  <c r="D252" i="2"/>
  <c r="D251" i="2"/>
  <c r="D250" i="2"/>
  <c r="D249" i="2"/>
  <c r="D248" i="2"/>
  <c r="D247" i="2"/>
  <c r="D246" i="2"/>
  <c r="D245" i="2"/>
  <c r="D244" i="2"/>
  <c r="D243" i="2"/>
  <c r="D262" i="2"/>
  <c r="D261" i="2"/>
  <c r="D260" i="2"/>
  <c r="D259" i="2"/>
  <c r="D258" i="2"/>
  <c r="D257" i="2"/>
  <c r="D256" i="2"/>
  <c r="D255" i="2"/>
  <c r="D254" i="2"/>
  <c r="D271" i="2"/>
  <c r="D270" i="2"/>
  <c r="D269" i="2"/>
  <c r="D268" i="2"/>
  <c r="D267" i="2"/>
  <c r="D266" i="2"/>
  <c r="D265" i="2"/>
  <c r="D264" i="2"/>
  <c r="D263" i="2"/>
  <c r="D280" i="2"/>
  <c r="D279" i="2"/>
  <c r="D278" i="2"/>
  <c r="D277" i="2"/>
  <c r="D276" i="2"/>
  <c r="D275" i="2"/>
  <c r="D274" i="2"/>
  <c r="D273" i="2"/>
  <c r="D272" i="2"/>
  <c r="D288" i="2"/>
  <c r="D287" i="2"/>
  <c r="D286" i="2"/>
  <c r="D285" i="2"/>
  <c r="D284" i="2"/>
  <c r="D283" i="2"/>
  <c r="D282" i="2"/>
  <c r="D281" i="2"/>
  <c r="D296" i="2"/>
  <c r="D295" i="2"/>
  <c r="D294" i="2"/>
  <c r="D293" i="2"/>
  <c r="D292" i="2"/>
  <c r="D291" i="2"/>
  <c r="D290" i="2"/>
  <c r="D289" i="2"/>
  <c r="D302" i="2"/>
  <c r="D301" i="2"/>
  <c r="D300" i="2"/>
  <c r="D299" i="2"/>
  <c r="D298" i="2"/>
  <c r="D297" i="2"/>
  <c r="D310" i="2"/>
  <c r="D309" i="2"/>
  <c r="D308" i="2"/>
  <c r="D307" i="2"/>
  <c r="D306" i="2"/>
  <c r="D305" i="2"/>
  <c r="D304" i="2"/>
  <c r="D303" i="2"/>
  <c r="D312" i="2"/>
  <c r="D311" i="2"/>
  <c r="D316" i="2"/>
  <c r="D315" i="2"/>
  <c r="D314" i="2"/>
  <c r="D313" i="2"/>
  <c r="D322" i="2"/>
  <c r="D321" i="2"/>
  <c r="D320" i="2"/>
  <c r="D319" i="2"/>
  <c r="D318" i="2"/>
  <c r="D317" i="2"/>
  <c r="D326" i="2"/>
  <c r="D325" i="2"/>
  <c r="D324" i="2"/>
  <c r="D323" i="2"/>
  <c r="D332" i="2"/>
  <c r="D331" i="2"/>
  <c r="D330" i="2"/>
  <c r="D329" i="2"/>
  <c r="D328" i="2"/>
  <c r="D327" i="2"/>
  <c r="D339" i="2"/>
  <c r="D338" i="2"/>
  <c r="D337" i="2"/>
  <c r="D336" i="2"/>
  <c r="D335" i="2"/>
  <c r="D334" i="2"/>
  <c r="D333" i="2"/>
  <c r="D343" i="2"/>
  <c r="D342" i="2"/>
  <c r="D341" i="2"/>
  <c r="D340" i="2"/>
  <c r="D346" i="2"/>
  <c r="D345" i="2"/>
  <c r="D344" i="2"/>
  <c r="D353" i="2"/>
  <c r="D352" i="2"/>
  <c r="D351" i="2"/>
  <c r="D350" i="2"/>
  <c r="D349" i="2"/>
  <c r="D348" i="2"/>
  <c r="D347" i="2"/>
  <c r="D358" i="2"/>
  <c r="D357" i="2"/>
  <c r="D356" i="2"/>
  <c r="D355" i="2"/>
  <c r="D354" i="2"/>
  <c r="D361" i="2"/>
  <c r="D360" i="2"/>
  <c r="D359" i="2"/>
  <c r="D362" i="2"/>
  <c r="D366" i="2"/>
  <c r="D365" i="2"/>
  <c r="D364" i="2"/>
  <c r="D363" i="2"/>
  <c r="D370" i="2"/>
  <c r="D369" i="2"/>
  <c r="D368" i="2"/>
  <c r="D367" i="2"/>
  <c r="D372" i="2"/>
  <c r="D371" i="2"/>
  <c r="D375" i="2"/>
  <c r="D374" i="2"/>
  <c r="D373" i="2"/>
  <c r="D378" i="2"/>
  <c r="D377" i="2"/>
  <c r="D376" i="2"/>
  <c r="D380" i="2"/>
  <c r="D379" i="2"/>
  <c r="D383" i="2"/>
  <c r="D382" i="2"/>
  <c r="D381" i="2"/>
  <c r="D384" i="2"/>
  <c r="D385" i="2"/>
  <c r="D386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69" i="2"/>
  <c r="C168" i="2"/>
  <c r="C167" i="2"/>
  <c r="C166" i="2"/>
  <c r="C165" i="2"/>
  <c r="C164" i="2"/>
  <c r="C163" i="2"/>
  <c r="C162" i="2"/>
  <c r="C161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95" i="2"/>
  <c r="C194" i="2"/>
  <c r="C193" i="2"/>
  <c r="C192" i="2"/>
  <c r="C191" i="2"/>
  <c r="C190" i="2"/>
  <c r="C189" i="2"/>
  <c r="C188" i="2"/>
  <c r="C187" i="2"/>
  <c r="C186" i="2"/>
  <c r="C185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220" i="2"/>
  <c r="C219" i="2"/>
  <c r="C218" i="2"/>
  <c r="C217" i="2"/>
  <c r="C216" i="2"/>
  <c r="C215" i="2"/>
  <c r="C214" i="2"/>
  <c r="C213" i="2"/>
  <c r="C212" i="2"/>
  <c r="C211" i="2"/>
  <c r="C210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42" i="2"/>
  <c r="C241" i="2"/>
  <c r="C240" i="2"/>
  <c r="C239" i="2"/>
  <c r="C238" i="2"/>
  <c r="C237" i="2"/>
  <c r="C236" i="2"/>
  <c r="C235" i="2"/>
  <c r="C234" i="2"/>
  <c r="C233" i="2"/>
  <c r="C253" i="2"/>
  <c r="C252" i="2"/>
  <c r="C251" i="2"/>
  <c r="C250" i="2"/>
  <c r="C249" i="2"/>
  <c r="C248" i="2"/>
  <c r="C247" i="2"/>
  <c r="C246" i="2"/>
  <c r="C245" i="2"/>
  <c r="C244" i="2"/>
  <c r="C243" i="2"/>
  <c r="C262" i="2"/>
  <c r="C261" i="2"/>
  <c r="C260" i="2"/>
  <c r="C259" i="2"/>
  <c r="C258" i="2"/>
  <c r="C257" i="2"/>
  <c r="C256" i="2"/>
  <c r="C255" i="2"/>
  <c r="C254" i="2"/>
  <c r="C271" i="2"/>
  <c r="C270" i="2"/>
  <c r="C269" i="2"/>
  <c r="C268" i="2"/>
  <c r="C267" i="2"/>
  <c r="C266" i="2"/>
  <c r="C265" i="2"/>
  <c r="C264" i="2"/>
  <c r="C263" i="2"/>
  <c r="C280" i="2"/>
  <c r="C279" i="2"/>
  <c r="C278" i="2"/>
  <c r="C277" i="2"/>
  <c r="C276" i="2"/>
  <c r="C275" i="2"/>
  <c r="C274" i="2"/>
  <c r="C273" i="2"/>
  <c r="C272" i="2"/>
  <c r="C288" i="2"/>
  <c r="C287" i="2"/>
  <c r="C286" i="2"/>
  <c r="C285" i="2"/>
  <c r="C284" i="2"/>
  <c r="C283" i="2"/>
  <c r="C282" i="2"/>
  <c r="C281" i="2"/>
  <c r="C296" i="2"/>
  <c r="C295" i="2"/>
  <c r="C294" i="2"/>
  <c r="C293" i="2"/>
  <c r="C292" i="2"/>
  <c r="C291" i="2"/>
  <c r="C290" i="2"/>
  <c r="C289" i="2"/>
  <c r="C302" i="2"/>
  <c r="C301" i="2"/>
  <c r="C300" i="2"/>
  <c r="C299" i="2"/>
  <c r="C298" i="2"/>
  <c r="C297" i="2"/>
  <c r="C310" i="2"/>
  <c r="C309" i="2"/>
  <c r="C308" i="2"/>
  <c r="C307" i="2"/>
  <c r="C306" i="2"/>
  <c r="C305" i="2"/>
  <c r="C304" i="2"/>
  <c r="C303" i="2"/>
  <c r="C312" i="2"/>
  <c r="C311" i="2"/>
  <c r="C316" i="2"/>
  <c r="C315" i="2"/>
  <c r="C314" i="2"/>
  <c r="C313" i="2"/>
  <c r="C322" i="2"/>
  <c r="C321" i="2"/>
  <c r="C320" i="2"/>
  <c r="C319" i="2"/>
  <c r="C318" i="2"/>
  <c r="C317" i="2"/>
  <c r="C326" i="2"/>
  <c r="C325" i="2"/>
  <c r="C324" i="2"/>
  <c r="C323" i="2"/>
  <c r="C332" i="2"/>
  <c r="C331" i="2"/>
  <c r="C330" i="2"/>
  <c r="C329" i="2"/>
  <c r="C328" i="2"/>
  <c r="C327" i="2"/>
  <c r="C339" i="2"/>
  <c r="C338" i="2"/>
  <c r="C337" i="2"/>
  <c r="C336" i="2"/>
  <c r="C335" i="2"/>
  <c r="C334" i="2"/>
  <c r="C333" i="2"/>
  <c r="C343" i="2"/>
  <c r="C342" i="2"/>
  <c r="C341" i="2"/>
  <c r="C340" i="2"/>
  <c r="C346" i="2"/>
  <c r="C345" i="2"/>
  <c r="C344" i="2"/>
  <c r="C353" i="2"/>
  <c r="C352" i="2"/>
  <c r="C351" i="2"/>
  <c r="C350" i="2"/>
  <c r="C349" i="2"/>
  <c r="C348" i="2"/>
  <c r="C347" i="2"/>
  <c r="C358" i="2"/>
  <c r="C357" i="2"/>
  <c r="C356" i="2"/>
  <c r="C355" i="2"/>
  <c r="C354" i="2"/>
  <c r="C361" i="2"/>
  <c r="C360" i="2"/>
  <c r="C359" i="2"/>
  <c r="C362" i="2"/>
  <c r="C366" i="2"/>
  <c r="C365" i="2"/>
  <c r="C364" i="2"/>
  <c r="C363" i="2"/>
  <c r="C370" i="2"/>
  <c r="C369" i="2"/>
  <c r="C368" i="2"/>
  <c r="C367" i="2"/>
  <c r="C372" i="2"/>
  <c r="C371" i="2"/>
  <c r="C375" i="2"/>
  <c r="C374" i="2"/>
  <c r="C373" i="2"/>
  <c r="C378" i="2"/>
  <c r="C377" i="2"/>
  <c r="C376" i="2"/>
  <c r="C380" i="2"/>
  <c r="C379" i="2"/>
  <c r="C383" i="2"/>
  <c r="C382" i="2"/>
  <c r="C381" i="2"/>
  <c r="C384" i="2"/>
  <c r="C385" i="2"/>
  <c r="C386" i="2"/>
  <c r="G53" i="2"/>
  <c r="J50" i="2" l="1"/>
  <c r="K50" i="2" s="1"/>
  <c r="J51" i="2"/>
  <c r="K51" i="2" s="1"/>
  <c r="J49" i="2"/>
  <c r="K49" i="2" s="1"/>
  <c r="J47" i="2"/>
  <c r="K47" i="2" s="1"/>
  <c r="J32" i="2"/>
  <c r="K32" i="2" s="1"/>
  <c r="J29" i="2"/>
  <c r="K29" i="2" s="1"/>
  <c r="J28" i="2"/>
  <c r="K28" i="2" s="1"/>
  <c r="J25" i="2"/>
  <c r="K25" i="2" s="1"/>
  <c r="J24" i="2"/>
  <c r="K24" i="2" s="1"/>
  <c r="J23" i="2"/>
  <c r="K23" i="2" s="1"/>
  <c r="J17" i="2"/>
  <c r="K17" i="2" s="1"/>
  <c r="J12" i="2"/>
  <c r="K12" i="2" s="1"/>
  <c r="J6" i="2"/>
  <c r="K6" i="2" s="1"/>
  <c r="J5" i="2"/>
  <c r="K5" i="2" s="1"/>
  <c r="J34" i="2"/>
  <c r="K34" i="2" s="1"/>
  <c r="J48" i="2"/>
  <c r="K48" i="2" s="1"/>
  <c r="J43" i="2"/>
  <c r="K43" i="2" s="1"/>
  <c r="J33" i="2"/>
  <c r="K33" i="2" s="1"/>
  <c r="J15" i="2"/>
  <c r="K15" i="2" s="1"/>
  <c r="J11" i="2"/>
  <c r="K11" i="2" s="1"/>
  <c r="J9" i="2"/>
  <c r="K9" i="2" s="1"/>
  <c r="J4" i="2"/>
  <c r="K4" i="2" s="1"/>
  <c r="J44" i="2"/>
  <c r="K44" i="2" s="1"/>
  <c r="J38" i="2"/>
  <c r="K38" i="2" s="1"/>
  <c r="J45" i="2"/>
  <c r="K45" i="2" s="1"/>
  <c r="J42" i="2"/>
  <c r="K42" i="2" s="1"/>
  <c r="J41" i="2"/>
  <c r="K41" i="2" s="1"/>
  <c r="J40" i="2"/>
  <c r="K40" i="2" s="1"/>
  <c r="J39" i="2"/>
  <c r="K39" i="2" s="1"/>
  <c r="J37" i="2"/>
  <c r="K37" i="2" s="1"/>
  <c r="J35" i="2"/>
  <c r="K35" i="2" s="1"/>
  <c r="J31" i="2"/>
  <c r="K31" i="2" s="1"/>
  <c r="J30" i="2"/>
  <c r="K30" i="2" s="1"/>
  <c r="J27" i="2"/>
  <c r="K27" i="2" s="1"/>
  <c r="J26" i="2"/>
  <c r="K26" i="2" s="1"/>
  <c r="J22" i="2"/>
  <c r="K22" i="2" s="1"/>
  <c r="J21" i="2"/>
  <c r="K21" i="2" s="1"/>
  <c r="J19" i="2"/>
  <c r="K19" i="2" s="1"/>
  <c r="J18" i="2"/>
  <c r="K18" i="2" s="1"/>
  <c r="J14" i="2"/>
  <c r="K14" i="2" s="1"/>
  <c r="J10" i="2"/>
  <c r="K10" i="2" s="1"/>
  <c r="J3" i="2"/>
  <c r="K3" i="2" s="1"/>
  <c r="J2" i="2"/>
  <c r="K2" i="2" s="1"/>
  <c r="J46" i="2"/>
  <c r="K46" i="2" s="1"/>
  <c r="J36" i="2"/>
  <c r="K36" i="2" s="1"/>
  <c r="J20" i="2"/>
  <c r="K20" i="2" s="1"/>
  <c r="J16" i="2"/>
  <c r="K16" i="2" s="1"/>
  <c r="J13" i="2"/>
  <c r="K13" i="2" s="1"/>
  <c r="N5" i="2"/>
  <c r="J8" i="2"/>
  <c r="K8" i="2" s="1"/>
  <c r="J7" i="2"/>
  <c r="K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3CB0A4-01AF-48EE-8C98-ADEB73935866}" keepAlive="1" name="Consulta - Erdös-Rényi" description="Conexión a la consulta 'Erdös-Rényi' en el libro." type="5" refreshedVersion="0" background="1" saveData="1">
    <dbPr connection="Provider=Microsoft.Mashup.OleDb.1;Data Source=$Workbook$;Location=Erdös-Rényi;Extended Properties=&quot;&quot;" command="SELECT * FROM [Erdös-Rényi]"/>
  </connection>
  <connection id="2" xr16:uid="{99AD8453-42AF-4184-AB7C-AB5DEBCE2AA3}" keepAlive="1" name="Consulta - Erdös-Rényi (2)" description="Conexión a la consulta 'Erdös-Rényi (2)' en el libro." type="5" refreshedVersion="7" background="1" saveData="1">
    <dbPr connection="Provider=Microsoft.Mashup.OleDb.1;Data Source=$Workbook$;Location=&quot;Erdös-Rényi (2)&quot;;Extended Properties=&quot;&quot;" command="SELECT * FROM [Erdös-Rényi (2)]"/>
  </connection>
  <connection id="3" xr16:uid="{62B06624-4C28-44B5-A5D6-85236D31C85A}" keepAlive="1" name="Consulta - Erdös-Rényiaristas" description="Conexión a la consulta 'Erdös-Rényiaristas' en el libro." type="5" refreshedVersion="7" background="1" saveData="1">
    <dbPr connection="Provider=Microsoft.Mashup.OleDb.1;Data Source=$Workbook$;Location=Erdös-Rényiaristas;Extended Properties=&quot;&quot;" command="SELECT * FROM [Erdös-Rényiaristas]"/>
  </connection>
</connections>
</file>

<file path=xl/sharedStrings.xml><?xml version="1.0" encoding="utf-8"?>
<sst xmlns="http://schemas.openxmlformats.org/spreadsheetml/2006/main" count="13" uniqueCount="12">
  <si>
    <t>Source</t>
  </si>
  <si>
    <t>Target</t>
  </si>
  <si>
    <t>Id</t>
  </si>
  <si>
    <t>degree</t>
  </si>
  <si>
    <t>Grado medio</t>
  </si>
  <si>
    <t>Mu1</t>
  </si>
  <si>
    <t>Grado Source</t>
  </si>
  <si>
    <t>Grado Target</t>
  </si>
  <si>
    <t>Amistad?</t>
  </si>
  <si>
    <t>Mu1 total</t>
  </si>
  <si>
    <t>Mediana</t>
  </si>
  <si>
    <t>Grado &gt; mediana?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</si>
</sst>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Fill="1"/>
    <xf numFmtId="0" fontId="0" fillId="3" borderId="0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1FE1F097-F9E0-4DB3-A772-0CE6D97C9DD3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1" name="Source" tableColumnId="1"/>
      <queryTableField id="2" name="Target" tableColumnId="2"/>
      <queryTableField id="8" dataBound="0" tableColumnId="3"/>
      <queryTableField id="9" dataBound="0" tableColumnId="4"/>
    </queryTableFields>
    <queryTableDeletedFields count="5">
      <deletedField name="Type"/>
      <deletedField name="Id"/>
      <deletedField name="Label"/>
      <deletedField name="timeset"/>
      <deletedField name="Weight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6154B5C1-E6E3-4BC7-BB5B-E9542B03DAA5}" autoFormatId="16" applyNumberFormats="0" applyBorderFormats="0" applyFontFormats="0" applyPatternFormats="0" applyAlignmentFormats="0" applyWidthHeightFormats="0">
  <queryTableRefresh nextId="5">
    <queryTableFields count="2">
      <queryTableField id="1" name="Id" tableColumnId="1"/>
      <queryTableField id="4" name="degree" tableColumnId="4"/>
    </queryTableFields>
    <queryTableDeletedFields count="2">
      <deletedField name="timeset"/>
      <deletedField name="Labe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0B82D-B54A-43B0-A0B6-163DF49FE1FF}" name="Erdös_Rényiaristas" displayName="Erdös_Rényiaristas" ref="A1:D386" tableType="queryTable" totalsRowShown="0">
  <autoFilter ref="A1:D386" xr:uid="{8D8186CE-1D1F-44A1-941C-5F6791FBC47D}"/>
  <sortState xmlns:xlrd2="http://schemas.microsoft.com/office/spreadsheetml/2017/richdata2" ref="A2:D386">
    <sortCondition ref="A1:A386"/>
  </sortState>
  <tableColumns count="4">
    <tableColumn id="1" xr3:uid="{BD85CD46-A056-4AEE-B025-E672EA4A9605}" uniqueName="1" name="Source" queryTableFieldId="1"/>
    <tableColumn id="2" xr3:uid="{1D121C35-92C0-4B3A-9073-AC5B0BF398BA}" uniqueName="2" name="Target" queryTableFieldId="2"/>
    <tableColumn id="3" xr3:uid="{E1E42F4C-5CAD-4482-A05A-281FF12F1ECF}" uniqueName="3" name="Grado Source" queryTableFieldId="8" dataDxfId="1">
      <calculatedColumnFormula>SUMIF(Erdös_Rényi__2[Id],Erdös_Rényiaristas[[#This Row],[Source]],Erdös_Rényi__2[degree])</calculatedColumnFormula>
    </tableColumn>
    <tableColumn id="4" xr3:uid="{216F5E0A-2D33-4E58-8C64-79644FED2DD0}" uniqueName="4" name="Grado Target" queryTableFieldId="9" dataDxfId="0">
      <calculatedColumnFormula>SUMIF(Erdös_Rényi__2[Id],Erdös_Rényiaristas[[#This Row],[Target]],Erdös_Rényi__2[degree])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EC374-388C-4667-B923-373F0527B47A}" name="Erdös_Rényi__2" displayName="Erdös_Rényi__2" ref="F1:G51" tableType="queryTable" totalsRowShown="0">
  <autoFilter ref="F1:G51" xr:uid="{93884E48-7428-4581-B83B-B728DD49E049}"/>
  <tableColumns count="2">
    <tableColumn id="1" xr3:uid="{503E629A-62A3-4CF0-8E6F-126A4BE1D049}" uniqueName="1" name="Id" queryTableFieldId="1"/>
    <tableColumn id="4" xr3:uid="{CB0AF835-A3D3-4108-BE2C-F346D16160BD}" uniqueName="4" name="degre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FC85-7EBD-4205-89C9-FA80781902F0}">
  <dimension ref="A1:O386"/>
  <sheetViews>
    <sheetView tabSelected="1" topLeftCell="A31" workbookViewId="0">
      <selection activeCell="G57" sqref="G57"/>
    </sheetView>
  </sheetViews>
  <sheetFormatPr baseColWidth="10" defaultRowHeight="14.4" x14ac:dyDescent="0.3"/>
  <cols>
    <col min="1" max="1" width="9" bestFit="1" customWidth="1"/>
    <col min="2" max="2" width="8.5546875" bestFit="1" customWidth="1"/>
    <col min="6" max="6" width="16" customWidth="1"/>
  </cols>
  <sheetData>
    <row r="1" spans="1:15" x14ac:dyDescent="0.3">
      <c r="A1" t="s">
        <v>0</v>
      </c>
      <c r="B1" t="s">
        <v>1</v>
      </c>
      <c r="C1" t="s">
        <v>6</v>
      </c>
      <c r="D1" t="s">
        <v>7</v>
      </c>
      <c r="F1" t="s">
        <v>2</v>
      </c>
      <c r="G1" t="s">
        <v>3</v>
      </c>
      <c r="I1" s="1" t="s">
        <v>2</v>
      </c>
      <c r="J1" s="2" t="s">
        <v>5</v>
      </c>
      <c r="K1" s="2" t="s">
        <v>8</v>
      </c>
    </row>
    <row r="2" spans="1:15" x14ac:dyDescent="0.3">
      <c r="A2">
        <v>0</v>
      </c>
      <c r="B2">
        <v>46</v>
      </c>
      <c r="C2">
        <f>SUMIF(Erdös_Rényi__2[Id],Erdös_Rényiaristas[[#This Row],[Source]],Erdös_Rényi__2[degree])</f>
        <v>17</v>
      </c>
      <c r="D2">
        <f>SUMIF(Erdös_Rényi__2[Id],Erdös_Rényiaristas[[#This Row],[Target]],Erdös_Rényi__2[degree])</f>
        <v>11</v>
      </c>
      <c r="F2">
        <v>0</v>
      </c>
      <c r="G2">
        <v>17</v>
      </c>
      <c r="I2" s="3">
        <v>0</v>
      </c>
      <c r="J2" s="3">
        <f>(SUMIF(Erdös_Rényiaristas[Source],I2,Erdös_Rényiaristas[Grado Target])+SUMIF(Erdös_Rényiaristas[Target],I2,Erdös_Rényiaristas[Grado Source]))/Erdös_Rényi__2[[#This Row],[degree]]</f>
        <v>15.411764705882353</v>
      </c>
      <c r="K2" s="3" t="b">
        <f>J2&gt;=$G$53</f>
        <v>1</v>
      </c>
    </row>
    <row r="3" spans="1:15" x14ac:dyDescent="0.3">
      <c r="A3">
        <v>0</v>
      </c>
      <c r="B3">
        <v>44</v>
      </c>
      <c r="C3">
        <f>SUMIF(Erdös_Rényi__2[Id],Erdös_Rényiaristas[[#This Row],[Source]],Erdös_Rényi__2[degree])</f>
        <v>17</v>
      </c>
      <c r="D3">
        <f>SUMIF(Erdös_Rényi__2[Id],Erdös_Rényiaristas[[#This Row],[Target]],Erdös_Rényi__2[degree])</f>
        <v>10</v>
      </c>
      <c r="F3">
        <v>1</v>
      </c>
      <c r="G3">
        <v>13</v>
      </c>
      <c r="I3" s="4">
        <v>1</v>
      </c>
      <c r="J3" s="4">
        <f>(SUMIF(Erdös_Rényiaristas[Source],I3,Erdös_Rényiaristas[Grado Target])+SUMIF(Erdös_Rényiaristas[Target],I3,Erdös_Rényiaristas[Grado Source]))/Erdös_Rényi__2[[#This Row],[degree]]</f>
        <v>16.307692307692307</v>
      </c>
      <c r="K3" s="3" t="b">
        <f t="shared" ref="K3:K53" si="0">J3&gt;=$G$53</f>
        <v>1</v>
      </c>
      <c r="L3" s="5"/>
    </row>
    <row r="4" spans="1:15" x14ac:dyDescent="0.3">
      <c r="A4">
        <v>0</v>
      </c>
      <c r="B4">
        <v>40</v>
      </c>
      <c r="C4">
        <f>SUMIF(Erdös_Rényi__2[Id],Erdös_Rényiaristas[[#This Row],[Source]],Erdös_Rényi__2[degree])</f>
        <v>17</v>
      </c>
      <c r="D4">
        <f>SUMIF(Erdös_Rényi__2[Id],Erdös_Rényiaristas[[#This Row],[Target]],Erdös_Rényi__2[degree])</f>
        <v>17</v>
      </c>
      <c r="F4">
        <v>2</v>
      </c>
      <c r="G4">
        <v>17</v>
      </c>
      <c r="I4" s="3">
        <v>2</v>
      </c>
      <c r="J4" s="3">
        <f>(SUMIF(Erdös_Rényiaristas[Source],I4,Erdös_Rényiaristas[Grado Target])+SUMIF(Erdös_Rényiaristas[Target],I4,Erdös_Rényiaristas[Grado Source]))/Erdös_Rényi__2[[#This Row],[degree]]</f>
        <v>14.470588235294118</v>
      </c>
      <c r="K4" s="3" t="b">
        <f t="shared" si="0"/>
        <v>0</v>
      </c>
    </row>
    <row r="5" spans="1:15" x14ac:dyDescent="0.3">
      <c r="A5">
        <v>0</v>
      </c>
      <c r="B5">
        <v>38</v>
      </c>
      <c r="C5">
        <f>SUMIF(Erdös_Rényi__2[Id],Erdös_Rényiaristas[[#This Row],[Source]],Erdös_Rényi__2[degree])</f>
        <v>17</v>
      </c>
      <c r="D5">
        <f>SUMIF(Erdös_Rényi__2[Id],Erdös_Rényiaristas[[#This Row],[Target]],Erdös_Rényi__2[degree])</f>
        <v>18</v>
      </c>
      <c r="F5">
        <v>3</v>
      </c>
      <c r="G5">
        <v>22</v>
      </c>
      <c r="I5" s="4">
        <v>3</v>
      </c>
      <c r="J5" s="4">
        <f>(SUMIF(Erdös_Rényiaristas[Source],I5,Erdös_Rényiaristas[Grado Target])+SUMIF(Erdös_Rényiaristas[Target],I5,Erdös_Rényiaristas[Grado Source]))/Erdös_Rényi__2[[#This Row],[degree]]</f>
        <v>16.227272727272727</v>
      </c>
      <c r="K5" s="3" t="b">
        <f t="shared" si="0"/>
        <v>1</v>
      </c>
      <c r="N5">
        <f>SUM(D32:D48)</f>
        <v>246</v>
      </c>
      <c r="O5">
        <f>246/G4</f>
        <v>14.470588235294118</v>
      </c>
    </row>
    <row r="6" spans="1:15" x14ac:dyDescent="0.3">
      <c r="A6">
        <v>0</v>
      </c>
      <c r="B6">
        <v>37</v>
      </c>
      <c r="C6">
        <f>SUMIF(Erdös_Rényi__2[Id],Erdös_Rényiaristas[[#This Row],[Source]],Erdös_Rényi__2[degree])</f>
        <v>17</v>
      </c>
      <c r="D6">
        <f>SUMIF(Erdös_Rényi__2[Id],Erdös_Rényiaristas[[#This Row],[Target]],Erdös_Rényi__2[degree])</f>
        <v>15</v>
      </c>
      <c r="F6">
        <v>4</v>
      </c>
      <c r="G6">
        <v>16</v>
      </c>
      <c r="I6" s="3">
        <v>4</v>
      </c>
      <c r="J6" s="3">
        <f>(SUMIF(Erdös_Rényiaristas[Source],I6,Erdös_Rényiaristas[Grado Target])+SUMIF(Erdös_Rényiaristas[Target],I6,Erdös_Rényiaristas[Grado Source]))/Erdös_Rényi__2[[#This Row],[degree]]</f>
        <v>16.5</v>
      </c>
      <c r="K6" s="3" t="b">
        <f t="shared" si="0"/>
        <v>1</v>
      </c>
    </row>
    <row r="7" spans="1:15" x14ac:dyDescent="0.3">
      <c r="A7">
        <v>0</v>
      </c>
      <c r="B7">
        <v>32</v>
      </c>
      <c r="C7">
        <f>SUMIF(Erdös_Rényi__2[Id],Erdös_Rényiaristas[[#This Row],[Source]],Erdös_Rényi__2[degree])</f>
        <v>17</v>
      </c>
      <c r="D7">
        <f>SUMIF(Erdös_Rényi__2[Id],Erdös_Rényiaristas[[#This Row],[Target]],Erdös_Rényi__2[degree])</f>
        <v>12</v>
      </c>
      <c r="F7">
        <v>5</v>
      </c>
      <c r="G7">
        <v>17</v>
      </c>
      <c r="I7" s="4">
        <v>5</v>
      </c>
      <c r="J7" s="4">
        <f>(SUMIF(Erdös_Rényiaristas[Source],I7,Erdös_Rényiaristas[Grado Target])+SUMIF(Erdös_Rényiaristas[Target],I7,Erdös_Rényiaristas[Grado Source]))/Erdös_Rényi__2[[#This Row],[degree]]</f>
        <v>14.647058823529411</v>
      </c>
      <c r="K7" s="3" t="b">
        <f t="shared" si="0"/>
        <v>0</v>
      </c>
    </row>
    <row r="8" spans="1:15" x14ac:dyDescent="0.3">
      <c r="A8">
        <v>0</v>
      </c>
      <c r="B8">
        <v>31</v>
      </c>
      <c r="C8">
        <f>SUMIF(Erdös_Rényi__2[Id],Erdös_Rényiaristas[[#This Row],[Source]],Erdös_Rényi__2[degree])</f>
        <v>17</v>
      </c>
      <c r="D8">
        <f>SUMIF(Erdös_Rényi__2[Id],Erdös_Rényiaristas[[#This Row],[Target]],Erdös_Rényi__2[degree])</f>
        <v>14</v>
      </c>
      <c r="F8">
        <v>6</v>
      </c>
      <c r="G8">
        <v>23</v>
      </c>
      <c r="I8" s="3">
        <v>6</v>
      </c>
      <c r="J8" s="3">
        <f>(SUMIF(Erdös_Rényiaristas[Source],I8,Erdös_Rényiaristas[Grado Target])+SUMIF(Erdös_Rényiaristas[Target],I8,Erdös_Rényiaristas[Grado Source]))/Erdös_Rényi__2[[#This Row],[degree]]</f>
        <v>16.347826086956523</v>
      </c>
      <c r="K8" s="3" t="b">
        <f t="shared" si="0"/>
        <v>1</v>
      </c>
    </row>
    <row r="9" spans="1:15" x14ac:dyDescent="0.3">
      <c r="A9">
        <v>0</v>
      </c>
      <c r="B9">
        <v>28</v>
      </c>
      <c r="C9">
        <f>SUMIF(Erdös_Rényi__2[Id],Erdös_Rényiaristas[[#This Row],[Source]],Erdös_Rényi__2[degree])</f>
        <v>17</v>
      </c>
      <c r="D9">
        <f>SUMIF(Erdös_Rényi__2[Id],Erdös_Rényiaristas[[#This Row],[Target]],Erdös_Rényi__2[degree])</f>
        <v>12</v>
      </c>
      <c r="F9">
        <v>7</v>
      </c>
      <c r="G9">
        <v>15</v>
      </c>
      <c r="I9" s="4">
        <v>7</v>
      </c>
      <c r="J9" s="4">
        <f>(SUMIF(Erdös_Rényiaristas[Source],I9,Erdös_Rényiaristas[Grado Target])+SUMIF(Erdös_Rényiaristas[Target],I9,Erdös_Rényiaristas[Grado Source]))/Erdös_Rényi__2[[#This Row],[degree]]</f>
        <v>15.866666666666667</v>
      </c>
      <c r="K9" s="3" t="b">
        <f t="shared" si="0"/>
        <v>1</v>
      </c>
    </row>
    <row r="10" spans="1:15" x14ac:dyDescent="0.3">
      <c r="A10">
        <v>0</v>
      </c>
      <c r="B10">
        <v>22</v>
      </c>
      <c r="C10">
        <f>SUMIF(Erdös_Rényi__2[Id],Erdös_Rényiaristas[[#This Row],[Source]],Erdös_Rényi__2[degree])</f>
        <v>17</v>
      </c>
      <c r="D10">
        <f>SUMIF(Erdös_Rényi__2[Id],Erdös_Rényiaristas[[#This Row],[Target]],Erdös_Rényi__2[degree])</f>
        <v>16</v>
      </c>
      <c r="F10">
        <v>8</v>
      </c>
      <c r="G10">
        <v>18</v>
      </c>
      <c r="I10" s="3">
        <v>8</v>
      </c>
      <c r="J10" s="3">
        <f>(SUMIF(Erdös_Rényiaristas[Source],I10,Erdös_Rényiaristas[Grado Target])+SUMIF(Erdös_Rényiaristas[Target],I10,Erdös_Rényiaristas[Grado Source]))/Erdös_Rényi__2[[#This Row],[degree]]</f>
        <v>16.333333333333332</v>
      </c>
      <c r="K10" s="3" t="b">
        <f t="shared" si="0"/>
        <v>1</v>
      </c>
    </row>
    <row r="11" spans="1:15" x14ac:dyDescent="0.3">
      <c r="A11">
        <v>0</v>
      </c>
      <c r="B11">
        <v>21</v>
      </c>
      <c r="C11">
        <f>SUMIF(Erdös_Rényi__2[Id],Erdös_Rényiaristas[[#This Row],[Source]],Erdös_Rényi__2[degree])</f>
        <v>17</v>
      </c>
      <c r="D11">
        <f>SUMIF(Erdös_Rényi__2[Id],Erdös_Rényiaristas[[#This Row],[Target]],Erdös_Rényi__2[degree])</f>
        <v>14</v>
      </c>
      <c r="F11">
        <v>9</v>
      </c>
      <c r="G11">
        <v>15</v>
      </c>
      <c r="I11" s="4">
        <v>9</v>
      </c>
      <c r="J11" s="4">
        <f>(SUMIF(Erdös_Rényiaristas[Source],I11,Erdös_Rényiaristas[Grado Target])+SUMIF(Erdös_Rényiaristas[Target],I11,Erdös_Rényiaristas[Grado Source]))/Erdös_Rényi__2[[#This Row],[degree]]</f>
        <v>15.466666666666667</v>
      </c>
      <c r="K11" s="3" t="b">
        <f t="shared" si="0"/>
        <v>1</v>
      </c>
    </row>
    <row r="12" spans="1:15" x14ac:dyDescent="0.3">
      <c r="A12">
        <v>0</v>
      </c>
      <c r="B12">
        <v>17</v>
      </c>
      <c r="C12">
        <f>SUMIF(Erdös_Rényi__2[Id],Erdös_Rényiaristas[[#This Row],[Source]],Erdös_Rényi__2[degree])</f>
        <v>17</v>
      </c>
      <c r="D12">
        <f>SUMIF(Erdös_Rényi__2[Id],Erdös_Rényiaristas[[#This Row],[Target]],Erdös_Rényi__2[degree])</f>
        <v>19</v>
      </c>
      <c r="F12">
        <v>10</v>
      </c>
      <c r="G12">
        <v>14</v>
      </c>
      <c r="I12" s="3">
        <v>10</v>
      </c>
      <c r="J12" s="3">
        <f>(SUMIF(Erdös_Rényiaristas[Source],I12,Erdös_Rényiaristas[Grado Target])+SUMIF(Erdös_Rényiaristas[Target],I12,Erdös_Rényiaristas[Grado Source]))/Erdös_Rényi__2[[#This Row],[degree]]</f>
        <v>16.5</v>
      </c>
      <c r="K12" s="3" t="b">
        <f t="shared" si="0"/>
        <v>1</v>
      </c>
    </row>
    <row r="13" spans="1:15" x14ac:dyDescent="0.3">
      <c r="A13">
        <v>0</v>
      </c>
      <c r="B13">
        <v>16</v>
      </c>
      <c r="C13">
        <f>SUMIF(Erdös_Rényi__2[Id],Erdös_Rényiaristas[[#This Row],[Source]],Erdös_Rényi__2[degree])</f>
        <v>17</v>
      </c>
      <c r="D13">
        <f>SUMIF(Erdös_Rényi__2[Id],Erdös_Rényiaristas[[#This Row],[Target]],Erdös_Rényi__2[degree])</f>
        <v>15</v>
      </c>
      <c r="F13">
        <v>11</v>
      </c>
      <c r="G13">
        <v>23</v>
      </c>
      <c r="I13" s="4">
        <v>11</v>
      </c>
      <c r="J13" s="4">
        <f>(SUMIF(Erdös_Rényiaristas[Source],I13,Erdös_Rényiaristas[Grado Target])+SUMIF(Erdös_Rényiaristas[Target],I13,Erdös_Rényiaristas[Grado Source]))/Erdös_Rényi__2[[#This Row],[degree]]</f>
        <v>16.217391304347824</v>
      </c>
      <c r="K13" s="3" t="b">
        <f t="shared" si="0"/>
        <v>1</v>
      </c>
    </row>
    <row r="14" spans="1:15" x14ac:dyDescent="0.3">
      <c r="A14">
        <v>0</v>
      </c>
      <c r="B14">
        <v>14</v>
      </c>
      <c r="C14">
        <f>SUMIF(Erdös_Rényi__2[Id],Erdös_Rényiaristas[[#This Row],[Source]],Erdös_Rényi__2[degree])</f>
        <v>17</v>
      </c>
      <c r="D14">
        <f>SUMIF(Erdös_Rényi__2[Id],Erdös_Rényiaristas[[#This Row],[Target]],Erdös_Rényi__2[degree])</f>
        <v>18</v>
      </c>
      <c r="F14">
        <v>12</v>
      </c>
      <c r="G14">
        <v>16</v>
      </c>
      <c r="I14" s="3">
        <v>12</v>
      </c>
      <c r="J14" s="3">
        <f>(SUMIF(Erdös_Rényiaristas[Source],I14,Erdös_Rényiaristas[Grado Target])+SUMIF(Erdös_Rényiaristas[Target],I14,Erdös_Rényiaristas[Grado Source]))/Erdös_Rényi__2[[#This Row],[degree]]</f>
        <v>15.0625</v>
      </c>
      <c r="K14" s="3" t="b">
        <f t="shared" si="0"/>
        <v>0</v>
      </c>
    </row>
    <row r="15" spans="1:15" x14ac:dyDescent="0.3">
      <c r="A15">
        <v>0</v>
      </c>
      <c r="B15">
        <v>13</v>
      </c>
      <c r="C15">
        <f>SUMIF(Erdös_Rényi__2[Id],Erdös_Rényiaristas[[#This Row],[Source]],Erdös_Rényi__2[degree])</f>
        <v>17</v>
      </c>
      <c r="D15">
        <f>SUMIF(Erdös_Rényi__2[Id],Erdös_Rényiaristas[[#This Row],[Target]],Erdös_Rényi__2[degree])</f>
        <v>19</v>
      </c>
      <c r="F15">
        <v>13</v>
      </c>
      <c r="G15">
        <v>19</v>
      </c>
      <c r="I15" s="4">
        <v>13</v>
      </c>
      <c r="J15" s="4">
        <f>(SUMIF(Erdös_Rényiaristas[Source],I15,Erdös_Rényiaristas[Grado Target])+SUMIF(Erdös_Rényiaristas[Target],I15,Erdös_Rényiaristas[Grado Source]))/Erdös_Rényi__2[[#This Row],[degree]]</f>
        <v>15.789473684210526</v>
      </c>
      <c r="K15" s="3" t="b">
        <f t="shared" si="0"/>
        <v>1</v>
      </c>
    </row>
    <row r="16" spans="1:15" x14ac:dyDescent="0.3">
      <c r="A16">
        <v>0</v>
      </c>
      <c r="B16">
        <v>10</v>
      </c>
      <c r="C16">
        <f>SUMIF(Erdös_Rényi__2[Id],Erdös_Rényiaristas[[#This Row],[Source]],Erdös_Rényi__2[degree])</f>
        <v>17</v>
      </c>
      <c r="D16">
        <f>SUMIF(Erdös_Rényi__2[Id],Erdös_Rényiaristas[[#This Row],[Target]],Erdös_Rényi__2[degree])</f>
        <v>14</v>
      </c>
      <c r="F16">
        <v>14</v>
      </c>
      <c r="G16">
        <v>18</v>
      </c>
      <c r="I16" s="3">
        <v>14</v>
      </c>
      <c r="J16" s="3">
        <f>(SUMIF(Erdös_Rényiaristas[Source],I16,Erdös_Rényiaristas[Grado Target])+SUMIF(Erdös_Rényiaristas[Target],I16,Erdös_Rényiaristas[Grado Source]))/Erdös_Rényi__2[[#This Row],[degree]]</f>
        <v>16.166666666666668</v>
      </c>
      <c r="K16" s="3" t="b">
        <f t="shared" si="0"/>
        <v>1</v>
      </c>
    </row>
    <row r="17" spans="1:11" x14ac:dyDescent="0.3">
      <c r="A17">
        <v>0</v>
      </c>
      <c r="B17">
        <v>4</v>
      </c>
      <c r="C17">
        <f>SUMIF(Erdös_Rényi__2[Id],Erdös_Rényiaristas[[#This Row],[Source]],Erdös_Rényi__2[degree])</f>
        <v>17</v>
      </c>
      <c r="D17">
        <f>SUMIF(Erdös_Rényi__2[Id],Erdös_Rényiaristas[[#This Row],[Target]],Erdös_Rényi__2[degree])</f>
        <v>16</v>
      </c>
      <c r="F17">
        <v>15</v>
      </c>
      <c r="G17">
        <v>16</v>
      </c>
      <c r="I17" s="4">
        <v>15</v>
      </c>
      <c r="J17" s="4">
        <f>(SUMIF(Erdös_Rényiaristas[Source],I17,Erdös_Rényiaristas[Grado Target])+SUMIF(Erdös_Rényiaristas[Target],I17,Erdös_Rényiaristas[Grado Source]))/Erdös_Rényi__2[[#This Row],[degree]]</f>
        <v>15.375</v>
      </c>
      <c r="K17" s="3" t="b">
        <f t="shared" si="0"/>
        <v>0</v>
      </c>
    </row>
    <row r="18" spans="1:11" x14ac:dyDescent="0.3">
      <c r="A18">
        <v>0</v>
      </c>
      <c r="B18">
        <v>3</v>
      </c>
      <c r="C18">
        <f>SUMIF(Erdös_Rényi__2[Id],Erdös_Rényiaristas[[#This Row],[Source]],Erdös_Rényi__2[degree])</f>
        <v>17</v>
      </c>
      <c r="D18">
        <f>SUMIF(Erdös_Rényi__2[Id],Erdös_Rényiaristas[[#This Row],[Target]],Erdös_Rényi__2[degree])</f>
        <v>22</v>
      </c>
      <c r="F18">
        <v>16</v>
      </c>
      <c r="G18">
        <v>15</v>
      </c>
      <c r="I18" s="3">
        <v>16</v>
      </c>
      <c r="J18" s="3">
        <f>(SUMIF(Erdös_Rényiaristas[Source],I18,Erdös_Rényiaristas[Grado Target])+SUMIF(Erdös_Rényiaristas[Target],I18,Erdös_Rényiaristas[Grado Source]))/Erdös_Rényi__2[[#This Row],[degree]]</f>
        <v>15.866666666666667</v>
      </c>
      <c r="K18" s="3" t="b">
        <f t="shared" si="0"/>
        <v>1</v>
      </c>
    </row>
    <row r="19" spans="1:11" x14ac:dyDescent="0.3">
      <c r="A19">
        <v>1</v>
      </c>
      <c r="B19">
        <v>45</v>
      </c>
      <c r="C19">
        <f>SUMIF(Erdös_Rényi__2[Id],Erdös_Rényiaristas[[#This Row],[Source]],Erdös_Rényi__2[degree])</f>
        <v>13</v>
      </c>
      <c r="D19">
        <f>SUMIF(Erdös_Rényi__2[Id],Erdös_Rényiaristas[[#This Row],[Target]],Erdös_Rényi__2[degree])</f>
        <v>15</v>
      </c>
      <c r="F19">
        <v>17</v>
      </c>
      <c r="G19">
        <v>19</v>
      </c>
      <c r="I19" s="4">
        <v>17</v>
      </c>
      <c r="J19" s="4">
        <f>(SUMIF(Erdös_Rényiaristas[Source],I19,Erdös_Rényiaristas[Grado Target])+SUMIF(Erdös_Rényiaristas[Target],I19,Erdös_Rényiaristas[Grado Source]))/Erdös_Rényi__2[[#This Row],[degree]]</f>
        <v>16.05263157894737</v>
      </c>
      <c r="K19" s="3" t="b">
        <f t="shared" si="0"/>
        <v>1</v>
      </c>
    </row>
    <row r="20" spans="1:11" x14ac:dyDescent="0.3">
      <c r="A20">
        <v>1</v>
      </c>
      <c r="B20">
        <v>36</v>
      </c>
      <c r="C20">
        <f>SUMIF(Erdös_Rényi__2[Id],Erdös_Rényiaristas[[#This Row],[Source]],Erdös_Rényi__2[degree])</f>
        <v>13</v>
      </c>
      <c r="D20">
        <f>SUMIF(Erdös_Rényi__2[Id],Erdös_Rényiaristas[[#This Row],[Target]],Erdös_Rényi__2[degree])</f>
        <v>13</v>
      </c>
      <c r="F20">
        <v>18</v>
      </c>
      <c r="G20">
        <v>18</v>
      </c>
      <c r="I20" s="3">
        <v>18</v>
      </c>
      <c r="J20" s="3">
        <f>(SUMIF(Erdös_Rényiaristas[Source],I20,Erdös_Rényiaristas[Grado Target])+SUMIF(Erdös_Rényiaristas[Target],I20,Erdös_Rényiaristas[Grado Source]))/Erdös_Rényi__2[[#This Row],[degree]]</f>
        <v>17</v>
      </c>
      <c r="K20" s="3" t="b">
        <f t="shared" si="0"/>
        <v>1</v>
      </c>
    </row>
    <row r="21" spans="1:11" x14ac:dyDescent="0.3">
      <c r="A21">
        <v>1</v>
      </c>
      <c r="B21">
        <v>30</v>
      </c>
      <c r="C21">
        <f>SUMIF(Erdös_Rényi__2[Id],Erdös_Rényiaristas[[#This Row],[Source]],Erdös_Rényi__2[degree])</f>
        <v>13</v>
      </c>
      <c r="D21">
        <f>SUMIF(Erdös_Rényi__2[Id],Erdös_Rényiaristas[[#This Row],[Target]],Erdös_Rényi__2[degree])</f>
        <v>17</v>
      </c>
      <c r="F21">
        <v>19</v>
      </c>
      <c r="G21">
        <v>11</v>
      </c>
      <c r="I21" s="4">
        <v>19</v>
      </c>
      <c r="J21" s="4">
        <f>(SUMIF(Erdös_Rényiaristas[Source],I21,Erdös_Rényiaristas[Grado Target])+SUMIF(Erdös_Rényiaristas[Target],I21,Erdös_Rényiaristas[Grado Source]))/Erdös_Rényi__2[[#This Row],[degree]]</f>
        <v>15.727272727272727</v>
      </c>
      <c r="K21" s="3" t="b">
        <f t="shared" si="0"/>
        <v>1</v>
      </c>
    </row>
    <row r="22" spans="1:11" x14ac:dyDescent="0.3">
      <c r="A22">
        <v>1</v>
      </c>
      <c r="B22">
        <v>28</v>
      </c>
      <c r="C22">
        <f>SUMIF(Erdös_Rényi__2[Id],Erdös_Rényiaristas[[#This Row],[Source]],Erdös_Rényi__2[degree])</f>
        <v>13</v>
      </c>
      <c r="D22">
        <f>SUMIF(Erdös_Rényi__2[Id],Erdös_Rényiaristas[[#This Row],[Target]],Erdös_Rényi__2[degree])</f>
        <v>12</v>
      </c>
      <c r="F22">
        <v>20</v>
      </c>
      <c r="G22">
        <v>17</v>
      </c>
      <c r="I22" s="3">
        <v>20</v>
      </c>
      <c r="J22" s="3">
        <f>(SUMIF(Erdös_Rényiaristas[Source],I22,Erdös_Rényiaristas[Grado Target])+SUMIF(Erdös_Rényiaristas[Target],I22,Erdös_Rényiaristas[Grado Source]))/Erdös_Rényi__2[[#This Row],[degree]]</f>
        <v>17.117647058823529</v>
      </c>
      <c r="K22" s="3" t="b">
        <f t="shared" si="0"/>
        <v>1</v>
      </c>
    </row>
    <row r="23" spans="1:11" x14ac:dyDescent="0.3">
      <c r="A23">
        <v>1</v>
      </c>
      <c r="B23">
        <v>25</v>
      </c>
      <c r="C23">
        <f>SUMIF(Erdös_Rényi__2[Id],Erdös_Rényiaristas[[#This Row],[Source]],Erdös_Rényi__2[degree])</f>
        <v>13</v>
      </c>
      <c r="D23">
        <f>SUMIF(Erdös_Rényi__2[Id],Erdös_Rényiaristas[[#This Row],[Target]],Erdös_Rényi__2[degree])</f>
        <v>11</v>
      </c>
      <c r="F23">
        <v>21</v>
      </c>
      <c r="G23">
        <v>14</v>
      </c>
      <c r="I23" s="4">
        <v>21</v>
      </c>
      <c r="J23" s="4">
        <f>(SUMIF(Erdös_Rényiaristas[Source],I23,Erdös_Rényiaristas[Grado Target])+SUMIF(Erdös_Rényiaristas[Target],I23,Erdös_Rényiaristas[Grado Source]))/Erdös_Rényi__2[[#This Row],[degree]]</f>
        <v>15.571428571428571</v>
      </c>
      <c r="K23" s="3" t="b">
        <f t="shared" si="0"/>
        <v>1</v>
      </c>
    </row>
    <row r="24" spans="1:11" x14ac:dyDescent="0.3">
      <c r="A24">
        <v>1</v>
      </c>
      <c r="B24">
        <v>18</v>
      </c>
      <c r="C24">
        <f>SUMIF(Erdös_Rényi__2[Id],Erdös_Rényiaristas[[#This Row],[Source]],Erdös_Rényi__2[degree])</f>
        <v>13</v>
      </c>
      <c r="D24">
        <f>SUMIF(Erdös_Rényi__2[Id],Erdös_Rényiaristas[[#This Row],[Target]],Erdös_Rényi__2[degree])</f>
        <v>18</v>
      </c>
      <c r="F24">
        <v>22</v>
      </c>
      <c r="G24">
        <v>16</v>
      </c>
      <c r="I24" s="3">
        <v>22</v>
      </c>
      <c r="J24" s="3">
        <f>(SUMIF(Erdös_Rényiaristas[Source],I24,Erdös_Rényiaristas[Grado Target])+SUMIF(Erdös_Rényiaristas[Target],I24,Erdös_Rényiaristas[Grado Source]))/Erdös_Rényi__2[[#This Row],[degree]]</f>
        <v>16.3125</v>
      </c>
      <c r="K24" s="3" t="b">
        <f t="shared" si="0"/>
        <v>1</v>
      </c>
    </row>
    <row r="25" spans="1:11" x14ac:dyDescent="0.3">
      <c r="A25">
        <v>1</v>
      </c>
      <c r="B25">
        <v>17</v>
      </c>
      <c r="C25">
        <f>SUMIF(Erdös_Rényi__2[Id],Erdös_Rényiaristas[[#This Row],[Source]],Erdös_Rényi__2[degree])</f>
        <v>13</v>
      </c>
      <c r="D25">
        <f>SUMIF(Erdös_Rényi__2[Id],Erdös_Rényiaristas[[#This Row],[Target]],Erdös_Rényi__2[degree])</f>
        <v>19</v>
      </c>
      <c r="F25">
        <v>23</v>
      </c>
      <c r="G25">
        <v>15</v>
      </c>
      <c r="I25" s="4">
        <v>23</v>
      </c>
      <c r="J25" s="4">
        <f>(SUMIF(Erdös_Rényiaristas[Source],I25,Erdös_Rényiaristas[Grado Target])+SUMIF(Erdös_Rényiaristas[Target],I25,Erdös_Rényiaristas[Grado Source]))/Erdös_Rényi__2[[#This Row],[degree]]</f>
        <v>15.666666666666666</v>
      </c>
      <c r="K25" s="3" t="b">
        <f t="shared" si="0"/>
        <v>1</v>
      </c>
    </row>
    <row r="26" spans="1:11" x14ac:dyDescent="0.3">
      <c r="A26">
        <v>1</v>
      </c>
      <c r="B26">
        <v>15</v>
      </c>
      <c r="C26">
        <f>SUMIF(Erdös_Rényi__2[Id],Erdös_Rényiaristas[[#This Row],[Source]],Erdös_Rényi__2[degree])</f>
        <v>13</v>
      </c>
      <c r="D26">
        <f>SUMIF(Erdös_Rényi__2[Id],Erdös_Rényiaristas[[#This Row],[Target]],Erdös_Rényi__2[degree])</f>
        <v>16</v>
      </c>
      <c r="F26">
        <v>24</v>
      </c>
      <c r="G26">
        <v>16</v>
      </c>
      <c r="I26" s="3">
        <v>24</v>
      </c>
      <c r="J26" s="3">
        <f>(SUMIF(Erdös_Rényiaristas[Source],I26,Erdös_Rényiaristas[Grado Target])+SUMIF(Erdös_Rényiaristas[Target],I26,Erdös_Rényiaristas[Grado Source]))/Erdös_Rényi__2[[#This Row],[degree]]</f>
        <v>16.0625</v>
      </c>
      <c r="K26" s="3" t="b">
        <f t="shared" si="0"/>
        <v>1</v>
      </c>
    </row>
    <row r="27" spans="1:11" x14ac:dyDescent="0.3">
      <c r="A27">
        <v>1</v>
      </c>
      <c r="B27">
        <v>13</v>
      </c>
      <c r="C27">
        <f>SUMIF(Erdös_Rényi__2[Id],Erdös_Rényiaristas[[#This Row],[Source]],Erdös_Rényi__2[degree])</f>
        <v>13</v>
      </c>
      <c r="D27">
        <f>SUMIF(Erdös_Rényi__2[Id],Erdös_Rényiaristas[[#This Row],[Target]],Erdös_Rényi__2[degree])</f>
        <v>19</v>
      </c>
      <c r="F27">
        <v>25</v>
      </c>
      <c r="G27">
        <v>11</v>
      </c>
      <c r="I27" s="4">
        <v>25</v>
      </c>
      <c r="J27" s="4">
        <f>(SUMIF(Erdös_Rényiaristas[Source],I27,Erdös_Rényiaristas[Grado Target])+SUMIF(Erdös_Rényiaristas[Target],I27,Erdös_Rényiaristas[Grado Source]))/Erdös_Rényi__2[[#This Row],[degree]]</f>
        <v>17.545454545454547</v>
      </c>
      <c r="K27" s="3" t="b">
        <f t="shared" si="0"/>
        <v>1</v>
      </c>
    </row>
    <row r="28" spans="1:11" x14ac:dyDescent="0.3">
      <c r="A28">
        <v>1</v>
      </c>
      <c r="B28">
        <v>12</v>
      </c>
      <c r="C28">
        <f>SUMIF(Erdös_Rényi__2[Id],Erdös_Rényiaristas[[#This Row],[Source]],Erdös_Rényi__2[degree])</f>
        <v>13</v>
      </c>
      <c r="D28">
        <f>SUMIF(Erdös_Rényi__2[Id],Erdös_Rényiaristas[[#This Row],[Target]],Erdös_Rényi__2[degree])</f>
        <v>16</v>
      </c>
      <c r="F28">
        <v>26</v>
      </c>
      <c r="G28">
        <v>12</v>
      </c>
      <c r="I28" s="3">
        <v>26</v>
      </c>
      <c r="J28" s="3">
        <f>(SUMIF(Erdös_Rényiaristas[Source],I28,Erdös_Rényiaristas[Grado Target])+SUMIF(Erdös_Rényiaristas[Target],I28,Erdös_Rényiaristas[Grado Source]))/Erdös_Rényi__2[[#This Row],[degree]]</f>
        <v>16.75</v>
      </c>
      <c r="K28" s="3" t="b">
        <f t="shared" si="0"/>
        <v>1</v>
      </c>
    </row>
    <row r="29" spans="1:11" x14ac:dyDescent="0.3">
      <c r="A29">
        <v>1</v>
      </c>
      <c r="B29">
        <v>8</v>
      </c>
      <c r="C29">
        <f>SUMIF(Erdös_Rényi__2[Id],Erdös_Rényiaristas[[#This Row],[Source]],Erdös_Rényi__2[degree])</f>
        <v>13</v>
      </c>
      <c r="D29">
        <f>SUMIF(Erdös_Rényi__2[Id],Erdös_Rényiaristas[[#This Row],[Target]],Erdös_Rényi__2[degree])</f>
        <v>18</v>
      </c>
      <c r="F29">
        <v>27</v>
      </c>
      <c r="G29">
        <v>18</v>
      </c>
      <c r="I29" s="4">
        <v>27</v>
      </c>
      <c r="J29" s="4">
        <f>(SUMIF(Erdös_Rényiaristas[Source],I29,Erdös_Rényiaristas[Grado Target])+SUMIF(Erdös_Rényiaristas[Target],I29,Erdös_Rényiaristas[Grado Source]))/Erdös_Rényi__2[[#This Row],[degree]]</f>
        <v>16.666666666666668</v>
      </c>
      <c r="K29" s="3" t="b">
        <f t="shared" si="0"/>
        <v>1</v>
      </c>
    </row>
    <row r="30" spans="1:11" x14ac:dyDescent="0.3">
      <c r="A30">
        <v>1</v>
      </c>
      <c r="B30">
        <v>4</v>
      </c>
      <c r="C30">
        <f>SUMIF(Erdös_Rényi__2[Id],Erdös_Rényiaristas[[#This Row],[Source]],Erdös_Rényi__2[degree])</f>
        <v>13</v>
      </c>
      <c r="D30">
        <f>SUMIF(Erdös_Rényi__2[Id],Erdös_Rényiaristas[[#This Row],[Target]],Erdös_Rényi__2[degree])</f>
        <v>16</v>
      </c>
      <c r="F30">
        <v>28</v>
      </c>
      <c r="G30">
        <v>12</v>
      </c>
      <c r="I30" s="3">
        <v>28</v>
      </c>
      <c r="J30" s="3">
        <f>(SUMIF(Erdös_Rényiaristas[Source],I30,Erdös_Rényiaristas[Grado Target])+SUMIF(Erdös_Rényiaristas[Target],I30,Erdös_Rényiaristas[Grado Source]))/Erdös_Rényi__2[[#This Row],[degree]]</f>
        <v>15.583333333333334</v>
      </c>
      <c r="K30" s="3" t="b">
        <f t="shared" si="0"/>
        <v>1</v>
      </c>
    </row>
    <row r="31" spans="1:11" x14ac:dyDescent="0.3">
      <c r="A31">
        <v>1</v>
      </c>
      <c r="B31">
        <v>3</v>
      </c>
      <c r="C31">
        <f>SUMIF(Erdös_Rényi__2[Id],Erdös_Rényiaristas[[#This Row],[Source]],Erdös_Rényi__2[degree])</f>
        <v>13</v>
      </c>
      <c r="D31">
        <f>SUMIF(Erdös_Rényi__2[Id],Erdös_Rényiaristas[[#This Row],[Target]],Erdös_Rényi__2[degree])</f>
        <v>22</v>
      </c>
      <c r="F31">
        <v>29</v>
      </c>
      <c r="G31">
        <v>12</v>
      </c>
      <c r="I31" s="4">
        <v>29</v>
      </c>
      <c r="J31" s="4">
        <f>(SUMIF(Erdös_Rényiaristas[Source],I31,Erdös_Rényiaristas[Grado Target])+SUMIF(Erdös_Rényiaristas[Target],I31,Erdös_Rényiaristas[Grado Source]))/Erdös_Rényi__2[[#This Row],[degree]]</f>
        <v>16.75</v>
      </c>
      <c r="K31" s="3" t="b">
        <f t="shared" si="0"/>
        <v>1</v>
      </c>
    </row>
    <row r="32" spans="1:11" x14ac:dyDescent="0.3">
      <c r="A32">
        <v>2</v>
      </c>
      <c r="B32">
        <v>49</v>
      </c>
      <c r="C32">
        <f>SUMIF(Erdös_Rényi__2[Id],Erdös_Rényiaristas[[#This Row],[Source]],Erdös_Rényi__2[degree])</f>
        <v>17</v>
      </c>
      <c r="D32">
        <f>SUMIF(Erdös_Rényi__2[Id],Erdös_Rényiaristas[[#This Row],[Target]],Erdös_Rényi__2[degree])</f>
        <v>7</v>
      </c>
      <c r="F32">
        <v>30</v>
      </c>
      <c r="G32">
        <v>17</v>
      </c>
      <c r="I32" s="3">
        <v>30</v>
      </c>
      <c r="J32" s="3">
        <f>(SUMIF(Erdös_Rényiaristas[Source],I32,Erdös_Rényiaristas[Grado Target])+SUMIF(Erdös_Rényiaristas[Target],I32,Erdös_Rényiaristas[Grado Source]))/Erdös_Rényi__2[[#This Row],[degree]]</f>
        <v>16.352941176470587</v>
      </c>
      <c r="K32" s="3" t="b">
        <f t="shared" si="0"/>
        <v>1</v>
      </c>
    </row>
    <row r="33" spans="1:11" x14ac:dyDescent="0.3">
      <c r="A33">
        <v>2</v>
      </c>
      <c r="B33">
        <v>47</v>
      </c>
      <c r="C33">
        <f>SUMIF(Erdös_Rényi__2[Id],Erdös_Rényiaristas[[#This Row],[Source]],Erdös_Rényi__2[degree])</f>
        <v>17</v>
      </c>
      <c r="D33">
        <f>SUMIF(Erdös_Rényi__2[Id],Erdös_Rényiaristas[[#This Row],[Target]],Erdös_Rényi__2[degree])</f>
        <v>13</v>
      </c>
      <c r="F33">
        <v>31</v>
      </c>
      <c r="G33">
        <v>14</v>
      </c>
      <c r="I33" s="4">
        <v>31</v>
      </c>
      <c r="J33" s="4">
        <f>(SUMIF(Erdös_Rényiaristas[Source],I33,Erdös_Rényiaristas[Grado Target])+SUMIF(Erdös_Rényiaristas[Target],I33,Erdös_Rényiaristas[Grado Source]))/Erdös_Rényi__2[[#This Row],[degree]]</f>
        <v>15.5</v>
      </c>
      <c r="K33" s="3" t="b">
        <f t="shared" si="0"/>
        <v>1</v>
      </c>
    </row>
    <row r="34" spans="1:11" x14ac:dyDescent="0.3">
      <c r="A34">
        <v>2</v>
      </c>
      <c r="B34">
        <v>45</v>
      </c>
      <c r="C34">
        <f>SUMIF(Erdös_Rényi__2[Id],Erdös_Rényiaristas[[#This Row],[Source]],Erdös_Rényi__2[degree])</f>
        <v>17</v>
      </c>
      <c r="D34">
        <f>SUMIF(Erdös_Rényi__2[Id],Erdös_Rényiaristas[[#This Row],[Target]],Erdös_Rényi__2[degree])</f>
        <v>15</v>
      </c>
      <c r="F34">
        <v>32</v>
      </c>
      <c r="G34">
        <v>12</v>
      </c>
      <c r="I34" s="3">
        <v>32</v>
      </c>
      <c r="J34" s="3">
        <f>(SUMIF(Erdös_Rényiaristas[Source],I34,Erdös_Rényiaristas[Grado Target])+SUMIF(Erdös_Rényiaristas[Target],I34,Erdös_Rényiaristas[Grado Source]))/Erdös_Rényi__2[[#This Row],[degree]]</f>
        <v>15.583333333333334</v>
      </c>
      <c r="K34" s="3" t="b">
        <f t="shared" si="0"/>
        <v>1</v>
      </c>
    </row>
    <row r="35" spans="1:11" x14ac:dyDescent="0.3">
      <c r="A35">
        <v>2</v>
      </c>
      <c r="B35">
        <v>44</v>
      </c>
      <c r="C35">
        <f>SUMIF(Erdös_Rényi__2[Id],Erdös_Rényiaristas[[#This Row],[Source]],Erdös_Rényi__2[degree])</f>
        <v>17</v>
      </c>
      <c r="D35">
        <f>SUMIF(Erdös_Rényi__2[Id],Erdös_Rényiaristas[[#This Row],[Target]],Erdös_Rényi__2[degree])</f>
        <v>10</v>
      </c>
      <c r="F35">
        <v>33</v>
      </c>
      <c r="G35">
        <v>18</v>
      </c>
      <c r="I35" s="4">
        <v>33</v>
      </c>
      <c r="J35" s="4">
        <f>(SUMIF(Erdös_Rényiaristas[Source],I35,Erdös_Rényiaristas[Grado Target])+SUMIF(Erdös_Rényiaristas[Target],I35,Erdös_Rényiaristas[Grado Source]))/Erdös_Rényi__2[[#This Row],[degree]]</f>
        <v>16.222222222222221</v>
      </c>
      <c r="K35" s="3" t="b">
        <f t="shared" si="0"/>
        <v>1</v>
      </c>
    </row>
    <row r="36" spans="1:11" x14ac:dyDescent="0.3">
      <c r="A36">
        <v>2</v>
      </c>
      <c r="B36">
        <v>43</v>
      </c>
      <c r="C36">
        <f>SUMIF(Erdös_Rényi__2[Id],Erdös_Rényiaristas[[#This Row],[Source]],Erdös_Rényi__2[degree])</f>
        <v>17</v>
      </c>
      <c r="D36">
        <f>SUMIF(Erdös_Rényi__2[Id],Erdös_Rényiaristas[[#This Row],[Target]],Erdös_Rényi__2[degree])</f>
        <v>14</v>
      </c>
      <c r="F36">
        <v>34</v>
      </c>
      <c r="G36">
        <v>17</v>
      </c>
      <c r="I36" s="3">
        <v>34</v>
      </c>
      <c r="J36" s="3">
        <f>(SUMIF(Erdös_Rényiaristas[Source],I36,Erdös_Rényiaristas[Grado Target])+SUMIF(Erdös_Rényiaristas[Target],I36,Erdös_Rényiaristas[Grado Source]))/Erdös_Rényi__2[[#This Row],[degree]]</f>
        <v>16.529411764705884</v>
      </c>
      <c r="K36" s="3" t="b">
        <f t="shared" si="0"/>
        <v>1</v>
      </c>
    </row>
    <row r="37" spans="1:11" x14ac:dyDescent="0.3">
      <c r="A37">
        <v>2</v>
      </c>
      <c r="B37">
        <v>41</v>
      </c>
      <c r="C37">
        <f>SUMIF(Erdös_Rényi__2[Id],Erdös_Rényiaristas[[#This Row],[Source]],Erdös_Rényi__2[degree])</f>
        <v>17</v>
      </c>
      <c r="D37">
        <f>SUMIF(Erdös_Rényi__2[Id],Erdös_Rényiaristas[[#This Row],[Target]],Erdös_Rényi__2[degree])</f>
        <v>12</v>
      </c>
      <c r="F37">
        <v>35</v>
      </c>
      <c r="G37">
        <v>17</v>
      </c>
      <c r="I37" s="4">
        <v>35</v>
      </c>
      <c r="J37" s="4">
        <f>(SUMIF(Erdös_Rényiaristas[Source],I37,Erdös_Rényiaristas[Grado Target])+SUMIF(Erdös_Rényiaristas[Target],I37,Erdös_Rényiaristas[Grado Source]))/Erdös_Rényi__2[[#This Row],[degree]]</f>
        <v>16</v>
      </c>
      <c r="K37" s="3" t="b">
        <f t="shared" si="0"/>
        <v>1</v>
      </c>
    </row>
    <row r="38" spans="1:11" x14ac:dyDescent="0.3">
      <c r="A38">
        <v>2</v>
      </c>
      <c r="B38">
        <v>34</v>
      </c>
      <c r="C38">
        <f>SUMIF(Erdös_Rényi__2[Id],Erdös_Rényiaristas[[#This Row],[Source]],Erdös_Rényi__2[degree])</f>
        <v>17</v>
      </c>
      <c r="D38">
        <f>SUMIF(Erdös_Rényi__2[Id],Erdös_Rényiaristas[[#This Row],[Target]],Erdös_Rényi__2[degree])</f>
        <v>17</v>
      </c>
      <c r="F38">
        <v>36</v>
      </c>
      <c r="G38">
        <v>13</v>
      </c>
      <c r="I38" s="3">
        <v>36</v>
      </c>
      <c r="J38" s="3">
        <f>(SUMIF(Erdös_Rényiaristas[Source],I38,Erdös_Rényiaristas[Grado Target])+SUMIF(Erdös_Rényiaristas[Target],I38,Erdös_Rényiaristas[Grado Source]))/Erdös_Rényi__2[[#This Row],[degree]]</f>
        <v>17.076923076923077</v>
      </c>
      <c r="K38" s="3" t="b">
        <f t="shared" si="0"/>
        <v>1</v>
      </c>
    </row>
    <row r="39" spans="1:11" x14ac:dyDescent="0.3">
      <c r="A39">
        <v>2</v>
      </c>
      <c r="B39">
        <v>33</v>
      </c>
      <c r="C39">
        <f>SUMIF(Erdös_Rényi__2[Id],Erdös_Rényiaristas[[#This Row],[Source]],Erdös_Rényi__2[degree])</f>
        <v>17</v>
      </c>
      <c r="D39">
        <f>SUMIF(Erdös_Rényi__2[Id],Erdös_Rényiaristas[[#This Row],[Target]],Erdös_Rényi__2[degree])</f>
        <v>18</v>
      </c>
      <c r="F39">
        <v>37</v>
      </c>
      <c r="G39">
        <v>15</v>
      </c>
      <c r="I39" s="4">
        <v>37</v>
      </c>
      <c r="J39" s="4">
        <f>(SUMIF(Erdös_Rényiaristas[Source],I39,Erdös_Rényiaristas[Grado Target])+SUMIF(Erdös_Rényiaristas[Target],I39,Erdös_Rényiaristas[Grado Source]))/Erdös_Rényi__2[[#This Row],[degree]]</f>
        <v>16.600000000000001</v>
      </c>
      <c r="K39" s="3" t="b">
        <f t="shared" si="0"/>
        <v>1</v>
      </c>
    </row>
    <row r="40" spans="1:11" x14ac:dyDescent="0.3">
      <c r="A40">
        <v>2</v>
      </c>
      <c r="B40">
        <v>30</v>
      </c>
      <c r="C40">
        <f>SUMIF(Erdös_Rényi__2[Id],Erdös_Rényiaristas[[#This Row],[Source]],Erdös_Rényi__2[degree])</f>
        <v>17</v>
      </c>
      <c r="D40">
        <f>SUMIF(Erdös_Rényi__2[Id],Erdös_Rényiaristas[[#This Row],[Target]],Erdös_Rényi__2[degree])</f>
        <v>17</v>
      </c>
      <c r="F40">
        <v>38</v>
      </c>
      <c r="G40">
        <v>18</v>
      </c>
      <c r="I40" s="3">
        <v>38</v>
      </c>
      <c r="J40" s="3">
        <f>(SUMIF(Erdös_Rényiaristas[Source],I40,Erdös_Rényiaristas[Grado Target])+SUMIF(Erdös_Rényiaristas[Target],I40,Erdös_Rényiaristas[Grado Source]))/Erdös_Rényi__2[[#This Row],[degree]]</f>
        <v>15</v>
      </c>
      <c r="K40" s="3" t="b">
        <f t="shared" si="0"/>
        <v>0</v>
      </c>
    </row>
    <row r="41" spans="1:11" x14ac:dyDescent="0.3">
      <c r="A41">
        <v>2</v>
      </c>
      <c r="B41">
        <v>28</v>
      </c>
      <c r="C41">
        <f>SUMIF(Erdös_Rényi__2[Id],Erdös_Rényiaristas[[#This Row],[Source]],Erdös_Rényi__2[degree])</f>
        <v>17</v>
      </c>
      <c r="D41">
        <f>SUMIF(Erdös_Rényi__2[Id],Erdös_Rényiaristas[[#This Row],[Target]],Erdös_Rényi__2[degree])</f>
        <v>12</v>
      </c>
      <c r="F41">
        <v>39</v>
      </c>
      <c r="G41">
        <v>14</v>
      </c>
      <c r="I41" s="4">
        <v>39</v>
      </c>
      <c r="J41" s="4">
        <f>(SUMIF(Erdös_Rényiaristas[Source],I41,Erdös_Rényiaristas[Grado Target])+SUMIF(Erdös_Rényiaristas[Target],I41,Erdös_Rényiaristas[Grado Source]))/Erdös_Rényi__2[[#This Row],[degree]]</f>
        <v>16.5</v>
      </c>
      <c r="K41" s="3" t="b">
        <f t="shared" si="0"/>
        <v>1</v>
      </c>
    </row>
    <row r="42" spans="1:11" x14ac:dyDescent="0.3">
      <c r="A42">
        <v>2</v>
      </c>
      <c r="B42">
        <v>26</v>
      </c>
      <c r="C42">
        <f>SUMIF(Erdös_Rényi__2[Id],Erdös_Rényiaristas[[#This Row],[Source]],Erdös_Rényi__2[degree])</f>
        <v>17</v>
      </c>
      <c r="D42">
        <f>SUMIF(Erdös_Rényi__2[Id],Erdös_Rényiaristas[[#This Row],[Target]],Erdös_Rényi__2[degree])</f>
        <v>12</v>
      </c>
      <c r="F42">
        <v>40</v>
      </c>
      <c r="G42">
        <v>17</v>
      </c>
      <c r="I42" s="3">
        <v>40</v>
      </c>
      <c r="J42" s="3">
        <f>(SUMIF(Erdös_Rényiaristas[Source],I42,Erdös_Rényiaristas[Grado Target])+SUMIF(Erdös_Rényiaristas[Target],I42,Erdös_Rényiaristas[Grado Source]))/Erdös_Rényi__2[[#This Row],[degree]]</f>
        <v>16.176470588235293</v>
      </c>
      <c r="K42" s="3" t="b">
        <f t="shared" si="0"/>
        <v>1</v>
      </c>
    </row>
    <row r="43" spans="1:11" x14ac:dyDescent="0.3">
      <c r="A43">
        <v>2</v>
      </c>
      <c r="B43">
        <v>23</v>
      </c>
      <c r="C43">
        <f>SUMIF(Erdös_Rényi__2[Id],Erdös_Rényiaristas[[#This Row],[Source]],Erdös_Rényi__2[degree])</f>
        <v>17</v>
      </c>
      <c r="D43">
        <f>SUMIF(Erdös_Rényi__2[Id],Erdös_Rényiaristas[[#This Row],[Target]],Erdös_Rényi__2[degree])</f>
        <v>15</v>
      </c>
      <c r="F43">
        <v>41</v>
      </c>
      <c r="G43">
        <v>12</v>
      </c>
      <c r="I43" s="4">
        <v>41</v>
      </c>
      <c r="J43" s="4">
        <f>(SUMIF(Erdös_Rényiaristas[Source],I43,Erdös_Rényiaristas[Grado Target])+SUMIF(Erdös_Rényiaristas[Target],I43,Erdös_Rényiaristas[Grado Source]))/Erdös_Rényi__2[[#This Row],[degree]]</f>
        <v>16.75</v>
      </c>
      <c r="K43" s="3" t="b">
        <f t="shared" si="0"/>
        <v>1</v>
      </c>
    </row>
    <row r="44" spans="1:11" x14ac:dyDescent="0.3">
      <c r="A44">
        <v>2</v>
      </c>
      <c r="B44">
        <v>22</v>
      </c>
      <c r="C44">
        <f>SUMIF(Erdös_Rényi__2[Id],Erdös_Rényiaristas[[#This Row],[Source]],Erdös_Rényi__2[degree])</f>
        <v>17</v>
      </c>
      <c r="D44">
        <f>SUMIF(Erdös_Rényi__2[Id],Erdös_Rényiaristas[[#This Row],[Target]],Erdös_Rényi__2[degree])</f>
        <v>16</v>
      </c>
      <c r="F44">
        <v>42</v>
      </c>
      <c r="G44">
        <v>14</v>
      </c>
      <c r="I44" s="3">
        <v>42</v>
      </c>
      <c r="J44" s="3">
        <f>(SUMIF(Erdös_Rényiaristas[Source],I44,Erdös_Rényiaristas[Grado Target])+SUMIF(Erdös_Rényiaristas[Target],I44,Erdös_Rényiaristas[Grado Source]))/Erdös_Rényi__2[[#This Row],[degree]]</f>
        <v>15.785714285714286</v>
      </c>
      <c r="K44" s="3" t="b">
        <f t="shared" si="0"/>
        <v>1</v>
      </c>
    </row>
    <row r="45" spans="1:11" x14ac:dyDescent="0.3">
      <c r="A45">
        <v>2</v>
      </c>
      <c r="B45">
        <v>14</v>
      </c>
      <c r="C45">
        <f>SUMIF(Erdös_Rényi__2[Id],Erdös_Rényiaristas[[#This Row],[Source]],Erdös_Rényi__2[degree])</f>
        <v>17</v>
      </c>
      <c r="D45">
        <f>SUMIF(Erdös_Rényi__2[Id],Erdös_Rényiaristas[[#This Row],[Target]],Erdös_Rényi__2[degree])</f>
        <v>18</v>
      </c>
      <c r="F45">
        <v>43</v>
      </c>
      <c r="G45">
        <v>14</v>
      </c>
      <c r="I45" s="4">
        <v>43</v>
      </c>
      <c r="J45" s="4">
        <f>(SUMIF(Erdös_Rényiaristas[Source],I45,Erdös_Rényiaristas[Grado Target])+SUMIF(Erdös_Rényiaristas[Target],I45,Erdös_Rényiaristas[Grado Source]))/Erdös_Rényi__2[[#This Row],[degree]]</f>
        <v>16</v>
      </c>
      <c r="K45" s="3" t="b">
        <f t="shared" si="0"/>
        <v>1</v>
      </c>
    </row>
    <row r="46" spans="1:11" x14ac:dyDescent="0.3">
      <c r="A46">
        <v>2</v>
      </c>
      <c r="B46">
        <v>12</v>
      </c>
      <c r="C46">
        <f>SUMIF(Erdös_Rényi__2[Id],Erdös_Rényiaristas[[#This Row],[Source]],Erdös_Rényi__2[degree])</f>
        <v>17</v>
      </c>
      <c r="D46">
        <f>SUMIF(Erdös_Rényi__2[Id],Erdös_Rényiaristas[[#This Row],[Target]],Erdös_Rényi__2[degree])</f>
        <v>16</v>
      </c>
      <c r="F46">
        <v>44</v>
      </c>
      <c r="G46">
        <v>10</v>
      </c>
      <c r="I46" s="3">
        <v>44</v>
      </c>
      <c r="J46" s="3">
        <f>(SUMIF(Erdös_Rényiaristas[Source],I46,Erdös_Rényiaristas[Grado Target])+SUMIF(Erdös_Rényiaristas[Target],I46,Erdös_Rényiaristas[Grado Source]))/Erdös_Rényi__2[[#This Row],[degree]]</f>
        <v>16</v>
      </c>
      <c r="K46" s="3" t="b">
        <f t="shared" si="0"/>
        <v>1</v>
      </c>
    </row>
    <row r="47" spans="1:11" x14ac:dyDescent="0.3">
      <c r="A47">
        <v>2</v>
      </c>
      <c r="B47">
        <v>8</v>
      </c>
      <c r="C47">
        <f>SUMIF(Erdös_Rényi__2[Id],Erdös_Rényiaristas[[#This Row],[Source]],Erdös_Rényi__2[degree])</f>
        <v>17</v>
      </c>
      <c r="D47">
        <f>SUMIF(Erdös_Rényi__2[Id],Erdös_Rényiaristas[[#This Row],[Target]],Erdös_Rényi__2[degree])</f>
        <v>18</v>
      </c>
      <c r="F47">
        <v>45</v>
      </c>
      <c r="G47">
        <v>15</v>
      </c>
      <c r="I47" s="4">
        <v>45</v>
      </c>
      <c r="J47" s="4">
        <f>(SUMIF(Erdös_Rényiaristas[Source],I47,Erdös_Rényiaristas[Grado Target])+SUMIF(Erdös_Rényiaristas[Target],I47,Erdös_Rényiaristas[Grado Source]))/Erdös_Rényi__2[[#This Row],[degree]]</f>
        <v>15.866666666666667</v>
      </c>
      <c r="K47" s="3" t="b">
        <f t="shared" si="0"/>
        <v>1</v>
      </c>
    </row>
    <row r="48" spans="1:11" x14ac:dyDescent="0.3">
      <c r="A48">
        <v>2</v>
      </c>
      <c r="B48">
        <v>4</v>
      </c>
      <c r="C48">
        <f>SUMIF(Erdös_Rényi__2[Id],Erdös_Rényiaristas[[#This Row],[Source]],Erdös_Rényi__2[degree])</f>
        <v>17</v>
      </c>
      <c r="D48">
        <f>SUMIF(Erdös_Rényi__2[Id],Erdös_Rényiaristas[[#This Row],[Target]],Erdös_Rényi__2[degree])</f>
        <v>16</v>
      </c>
      <c r="F48">
        <v>46</v>
      </c>
      <c r="G48">
        <v>11</v>
      </c>
      <c r="I48" s="3">
        <v>46</v>
      </c>
      <c r="J48" s="3">
        <f>(SUMIF(Erdös_Rényiaristas[Source],I48,Erdös_Rényiaristas[Grado Target])+SUMIF(Erdös_Rényiaristas[Target],I48,Erdös_Rényiaristas[Grado Source]))/Erdös_Rényi__2[[#This Row],[degree]]</f>
        <v>16.181818181818183</v>
      </c>
      <c r="K48" s="3" t="b">
        <f t="shared" si="0"/>
        <v>1</v>
      </c>
    </row>
    <row r="49" spans="1:11" x14ac:dyDescent="0.3">
      <c r="A49">
        <v>3</v>
      </c>
      <c r="B49">
        <v>48</v>
      </c>
      <c r="C49">
        <f>SUMIF(Erdös_Rényi__2[Id],Erdös_Rényiaristas[[#This Row],[Source]],Erdös_Rényi__2[degree])</f>
        <v>22</v>
      </c>
      <c r="D49">
        <f>SUMIF(Erdös_Rényi__2[Id],Erdös_Rényiaristas[[#This Row],[Target]],Erdös_Rényi__2[degree])</f>
        <v>17</v>
      </c>
      <c r="F49">
        <v>47</v>
      </c>
      <c r="G49">
        <v>13</v>
      </c>
      <c r="I49" s="4">
        <v>47</v>
      </c>
      <c r="J49" s="4">
        <f>(SUMIF(Erdös_Rényiaristas[Source],I49,Erdös_Rényiaristas[Grado Target])+SUMIF(Erdös_Rényiaristas[Target],I49,Erdös_Rényiaristas[Grado Source]))/Erdös_Rényi__2[[#This Row],[degree]]</f>
        <v>15.923076923076923</v>
      </c>
      <c r="K49" s="3" t="b">
        <f t="shared" si="0"/>
        <v>1</v>
      </c>
    </row>
    <row r="50" spans="1:11" x14ac:dyDescent="0.3">
      <c r="A50">
        <v>3</v>
      </c>
      <c r="B50">
        <v>47</v>
      </c>
      <c r="C50">
        <f>SUMIF(Erdös_Rényi__2[Id],Erdös_Rényiaristas[[#This Row],[Source]],Erdös_Rényi__2[degree])</f>
        <v>22</v>
      </c>
      <c r="D50">
        <f>SUMIF(Erdös_Rényi__2[Id],Erdös_Rényiaristas[[#This Row],[Target]],Erdös_Rényi__2[degree])</f>
        <v>13</v>
      </c>
      <c r="F50">
        <v>48</v>
      </c>
      <c r="G50">
        <v>17</v>
      </c>
      <c r="I50" s="3">
        <v>48</v>
      </c>
      <c r="J50" s="3">
        <f>(SUMIF(Erdös_Rényiaristas[Source],I50,Erdös_Rényiaristas[Grado Target])+SUMIF(Erdös_Rényiaristas[Target],I50,Erdös_Rényiaristas[Grado Source]))/Erdös_Rényi__2[[#This Row],[degree]]</f>
        <v>15.235294117647058</v>
      </c>
      <c r="K50" s="3" t="b">
        <f t="shared" si="0"/>
        <v>0</v>
      </c>
    </row>
    <row r="51" spans="1:11" x14ac:dyDescent="0.3">
      <c r="A51">
        <v>3</v>
      </c>
      <c r="B51">
        <v>41</v>
      </c>
      <c r="C51">
        <f>SUMIF(Erdös_Rényi__2[Id],Erdös_Rényiaristas[[#This Row],[Source]],Erdös_Rényi__2[degree])</f>
        <v>22</v>
      </c>
      <c r="D51">
        <f>SUMIF(Erdös_Rényi__2[Id],Erdös_Rényiaristas[[#This Row],[Target]],Erdös_Rényi__2[degree])</f>
        <v>12</v>
      </c>
      <c r="F51">
        <v>49</v>
      </c>
      <c r="G51">
        <v>7</v>
      </c>
      <c r="I51" s="4">
        <v>49</v>
      </c>
      <c r="J51" s="4">
        <f>(SUMIF(Erdös_Rényiaristas[Source],I51,Erdös_Rényiaristas[Grado Target])+SUMIF(Erdös_Rényiaristas[Target],I51,Erdös_Rényiaristas[Grado Source]))/Erdös_Rényi__2[[#This Row],[degree]]</f>
        <v>16.285714285714285</v>
      </c>
      <c r="K51" s="3" t="b">
        <f t="shared" si="0"/>
        <v>1</v>
      </c>
    </row>
    <row r="52" spans="1:11" x14ac:dyDescent="0.3">
      <c r="A52">
        <v>3</v>
      </c>
      <c r="B52">
        <v>40</v>
      </c>
      <c r="C52">
        <f>SUMIF(Erdös_Rényi__2[Id],Erdös_Rényiaristas[[#This Row],[Source]],Erdös_Rényi__2[degree])</f>
        <v>22</v>
      </c>
      <c r="D52">
        <f>SUMIF(Erdös_Rényi__2[Id],Erdös_Rényiaristas[[#This Row],[Target]],Erdös_Rényi__2[degree])</f>
        <v>17</v>
      </c>
    </row>
    <row r="53" spans="1:11" x14ac:dyDescent="0.3">
      <c r="A53">
        <v>3</v>
      </c>
      <c r="B53">
        <v>38</v>
      </c>
      <c r="C53">
        <f>SUMIF(Erdös_Rényi__2[Id],Erdös_Rényiaristas[[#This Row],[Source]],Erdös_Rényi__2[degree])</f>
        <v>22</v>
      </c>
      <c r="D53">
        <f>SUMIF(Erdös_Rényi__2[Id],Erdös_Rényiaristas[[#This Row],[Target]],Erdös_Rényi__2[degree])</f>
        <v>18</v>
      </c>
      <c r="F53" t="s">
        <v>4</v>
      </c>
      <c r="G53">
        <f>SUM(Erdös_Rényi__2[degree])/50</f>
        <v>15.4</v>
      </c>
      <c r="I53" t="s">
        <v>9</v>
      </c>
      <c r="J53" s="6">
        <f>SUM(J2:J51)/50</f>
        <v>16.05864511292614</v>
      </c>
      <c r="K53" s="3" t="b">
        <f t="shared" si="0"/>
        <v>1</v>
      </c>
    </row>
    <row r="54" spans="1:11" x14ac:dyDescent="0.3">
      <c r="A54">
        <v>3</v>
      </c>
      <c r="B54">
        <v>35</v>
      </c>
      <c r="C54">
        <f>SUMIF(Erdös_Rényi__2[Id],Erdös_Rényiaristas[[#This Row],[Source]],Erdös_Rényi__2[degree])</f>
        <v>22</v>
      </c>
      <c r="D54">
        <f>SUMIF(Erdös_Rényi__2[Id],Erdös_Rényiaristas[[#This Row],[Target]],Erdös_Rényi__2[degree])</f>
        <v>17</v>
      </c>
      <c r="F54" t="s">
        <v>10</v>
      </c>
      <c r="G54">
        <f>MEDIAN(Erdös_Rényi__2[degree])</f>
        <v>15.5</v>
      </c>
    </row>
    <row r="55" spans="1:11" x14ac:dyDescent="0.3">
      <c r="A55">
        <v>3</v>
      </c>
      <c r="B55">
        <v>34</v>
      </c>
      <c r="C55">
        <f>SUMIF(Erdös_Rényi__2[Id],Erdös_Rényiaristas[[#This Row],[Source]],Erdös_Rényi__2[degree])</f>
        <v>22</v>
      </c>
      <c r="D55">
        <f>SUMIF(Erdös_Rényi__2[Id],Erdös_Rényiaristas[[#This Row],[Target]],Erdös_Rényi__2[degree])</f>
        <v>17</v>
      </c>
    </row>
    <row r="56" spans="1:11" x14ac:dyDescent="0.3">
      <c r="A56">
        <v>3</v>
      </c>
      <c r="B56">
        <v>30</v>
      </c>
      <c r="C56">
        <f>SUMIF(Erdös_Rényi__2[Id],Erdös_Rényiaristas[[#This Row],[Source]],Erdös_Rényi__2[degree])</f>
        <v>22</v>
      </c>
      <c r="D56">
        <f>SUMIF(Erdös_Rényi__2[Id],Erdös_Rényiaristas[[#This Row],[Target]],Erdös_Rényi__2[degree])</f>
        <v>17</v>
      </c>
      <c r="F56" t="s">
        <v>11</v>
      </c>
      <c r="G56" t="b">
        <f>G53&gt;G54</f>
        <v>0</v>
      </c>
    </row>
    <row r="57" spans="1:11" x14ac:dyDescent="0.3">
      <c r="A57">
        <v>3</v>
      </c>
      <c r="B57">
        <v>29</v>
      </c>
      <c r="C57">
        <f>SUMIF(Erdös_Rényi__2[Id],Erdös_Rényiaristas[[#This Row],[Source]],Erdös_Rényi__2[degree])</f>
        <v>22</v>
      </c>
      <c r="D57">
        <f>SUMIF(Erdös_Rényi__2[Id],Erdös_Rényiaristas[[#This Row],[Target]],Erdös_Rényi__2[degree])</f>
        <v>12</v>
      </c>
    </row>
    <row r="58" spans="1:11" x14ac:dyDescent="0.3">
      <c r="A58">
        <v>3</v>
      </c>
      <c r="B58">
        <v>25</v>
      </c>
      <c r="C58">
        <f>SUMIF(Erdös_Rényi__2[Id],Erdös_Rényiaristas[[#This Row],[Source]],Erdös_Rényi__2[degree])</f>
        <v>22</v>
      </c>
      <c r="D58">
        <f>SUMIF(Erdös_Rényi__2[Id],Erdös_Rényiaristas[[#This Row],[Target]],Erdös_Rényi__2[degree])</f>
        <v>11</v>
      </c>
    </row>
    <row r="59" spans="1:11" x14ac:dyDescent="0.3">
      <c r="A59">
        <v>3</v>
      </c>
      <c r="B59">
        <v>24</v>
      </c>
      <c r="C59">
        <f>SUMIF(Erdös_Rényi__2[Id],Erdös_Rényiaristas[[#This Row],[Source]],Erdös_Rényi__2[degree])</f>
        <v>22</v>
      </c>
      <c r="D59">
        <f>SUMIF(Erdös_Rényi__2[Id],Erdös_Rényiaristas[[#This Row],[Target]],Erdös_Rényi__2[degree])</f>
        <v>16</v>
      </c>
    </row>
    <row r="60" spans="1:11" x14ac:dyDescent="0.3">
      <c r="A60">
        <v>3</v>
      </c>
      <c r="B60">
        <v>22</v>
      </c>
      <c r="C60">
        <f>SUMIF(Erdös_Rényi__2[Id],Erdös_Rényiaristas[[#This Row],[Source]],Erdös_Rényi__2[degree])</f>
        <v>22</v>
      </c>
      <c r="D60">
        <f>SUMIF(Erdös_Rényi__2[Id],Erdös_Rényiaristas[[#This Row],[Target]],Erdös_Rényi__2[degree])</f>
        <v>16</v>
      </c>
    </row>
    <row r="61" spans="1:11" x14ac:dyDescent="0.3">
      <c r="A61">
        <v>3</v>
      </c>
      <c r="B61">
        <v>20</v>
      </c>
      <c r="C61">
        <f>SUMIF(Erdös_Rényi__2[Id],Erdös_Rényiaristas[[#This Row],[Source]],Erdös_Rényi__2[degree])</f>
        <v>22</v>
      </c>
      <c r="D61">
        <f>SUMIF(Erdös_Rényi__2[Id],Erdös_Rényiaristas[[#This Row],[Target]],Erdös_Rényi__2[degree])</f>
        <v>17</v>
      </c>
    </row>
    <row r="62" spans="1:11" x14ac:dyDescent="0.3">
      <c r="A62">
        <v>3</v>
      </c>
      <c r="B62">
        <v>19</v>
      </c>
      <c r="C62">
        <f>SUMIF(Erdös_Rényi__2[Id],Erdös_Rényiaristas[[#This Row],[Source]],Erdös_Rényi__2[degree])</f>
        <v>22</v>
      </c>
      <c r="D62">
        <f>SUMIF(Erdös_Rényi__2[Id],Erdös_Rényiaristas[[#This Row],[Target]],Erdös_Rényi__2[degree])</f>
        <v>11</v>
      </c>
    </row>
    <row r="63" spans="1:11" x14ac:dyDescent="0.3">
      <c r="A63">
        <v>3</v>
      </c>
      <c r="B63">
        <v>18</v>
      </c>
      <c r="C63">
        <f>SUMIF(Erdös_Rényi__2[Id],Erdös_Rényiaristas[[#This Row],[Source]],Erdös_Rényi__2[degree])</f>
        <v>22</v>
      </c>
      <c r="D63">
        <f>SUMIF(Erdös_Rényi__2[Id],Erdös_Rényiaristas[[#This Row],[Target]],Erdös_Rényi__2[degree])</f>
        <v>18</v>
      </c>
    </row>
    <row r="64" spans="1:11" x14ac:dyDescent="0.3">
      <c r="A64">
        <v>3</v>
      </c>
      <c r="B64">
        <v>14</v>
      </c>
      <c r="C64">
        <f>SUMIF(Erdös_Rényi__2[Id],Erdös_Rényiaristas[[#This Row],[Source]],Erdös_Rényi__2[degree])</f>
        <v>22</v>
      </c>
      <c r="D64">
        <f>SUMIF(Erdös_Rényi__2[Id],Erdös_Rényiaristas[[#This Row],[Target]],Erdös_Rényi__2[degree])</f>
        <v>18</v>
      </c>
    </row>
    <row r="65" spans="1:4" x14ac:dyDescent="0.3">
      <c r="A65">
        <v>3</v>
      </c>
      <c r="B65">
        <v>13</v>
      </c>
      <c r="C65">
        <f>SUMIF(Erdös_Rényi__2[Id],Erdös_Rényiaristas[[#This Row],[Source]],Erdös_Rényi__2[degree])</f>
        <v>22</v>
      </c>
      <c r="D65">
        <f>SUMIF(Erdös_Rényi__2[Id],Erdös_Rényiaristas[[#This Row],[Target]],Erdös_Rényi__2[degree])</f>
        <v>19</v>
      </c>
    </row>
    <row r="66" spans="1:4" x14ac:dyDescent="0.3">
      <c r="A66">
        <v>3</v>
      </c>
      <c r="B66">
        <v>11</v>
      </c>
      <c r="C66">
        <f>SUMIF(Erdös_Rényi__2[Id],Erdös_Rényiaristas[[#This Row],[Source]],Erdös_Rényi__2[degree])</f>
        <v>22</v>
      </c>
      <c r="D66">
        <f>SUMIF(Erdös_Rényi__2[Id],Erdös_Rényiaristas[[#This Row],[Target]],Erdös_Rényi__2[degree])</f>
        <v>23</v>
      </c>
    </row>
    <row r="67" spans="1:4" x14ac:dyDescent="0.3">
      <c r="A67">
        <v>3</v>
      </c>
      <c r="B67">
        <v>9</v>
      </c>
      <c r="C67">
        <f>SUMIF(Erdös_Rényi__2[Id],Erdös_Rényiaristas[[#This Row],[Source]],Erdös_Rényi__2[degree])</f>
        <v>22</v>
      </c>
      <c r="D67">
        <f>SUMIF(Erdös_Rényi__2[Id],Erdös_Rényiaristas[[#This Row],[Target]],Erdös_Rényi__2[degree])</f>
        <v>15</v>
      </c>
    </row>
    <row r="68" spans="1:4" x14ac:dyDescent="0.3">
      <c r="A68">
        <v>3</v>
      </c>
      <c r="B68">
        <v>6</v>
      </c>
      <c r="C68">
        <f>SUMIF(Erdös_Rényi__2[Id],Erdös_Rényiaristas[[#This Row],[Source]],Erdös_Rényi__2[degree])</f>
        <v>22</v>
      </c>
      <c r="D68">
        <f>SUMIF(Erdös_Rényi__2[Id],Erdös_Rényiaristas[[#This Row],[Target]],Erdös_Rényi__2[degree])</f>
        <v>23</v>
      </c>
    </row>
    <row r="69" spans="1:4" x14ac:dyDescent="0.3">
      <c r="A69">
        <v>4</v>
      </c>
      <c r="B69">
        <v>46</v>
      </c>
      <c r="C69">
        <f>SUMIF(Erdös_Rényi__2[Id],Erdös_Rényiaristas[[#This Row],[Source]],Erdös_Rényi__2[degree])</f>
        <v>16</v>
      </c>
      <c r="D69">
        <f>SUMIF(Erdös_Rényi__2[Id],Erdös_Rényiaristas[[#This Row],[Target]],Erdös_Rényi__2[degree])</f>
        <v>11</v>
      </c>
    </row>
    <row r="70" spans="1:4" x14ac:dyDescent="0.3">
      <c r="A70">
        <v>4</v>
      </c>
      <c r="B70">
        <v>40</v>
      </c>
      <c r="C70">
        <f>SUMIF(Erdös_Rényi__2[Id],Erdös_Rényiaristas[[#This Row],[Source]],Erdös_Rényi__2[degree])</f>
        <v>16</v>
      </c>
      <c r="D70">
        <f>SUMIF(Erdös_Rényi__2[Id],Erdös_Rényiaristas[[#This Row],[Target]],Erdös_Rényi__2[degree])</f>
        <v>17</v>
      </c>
    </row>
    <row r="71" spans="1:4" x14ac:dyDescent="0.3">
      <c r="A71">
        <v>4</v>
      </c>
      <c r="B71">
        <v>37</v>
      </c>
      <c r="C71">
        <f>SUMIF(Erdös_Rényi__2[Id],Erdös_Rényiaristas[[#This Row],[Source]],Erdös_Rényi__2[degree])</f>
        <v>16</v>
      </c>
      <c r="D71">
        <f>SUMIF(Erdös_Rényi__2[Id],Erdös_Rényiaristas[[#This Row],[Target]],Erdös_Rényi__2[degree])</f>
        <v>15</v>
      </c>
    </row>
    <row r="72" spans="1:4" x14ac:dyDescent="0.3">
      <c r="A72">
        <v>4</v>
      </c>
      <c r="B72">
        <v>31</v>
      </c>
      <c r="C72">
        <f>SUMIF(Erdös_Rényi__2[Id],Erdös_Rényiaristas[[#This Row],[Source]],Erdös_Rényi__2[degree])</f>
        <v>16</v>
      </c>
      <c r="D72">
        <f>SUMIF(Erdös_Rényi__2[Id],Erdös_Rényiaristas[[#This Row],[Target]],Erdös_Rényi__2[degree])</f>
        <v>14</v>
      </c>
    </row>
    <row r="73" spans="1:4" x14ac:dyDescent="0.3">
      <c r="A73">
        <v>4</v>
      </c>
      <c r="B73">
        <v>30</v>
      </c>
      <c r="C73">
        <f>SUMIF(Erdös_Rényi__2[Id],Erdös_Rényiaristas[[#This Row],[Source]],Erdös_Rényi__2[degree])</f>
        <v>16</v>
      </c>
      <c r="D73">
        <f>SUMIF(Erdös_Rényi__2[Id],Erdös_Rényiaristas[[#This Row],[Target]],Erdös_Rényi__2[degree])</f>
        <v>17</v>
      </c>
    </row>
    <row r="74" spans="1:4" x14ac:dyDescent="0.3">
      <c r="A74">
        <v>4</v>
      </c>
      <c r="B74">
        <v>27</v>
      </c>
      <c r="C74">
        <f>SUMIF(Erdös_Rényi__2[Id],Erdös_Rényiaristas[[#This Row],[Source]],Erdös_Rényi__2[degree])</f>
        <v>16</v>
      </c>
      <c r="D74">
        <f>SUMIF(Erdös_Rényi__2[Id],Erdös_Rényiaristas[[#This Row],[Target]],Erdös_Rényi__2[degree])</f>
        <v>18</v>
      </c>
    </row>
    <row r="75" spans="1:4" x14ac:dyDescent="0.3">
      <c r="A75">
        <v>4</v>
      </c>
      <c r="B75">
        <v>23</v>
      </c>
      <c r="C75">
        <f>SUMIF(Erdös_Rényi__2[Id],Erdös_Rényiaristas[[#This Row],[Source]],Erdös_Rényi__2[degree])</f>
        <v>16</v>
      </c>
      <c r="D75">
        <f>SUMIF(Erdös_Rényi__2[Id],Erdös_Rényiaristas[[#This Row],[Target]],Erdös_Rényi__2[degree])</f>
        <v>15</v>
      </c>
    </row>
    <row r="76" spans="1:4" x14ac:dyDescent="0.3">
      <c r="A76">
        <v>4</v>
      </c>
      <c r="B76">
        <v>22</v>
      </c>
      <c r="C76">
        <f>SUMIF(Erdös_Rényi__2[Id],Erdös_Rényiaristas[[#This Row],[Source]],Erdös_Rényi__2[degree])</f>
        <v>16</v>
      </c>
      <c r="D76">
        <f>SUMIF(Erdös_Rényi__2[Id],Erdös_Rényiaristas[[#This Row],[Target]],Erdös_Rényi__2[degree])</f>
        <v>16</v>
      </c>
    </row>
    <row r="77" spans="1:4" x14ac:dyDescent="0.3">
      <c r="A77">
        <v>4</v>
      </c>
      <c r="B77">
        <v>20</v>
      </c>
      <c r="C77">
        <f>SUMIF(Erdös_Rényi__2[Id],Erdös_Rényiaristas[[#This Row],[Source]],Erdös_Rényi__2[degree])</f>
        <v>16</v>
      </c>
      <c r="D77">
        <f>SUMIF(Erdös_Rényi__2[Id],Erdös_Rényiaristas[[#This Row],[Target]],Erdös_Rényi__2[degree])</f>
        <v>17</v>
      </c>
    </row>
    <row r="78" spans="1:4" x14ac:dyDescent="0.3">
      <c r="A78">
        <v>4</v>
      </c>
      <c r="B78">
        <v>18</v>
      </c>
      <c r="C78">
        <f>SUMIF(Erdös_Rényi__2[Id],Erdös_Rényiaristas[[#This Row],[Source]],Erdös_Rényi__2[degree])</f>
        <v>16</v>
      </c>
      <c r="D78">
        <f>SUMIF(Erdös_Rényi__2[Id],Erdös_Rényiaristas[[#This Row],[Target]],Erdös_Rényi__2[degree])</f>
        <v>18</v>
      </c>
    </row>
    <row r="79" spans="1:4" x14ac:dyDescent="0.3">
      <c r="A79">
        <v>4</v>
      </c>
      <c r="B79">
        <v>17</v>
      </c>
      <c r="C79">
        <f>SUMIF(Erdös_Rényi__2[Id],Erdös_Rényiaristas[[#This Row],[Source]],Erdös_Rényi__2[degree])</f>
        <v>16</v>
      </c>
      <c r="D79">
        <f>SUMIF(Erdös_Rényi__2[Id],Erdös_Rényiaristas[[#This Row],[Target]],Erdös_Rényi__2[degree])</f>
        <v>19</v>
      </c>
    </row>
    <row r="80" spans="1:4" x14ac:dyDescent="0.3">
      <c r="A80">
        <v>4</v>
      </c>
      <c r="B80">
        <v>11</v>
      </c>
      <c r="C80">
        <f>SUMIF(Erdös_Rényi__2[Id],Erdös_Rényiaristas[[#This Row],[Source]],Erdös_Rényi__2[degree])</f>
        <v>16</v>
      </c>
      <c r="D80">
        <f>SUMIF(Erdös_Rényi__2[Id],Erdös_Rényiaristas[[#This Row],[Target]],Erdös_Rényi__2[degree])</f>
        <v>23</v>
      </c>
    </row>
    <row r="81" spans="1:4" x14ac:dyDescent="0.3">
      <c r="A81">
        <v>4</v>
      </c>
      <c r="B81">
        <v>5</v>
      </c>
      <c r="C81">
        <f>SUMIF(Erdös_Rényi__2[Id],Erdös_Rényiaristas[[#This Row],[Source]],Erdös_Rényi__2[degree])</f>
        <v>16</v>
      </c>
      <c r="D81">
        <f>SUMIF(Erdös_Rényi__2[Id],Erdös_Rényiaristas[[#This Row],[Target]],Erdös_Rényi__2[degree])</f>
        <v>17</v>
      </c>
    </row>
    <row r="82" spans="1:4" x14ac:dyDescent="0.3">
      <c r="A82">
        <v>5</v>
      </c>
      <c r="B82">
        <v>46</v>
      </c>
      <c r="C82">
        <f>SUMIF(Erdös_Rényi__2[Id],Erdös_Rényiaristas[[#This Row],[Source]],Erdös_Rényi__2[degree])</f>
        <v>17</v>
      </c>
      <c r="D82">
        <f>SUMIF(Erdös_Rényi__2[Id],Erdös_Rényiaristas[[#This Row],[Target]],Erdös_Rényi__2[degree])</f>
        <v>11</v>
      </c>
    </row>
    <row r="83" spans="1:4" x14ac:dyDescent="0.3">
      <c r="A83">
        <v>5</v>
      </c>
      <c r="B83">
        <v>45</v>
      </c>
      <c r="C83">
        <f>SUMIF(Erdös_Rényi__2[Id],Erdös_Rényiaristas[[#This Row],[Source]],Erdös_Rényi__2[degree])</f>
        <v>17</v>
      </c>
      <c r="D83">
        <f>SUMIF(Erdös_Rényi__2[Id],Erdös_Rényiaristas[[#This Row],[Target]],Erdös_Rényi__2[degree])</f>
        <v>15</v>
      </c>
    </row>
    <row r="84" spans="1:4" x14ac:dyDescent="0.3">
      <c r="A84">
        <v>5</v>
      </c>
      <c r="B84">
        <v>44</v>
      </c>
      <c r="C84">
        <f>SUMIF(Erdös_Rényi__2[Id],Erdös_Rényiaristas[[#This Row],[Source]],Erdös_Rényi__2[degree])</f>
        <v>17</v>
      </c>
      <c r="D84">
        <f>SUMIF(Erdös_Rényi__2[Id],Erdös_Rényiaristas[[#This Row],[Target]],Erdös_Rényi__2[degree])</f>
        <v>10</v>
      </c>
    </row>
    <row r="85" spans="1:4" x14ac:dyDescent="0.3">
      <c r="A85">
        <v>5</v>
      </c>
      <c r="B85">
        <v>42</v>
      </c>
      <c r="C85">
        <f>SUMIF(Erdös_Rényi__2[Id],Erdös_Rényiaristas[[#This Row],[Source]],Erdös_Rényi__2[degree])</f>
        <v>17</v>
      </c>
      <c r="D85">
        <f>SUMIF(Erdös_Rényi__2[Id],Erdös_Rényiaristas[[#This Row],[Target]],Erdös_Rényi__2[degree])</f>
        <v>14</v>
      </c>
    </row>
    <row r="86" spans="1:4" x14ac:dyDescent="0.3">
      <c r="A86">
        <v>5</v>
      </c>
      <c r="B86">
        <v>39</v>
      </c>
      <c r="C86">
        <f>SUMIF(Erdös_Rényi__2[Id],Erdös_Rényiaristas[[#This Row],[Source]],Erdös_Rényi__2[degree])</f>
        <v>17</v>
      </c>
      <c r="D86">
        <f>SUMIF(Erdös_Rényi__2[Id],Erdös_Rényiaristas[[#This Row],[Target]],Erdös_Rényi__2[degree])</f>
        <v>14</v>
      </c>
    </row>
    <row r="87" spans="1:4" x14ac:dyDescent="0.3">
      <c r="A87">
        <v>5</v>
      </c>
      <c r="B87">
        <v>32</v>
      </c>
      <c r="C87">
        <f>SUMIF(Erdös_Rényi__2[Id],Erdös_Rényiaristas[[#This Row],[Source]],Erdös_Rényi__2[degree])</f>
        <v>17</v>
      </c>
      <c r="D87">
        <f>SUMIF(Erdös_Rényi__2[Id],Erdös_Rényiaristas[[#This Row],[Target]],Erdös_Rényi__2[degree])</f>
        <v>12</v>
      </c>
    </row>
    <row r="88" spans="1:4" x14ac:dyDescent="0.3">
      <c r="A88">
        <v>5</v>
      </c>
      <c r="B88">
        <v>31</v>
      </c>
      <c r="C88">
        <f>SUMIF(Erdös_Rényi__2[Id],Erdös_Rényiaristas[[#This Row],[Source]],Erdös_Rényi__2[degree])</f>
        <v>17</v>
      </c>
      <c r="D88">
        <f>SUMIF(Erdös_Rényi__2[Id],Erdös_Rényiaristas[[#This Row],[Target]],Erdös_Rényi__2[degree])</f>
        <v>14</v>
      </c>
    </row>
    <row r="89" spans="1:4" x14ac:dyDescent="0.3">
      <c r="A89">
        <v>5</v>
      </c>
      <c r="B89">
        <v>29</v>
      </c>
      <c r="C89">
        <f>SUMIF(Erdös_Rényi__2[Id],Erdös_Rényiaristas[[#This Row],[Source]],Erdös_Rényi__2[degree])</f>
        <v>17</v>
      </c>
      <c r="D89">
        <f>SUMIF(Erdös_Rényi__2[Id],Erdös_Rényiaristas[[#This Row],[Target]],Erdös_Rényi__2[degree])</f>
        <v>12</v>
      </c>
    </row>
    <row r="90" spans="1:4" x14ac:dyDescent="0.3">
      <c r="A90">
        <v>5</v>
      </c>
      <c r="B90">
        <v>25</v>
      </c>
      <c r="C90">
        <f>SUMIF(Erdös_Rényi__2[Id],Erdös_Rényiaristas[[#This Row],[Source]],Erdös_Rényi__2[degree])</f>
        <v>17</v>
      </c>
      <c r="D90">
        <f>SUMIF(Erdös_Rényi__2[Id],Erdös_Rényiaristas[[#This Row],[Target]],Erdös_Rényi__2[degree])</f>
        <v>11</v>
      </c>
    </row>
    <row r="91" spans="1:4" x14ac:dyDescent="0.3">
      <c r="A91">
        <v>5</v>
      </c>
      <c r="B91">
        <v>24</v>
      </c>
      <c r="C91">
        <f>SUMIF(Erdös_Rényi__2[Id],Erdös_Rényiaristas[[#This Row],[Source]],Erdös_Rényi__2[degree])</f>
        <v>17</v>
      </c>
      <c r="D91">
        <f>SUMIF(Erdös_Rényi__2[Id],Erdös_Rényiaristas[[#This Row],[Target]],Erdös_Rényi__2[degree])</f>
        <v>16</v>
      </c>
    </row>
    <row r="92" spans="1:4" x14ac:dyDescent="0.3">
      <c r="A92">
        <v>5</v>
      </c>
      <c r="B92">
        <v>22</v>
      </c>
      <c r="C92">
        <f>SUMIF(Erdös_Rényi__2[Id],Erdös_Rényiaristas[[#This Row],[Source]],Erdös_Rényi__2[degree])</f>
        <v>17</v>
      </c>
      <c r="D92">
        <f>SUMIF(Erdös_Rényi__2[Id],Erdös_Rényiaristas[[#This Row],[Target]],Erdös_Rényi__2[degree])</f>
        <v>16</v>
      </c>
    </row>
    <row r="93" spans="1:4" x14ac:dyDescent="0.3">
      <c r="A93">
        <v>5</v>
      </c>
      <c r="B93">
        <v>16</v>
      </c>
      <c r="C93">
        <f>SUMIF(Erdös_Rényi__2[Id],Erdös_Rényiaristas[[#This Row],[Source]],Erdös_Rényi__2[degree])</f>
        <v>17</v>
      </c>
      <c r="D93">
        <f>SUMIF(Erdös_Rényi__2[Id],Erdös_Rényiaristas[[#This Row],[Target]],Erdös_Rényi__2[degree])</f>
        <v>15</v>
      </c>
    </row>
    <row r="94" spans="1:4" x14ac:dyDescent="0.3">
      <c r="A94">
        <v>5</v>
      </c>
      <c r="B94">
        <v>14</v>
      </c>
      <c r="C94">
        <f>SUMIF(Erdös_Rényi__2[Id],Erdös_Rényiaristas[[#This Row],[Source]],Erdös_Rényi__2[degree])</f>
        <v>17</v>
      </c>
      <c r="D94">
        <f>SUMIF(Erdös_Rényi__2[Id],Erdös_Rényiaristas[[#This Row],[Target]],Erdös_Rényi__2[degree])</f>
        <v>18</v>
      </c>
    </row>
    <row r="95" spans="1:4" x14ac:dyDescent="0.3">
      <c r="A95">
        <v>5</v>
      </c>
      <c r="B95">
        <v>11</v>
      </c>
      <c r="C95">
        <f>SUMIF(Erdös_Rényi__2[Id],Erdös_Rényiaristas[[#This Row],[Source]],Erdös_Rényi__2[degree])</f>
        <v>17</v>
      </c>
      <c r="D95">
        <f>SUMIF(Erdös_Rényi__2[Id],Erdös_Rényiaristas[[#This Row],[Target]],Erdös_Rényi__2[degree])</f>
        <v>23</v>
      </c>
    </row>
    <row r="96" spans="1:4" x14ac:dyDescent="0.3">
      <c r="A96">
        <v>5</v>
      </c>
      <c r="B96">
        <v>10</v>
      </c>
      <c r="C96">
        <f>SUMIF(Erdös_Rényi__2[Id],Erdös_Rényiaristas[[#This Row],[Source]],Erdös_Rényi__2[degree])</f>
        <v>17</v>
      </c>
      <c r="D96">
        <f>SUMIF(Erdös_Rényi__2[Id],Erdös_Rényiaristas[[#This Row],[Target]],Erdös_Rényi__2[degree])</f>
        <v>14</v>
      </c>
    </row>
    <row r="97" spans="1:4" x14ac:dyDescent="0.3">
      <c r="A97">
        <v>5</v>
      </c>
      <c r="B97">
        <v>8</v>
      </c>
      <c r="C97">
        <f>SUMIF(Erdös_Rényi__2[Id],Erdös_Rényiaristas[[#This Row],[Source]],Erdös_Rényi__2[degree])</f>
        <v>17</v>
      </c>
      <c r="D97">
        <f>SUMIF(Erdös_Rényi__2[Id],Erdös_Rényiaristas[[#This Row],[Target]],Erdös_Rényi__2[degree])</f>
        <v>18</v>
      </c>
    </row>
    <row r="98" spans="1:4" x14ac:dyDescent="0.3">
      <c r="A98">
        <v>6</v>
      </c>
      <c r="B98">
        <v>43</v>
      </c>
      <c r="C98">
        <f>SUMIF(Erdös_Rényi__2[Id],Erdös_Rényiaristas[[#This Row],[Source]],Erdös_Rényi__2[degree])</f>
        <v>23</v>
      </c>
      <c r="D98">
        <f>SUMIF(Erdös_Rényi__2[Id],Erdös_Rényiaristas[[#This Row],[Target]],Erdös_Rényi__2[degree])</f>
        <v>14</v>
      </c>
    </row>
    <row r="99" spans="1:4" x14ac:dyDescent="0.3">
      <c r="A99">
        <v>6</v>
      </c>
      <c r="B99">
        <v>41</v>
      </c>
      <c r="C99">
        <f>SUMIF(Erdös_Rényi__2[Id],Erdös_Rényiaristas[[#This Row],[Source]],Erdös_Rényi__2[degree])</f>
        <v>23</v>
      </c>
      <c r="D99">
        <f>SUMIF(Erdös_Rényi__2[Id],Erdös_Rényiaristas[[#This Row],[Target]],Erdös_Rényi__2[degree])</f>
        <v>12</v>
      </c>
    </row>
    <row r="100" spans="1:4" x14ac:dyDescent="0.3">
      <c r="A100">
        <v>6</v>
      </c>
      <c r="B100">
        <v>40</v>
      </c>
      <c r="C100">
        <f>SUMIF(Erdös_Rényi__2[Id],Erdös_Rényiaristas[[#This Row],[Source]],Erdös_Rényi__2[degree])</f>
        <v>23</v>
      </c>
      <c r="D100">
        <f>SUMIF(Erdös_Rényi__2[Id],Erdös_Rényiaristas[[#This Row],[Target]],Erdös_Rényi__2[degree])</f>
        <v>17</v>
      </c>
    </row>
    <row r="101" spans="1:4" x14ac:dyDescent="0.3">
      <c r="A101">
        <v>6</v>
      </c>
      <c r="B101">
        <v>36</v>
      </c>
      <c r="C101">
        <f>SUMIF(Erdös_Rényi__2[Id],Erdös_Rényiaristas[[#This Row],[Source]],Erdös_Rényi__2[degree])</f>
        <v>23</v>
      </c>
      <c r="D101">
        <f>SUMIF(Erdös_Rényi__2[Id],Erdös_Rényiaristas[[#This Row],[Target]],Erdös_Rényi__2[degree])</f>
        <v>13</v>
      </c>
    </row>
    <row r="102" spans="1:4" x14ac:dyDescent="0.3">
      <c r="A102">
        <v>6</v>
      </c>
      <c r="B102">
        <v>35</v>
      </c>
      <c r="C102">
        <f>SUMIF(Erdös_Rényi__2[Id],Erdös_Rényiaristas[[#This Row],[Source]],Erdös_Rényi__2[degree])</f>
        <v>23</v>
      </c>
      <c r="D102">
        <f>SUMIF(Erdös_Rényi__2[Id],Erdös_Rényiaristas[[#This Row],[Target]],Erdös_Rényi__2[degree])</f>
        <v>17</v>
      </c>
    </row>
    <row r="103" spans="1:4" x14ac:dyDescent="0.3">
      <c r="A103">
        <v>6</v>
      </c>
      <c r="B103">
        <v>34</v>
      </c>
      <c r="C103">
        <f>SUMIF(Erdös_Rényi__2[Id],Erdös_Rényiaristas[[#This Row],[Source]],Erdös_Rényi__2[degree])</f>
        <v>23</v>
      </c>
      <c r="D103">
        <f>SUMIF(Erdös_Rényi__2[Id],Erdös_Rényiaristas[[#This Row],[Target]],Erdös_Rényi__2[degree])</f>
        <v>17</v>
      </c>
    </row>
    <row r="104" spans="1:4" x14ac:dyDescent="0.3">
      <c r="A104">
        <v>6</v>
      </c>
      <c r="B104">
        <v>33</v>
      </c>
      <c r="C104">
        <f>SUMIF(Erdös_Rényi__2[Id],Erdös_Rényiaristas[[#This Row],[Source]],Erdös_Rényi__2[degree])</f>
        <v>23</v>
      </c>
      <c r="D104">
        <f>SUMIF(Erdös_Rényi__2[Id],Erdös_Rényiaristas[[#This Row],[Target]],Erdös_Rényi__2[degree])</f>
        <v>18</v>
      </c>
    </row>
    <row r="105" spans="1:4" x14ac:dyDescent="0.3">
      <c r="A105">
        <v>6</v>
      </c>
      <c r="B105">
        <v>32</v>
      </c>
      <c r="C105">
        <f>SUMIF(Erdös_Rényi__2[Id],Erdös_Rényiaristas[[#This Row],[Source]],Erdös_Rényi__2[degree])</f>
        <v>23</v>
      </c>
      <c r="D105">
        <f>SUMIF(Erdös_Rényi__2[Id],Erdös_Rényiaristas[[#This Row],[Target]],Erdös_Rényi__2[degree])</f>
        <v>12</v>
      </c>
    </row>
    <row r="106" spans="1:4" x14ac:dyDescent="0.3">
      <c r="A106">
        <v>6</v>
      </c>
      <c r="B106">
        <v>31</v>
      </c>
      <c r="C106">
        <f>SUMIF(Erdös_Rényi__2[Id],Erdös_Rényiaristas[[#This Row],[Source]],Erdös_Rényi__2[degree])</f>
        <v>23</v>
      </c>
      <c r="D106">
        <f>SUMIF(Erdös_Rényi__2[Id],Erdös_Rényiaristas[[#This Row],[Target]],Erdös_Rényi__2[degree])</f>
        <v>14</v>
      </c>
    </row>
    <row r="107" spans="1:4" x14ac:dyDescent="0.3">
      <c r="A107">
        <v>6</v>
      </c>
      <c r="B107">
        <v>30</v>
      </c>
      <c r="C107">
        <f>SUMIF(Erdös_Rényi__2[Id],Erdös_Rényiaristas[[#This Row],[Source]],Erdös_Rényi__2[degree])</f>
        <v>23</v>
      </c>
      <c r="D107">
        <f>SUMIF(Erdös_Rényi__2[Id],Erdös_Rényiaristas[[#This Row],[Target]],Erdös_Rényi__2[degree])</f>
        <v>17</v>
      </c>
    </row>
    <row r="108" spans="1:4" x14ac:dyDescent="0.3">
      <c r="A108">
        <v>6</v>
      </c>
      <c r="B108">
        <v>29</v>
      </c>
      <c r="C108">
        <f>SUMIF(Erdös_Rényi__2[Id],Erdös_Rényiaristas[[#This Row],[Source]],Erdös_Rényi__2[degree])</f>
        <v>23</v>
      </c>
      <c r="D108">
        <f>SUMIF(Erdös_Rényi__2[Id],Erdös_Rényiaristas[[#This Row],[Target]],Erdös_Rényi__2[degree])</f>
        <v>12</v>
      </c>
    </row>
    <row r="109" spans="1:4" x14ac:dyDescent="0.3">
      <c r="A109">
        <v>6</v>
      </c>
      <c r="B109">
        <v>27</v>
      </c>
      <c r="C109">
        <f>SUMIF(Erdös_Rényi__2[Id],Erdös_Rényiaristas[[#This Row],[Source]],Erdös_Rényi__2[degree])</f>
        <v>23</v>
      </c>
      <c r="D109">
        <f>SUMIF(Erdös_Rényi__2[Id],Erdös_Rényiaristas[[#This Row],[Target]],Erdös_Rényi__2[degree])</f>
        <v>18</v>
      </c>
    </row>
    <row r="110" spans="1:4" x14ac:dyDescent="0.3">
      <c r="A110">
        <v>6</v>
      </c>
      <c r="B110">
        <v>26</v>
      </c>
      <c r="C110">
        <f>SUMIF(Erdös_Rényi__2[Id],Erdös_Rényiaristas[[#This Row],[Source]],Erdös_Rényi__2[degree])</f>
        <v>23</v>
      </c>
      <c r="D110">
        <f>SUMIF(Erdös_Rényi__2[Id],Erdös_Rényiaristas[[#This Row],[Target]],Erdös_Rényi__2[degree])</f>
        <v>12</v>
      </c>
    </row>
    <row r="111" spans="1:4" x14ac:dyDescent="0.3">
      <c r="A111">
        <v>6</v>
      </c>
      <c r="B111">
        <v>20</v>
      </c>
      <c r="C111">
        <f>SUMIF(Erdös_Rényi__2[Id],Erdös_Rényiaristas[[#This Row],[Source]],Erdös_Rényi__2[degree])</f>
        <v>23</v>
      </c>
      <c r="D111">
        <f>SUMIF(Erdös_Rényi__2[Id],Erdös_Rényiaristas[[#This Row],[Target]],Erdös_Rényi__2[degree])</f>
        <v>17</v>
      </c>
    </row>
    <row r="112" spans="1:4" x14ac:dyDescent="0.3">
      <c r="A112">
        <v>6</v>
      </c>
      <c r="B112">
        <v>18</v>
      </c>
      <c r="C112">
        <f>SUMIF(Erdös_Rényi__2[Id],Erdös_Rényiaristas[[#This Row],[Source]],Erdös_Rényi__2[degree])</f>
        <v>23</v>
      </c>
      <c r="D112">
        <f>SUMIF(Erdös_Rényi__2[Id],Erdös_Rényiaristas[[#This Row],[Target]],Erdös_Rényi__2[degree])</f>
        <v>18</v>
      </c>
    </row>
    <row r="113" spans="1:4" x14ac:dyDescent="0.3">
      <c r="A113">
        <v>6</v>
      </c>
      <c r="B113">
        <v>17</v>
      </c>
      <c r="C113">
        <f>SUMIF(Erdös_Rényi__2[Id],Erdös_Rényiaristas[[#This Row],[Source]],Erdös_Rényi__2[degree])</f>
        <v>23</v>
      </c>
      <c r="D113">
        <f>SUMIF(Erdös_Rényi__2[Id],Erdös_Rényiaristas[[#This Row],[Target]],Erdös_Rényi__2[degree])</f>
        <v>19</v>
      </c>
    </row>
    <row r="114" spans="1:4" x14ac:dyDescent="0.3">
      <c r="A114">
        <v>6</v>
      </c>
      <c r="B114">
        <v>16</v>
      </c>
      <c r="C114">
        <f>SUMIF(Erdös_Rényi__2[Id],Erdös_Rényiaristas[[#This Row],[Source]],Erdös_Rényi__2[degree])</f>
        <v>23</v>
      </c>
      <c r="D114">
        <f>SUMIF(Erdös_Rényi__2[Id],Erdös_Rényiaristas[[#This Row],[Target]],Erdös_Rényi__2[degree])</f>
        <v>15</v>
      </c>
    </row>
    <row r="115" spans="1:4" x14ac:dyDescent="0.3">
      <c r="A115">
        <v>6</v>
      </c>
      <c r="B115">
        <v>14</v>
      </c>
      <c r="C115">
        <f>SUMIF(Erdös_Rényi__2[Id],Erdös_Rényiaristas[[#This Row],[Source]],Erdös_Rényi__2[degree])</f>
        <v>23</v>
      </c>
      <c r="D115">
        <f>SUMIF(Erdös_Rényi__2[Id],Erdös_Rényiaristas[[#This Row],[Target]],Erdös_Rényi__2[degree])</f>
        <v>18</v>
      </c>
    </row>
    <row r="116" spans="1:4" x14ac:dyDescent="0.3">
      <c r="A116">
        <v>6</v>
      </c>
      <c r="B116">
        <v>13</v>
      </c>
      <c r="C116">
        <f>SUMIF(Erdös_Rényi__2[Id],Erdös_Rényiaristas[[#This Row],[Source]],Erdös_Rényi__2[degree])</f>
        <v>23</v>
      </c>
      <c r="D116">
        <f>SUMIF(Erdös_Rényi__2[Id],Erdös_Rényiaristas[[#This Row],[Target]],Erdös_Rényi__2[degree])</f>
        <v>19</v>
      </c>
    </row>
    <row r="117" spans="1:4" x14ac:dyDescent="0.3">
      <c r="A117">
        <v>6</v>
      </c>
      <c r="B117">
        <v>11</v>
      </c>
      <c r="C117">
        <f>SUMIF(Erdös_Rényi__2[Id],Erdös_Rényiaristas[[#This Row],[Source]],Erdös_Rényi__2[degree])</f>
        <v>23</v>
      </c>
      <c r="D117">
        <f>SUMIF(Erdös_Rényi__2[Id],Erdös_Rényiaristas[[#This Row],[Target]],Erdös_Rényi__2[degree])</f>
        <v>23</v>
      </c>
    </row>
    <row r="118" spans="1:4" x14ac:dyDescent="0.3">
      <c r="A118">
        <v>6</v>
      </c>
      <c r="B118">
        <v>10</v>
      </c>
      <c r="C118">
        <f>SUMIF(Erdös_Rényi__2[Id],Erdös_Rényiaristas[[#This Row],[Source]],Erdös_Rényi__2[degree])</f>
        <v>23</v>
      </c>
      <c r="D118">
        <f>SUMIF(Erdös_Rényi__2[Id],Erdös_Rényiaristas[[#This Row],[Target]],Erdös_Rényi__2[degree])</f>
        <v>14</v>
      </c>
    </row>
    <row r="119" spans="1:4" x14ac:dyDescent="0.3">
      <c r="A119">
        <v>6</v>
      </c>
      <c r="B119">
        <v>8</v>
      </c>
      <c r="C119">
        <f>SUMIF(Erdös_Rényi__2[Id],Erdös_Rényiaristas[[#This Row],[Source]],Erdös_Rényi__2[degree])</f>
        <v>23</v>
      </c>
      <c r="D119">
        <f>SUMIF(Erdös_Rényi__2[Id],Erdös_Rényiaristas[[#This Row],[Target]],Erdös_Rényi__2[degree])</f>
        <v>18</v>
      </c>
    </row>
    <row r="120" spans="1:4" x14ac:dyDescent="0.3">
      <c r="A120">
        <v>7</v>
      </c>
      <c r="B120">
        <v>44</v>
      </c>
      <c r="C120">
        <f>SUMIF(Erdös_Rényi__2[Id],Erdös_Rényiaristas[[#This Row],[Source]],Erdös_Rényi__2[degree])</f>
        <v>15</v>
      </c>
      <c r="D120">
        <f>SUMIF(Erdös_Rényi__2[Id],Erdös_Rényiaristas[[#This Row],[Target]],Erdös_Rényi__2[degree])</f>
        <v>10</v>
      </c>
    </row>
    <row r="121" spans="1:4" x14ac:dyDescent="0.3">
      <c r="A121">
        <v>7</v>
      </c>
      <c r="B121">
        <v>43</v>
      </c>
      <c r="C121">
        <f>SUMIF(Erdös_Rényi__2[Id],Erdös_Rényiaristas[[#This Row],[Source]],Erdös_Rényi__2[degree])</f>
        <v>15</v>
      </c>
      <c r="D121">
        <f>SUMIF(Erdös_Rényi__2[Id],Erdös_Rényiaristas[[#This Row],[Target]],Erdös_Rényi__2[degree])</f>
        <v>14</v>
      </c>
    </row>
    <row r="122" spans="1:4" x14ac:dyDescent="0.3">
      <c r="A122">
        <v>7</v>
      </c>
      <c r="B122">
        <v>38</v>
      </c>
      <c r="C122">
        <f>SUMIF(Erdös_Rényi__2[Id],Erdös_Rényiaristas[[#This Row],[Source]],Erdös_Rényi__2[degree])</f>
        <v>15</v>
      </c>
      <c r="D122">
        <f>SUMIF(Erdös_Rényi__2[Id],Erdös_Rényiaristas[[#This Row],[Target]],Erdös_Rényi__2[degree])</f>
        <v>18</v>
      </c>
    </row>
    <row r="123" spans="1:4" x14ac:dyDescent="0.3">
      <c r="A123">
        <v>7</v>
      </c>
      <c r="B123">
        <v>36</v>
      </c>
      <c r="C123">
        <f>SUMIF(Erdös_Rényi__2[Id],Erdös_Rényiaristas[[#This Row],[Source]],Erdös_Rényi__2[degree])</f>
        <v>15</v>
      </c>
      <c r="D123">
        <f>SUMIF(Erdös_Rényi__2[Id],Erdös_Rényiaristas[[#This Row],[Target]],Erdös_Rényi__2[degree])</f>
        <v>13</v>
      </c>
    </row>
    <row r="124" spans="1:4" x14ac:dyDescent="0.3">
      <c r="A124">
        <v>7</v>
      </c>
      <c r="B124">
        <v>35</v>
      </c>
      <c r="C124">
        <f>SUMIF(Erdös_Rényi__2[Id],Erdös_Rényiaristas[[#This Row],[Source]],Erdös_Rényi__2[degree])</f>
        <v>15</v>
      </c>
      <c r="D124">
        <f>SUMIF(Erdös_Rényi__2[Id],Erdös_Rényiaristas[[#This Row],[Target]],Erdös_Rényi__2[degree])</f>
        <v>17</v>
      </c>
    </row>
    <row r="125" spans="1:4" x14ac:dyDescent="0.3">
      <c r="A125">
        <v>7</v>
      </c>
      <c r="B125">
        <v>31</v>
      </c>
      <c r="C125">
        <f>SUMIF(Erdös_Rényi__2[Id],Erdös_Rényiaristas[[#This Row],[Source]],Erdös_Rényi__2[degree])</f>
        <v>15</v>
      </c>
      <c r="D125">
        <f>SUMIF(Erdös_Rényi__2[Id],Erdös_Rényiaristas[[#This Row],[Target]],Erdös_Rényi__2[degree])</f>
        <v>14</v>
      </c>
    </row>
    <row r="126" spans="1:4" x14ac:dyDescent="0.3">
      <c r="A126">
        <v>7</v>
      </c>
      <c r="B126">
        <v>28</v>
      </c>
      <c r="C126">
        <f>SUMIF(Erdös_Rényi__2[Id],Erdös_Rényiaristas[[#This Row],[Source]],Erdös_Rényi__2[degree])</f>
        <v>15</v>
      </c>
      <c r="D126">
        <f>SUMIF(Erdös_Rényi__2[Id],Erdös_Rényiaristas[[#This Row],[Target]],Erdös_Rényi__2[degree])</f>
        <v>12</v>
      </c>
    </row>
    <row r="127" spans="1:4" x14ac:dyDescent="0.3">
      <c r="A127">
        <v>7</v>
      </c>
      <c r="B127">
        <v>22</v>
      </c>
      <c r="C127">
        <f>SUMIF(Erdös_Rényi__2[Id],Erdös_Rényiaristas[[#This Row],[Source]],Erdös_Rényi__2[degree])</f>
        <v>15</v>
      </c>
      <c r="D127">
        <f>SUMIF(Erdös_Rényi__2[Id],Erdös_Rényiaristas[[#This Row],[Target]],Erdös_Rényi__2[degree])</f>
        <v>16</v>
      </c>
    </row>
    <row r="128" spans="1:4" x14ac:dyDescent="0.3">
      <c r="A128">
        <v>7</v>
      </c>
      <c r="B128">
        <v>20</v>
      </c>
      <c r="C128">
        <f>SUMIF(Erdös_Rényi__2[Id],Erdös_Rényiaristas[[#This Row],[Source]],Erdös_Rényi__2[degree])</f>
        <v>15</v>
      </c>
      <c r="D128">
        <f>SUMIF(Erdös_Rényi__2[Id],Erdös_Rényiaristas[[#This Row],[Target]],Erdös_Rényi__2[degree])</f>
        <v>17</v>
      </c>
    </row>
    <row r="129" spans="1:4" x14ac:dyDescent="0.3">
      <c r="A129">
        <v>7</v>
      </c>
      <c r="B129">
        <v>17</v>
      </c>
      <c r="C129">
        <f>SUMIF(Erdös_Rényi__2[Id],Erdös_Rényiaristas[[#This Row],[Source]],Erdös_Rényi__2[degree])</f>
        <v>15</v>
      </c>
      <c r="D129">
        <f>SUMIF(Erdös_Rényi__2[Id],Erdös_Rényiaristas[[#This Row],[Target]],Erdös_Rényi__2[degree])</f>
        <v>19</v>
      </c>
    </row>
    <row r="130" spans="1:4" x14ac:dyDescent="0.3">
      <c r="A130">
        <v>7</v>
      </c>
      <c r="B130">
        <v>15</v>
      </c>
      <c r="C130">
        <f>SUMIF(Erdös_Rényi__2[Id],Erdös_Rényiaristas[[#This Row],[Source]],Erdös_Rényi__2[degree])</f>
        <v>15</v>
      </c>
      <c r="D130">
        <f>SUMIF(Erdös_Rényi__2[Id],Erdös_Rényiaristas[[#This Row],[Target]],Erdös_Rényi__2[degree])</f>
        <v>16</v>
      </c>
    </row>
    <row r="131" spans="1:4" x14ac:dyDescent="0.3">
      <c r="A131">
        <v>7</v>
      </c>
      <c r="B131">
        <v>12</v>
      </c>
      <c r="C131">
        <f>SUMIF(Erdös_Rényi__2[Id],Erdös_Rényiaristas[[#This Row],[Source]],Erdös_Rényi__2[degree])</f>
        <v>15</v>
      </c>
      <c r="D131">
        <f>SUMIF(Erdös_Rényi__2[Id],Erdös_Rényiaristas[[#This Row],[Target]],Erdös_Rényi__2[degree])</f>
        <v>16</v>
      </c>
    </row>
    <row r="132" spans="1:4" x14ac:dyDescent="0.3">
      <c r="A132">
        <v>7</v>
      </c>
      <c r="B132">
        <v>11</v>
      </c>
      <c r="C132">
        <f>SUMIF(Erdös_Rényi__2[Id],Erdös_Rényiaristas[[#This Row],[Source]],Erdös_Rényi__2[degree])</f>
        <v>15</v>
      </c>
      <c r="D132">
        <f>SUMIF(Erdös_Rényi__2[Id],Erdös_Rényiaristas[[#This Row],[Target]],Erdös_Rényi__2[degree])</f>
        <v>23</v>
      </c>
    </row>
    <row r="133" spans="1:4" x14ac:dyDescent="0.3">
      <c r="A133">
        <v>7</v>
      </c>
      <c r="B133">
        <v>9</v>
      </c>
      <c r="C133">
        <f>SUMIF(Erdös_Rényi__2[Id],Erdös_Rényiaristas[[#This Row],[Source]],Erdös_Rényi__2[degree])</f>
        <v>15</v>
      </c>
      <c r="D133">
        <f>SUMIF(Erdös_Rényi__2[Id],Erdös_Rényiaristas[[#This Row],[Target]],Erdös_Rényi__2[degree])</f>
        <v>15</v>
      </c>
    </row>
    <row r="134" spans="1:4" x14ac:dyDescent="0.3">
      <c r="A134">
        <v>7</v>
      </c>
      <c r="B134">
        <v>8</v>
      </c>
      <c r="C134">
        <f>SUMIF(Erdös_Rényi__2[Id],Erdös_Rényiaristas[[#This Row],[Source]],Erdös_Rényi__2[degree])</f>
        <v>15</v>
      </c>
      <c r="D134">
        <f>SUMIF(Erdös_Rényi__2[Id],Erdös_Rényiaristas[[#This Row],[Target]],Erdös_Rényi__2[degree])</f>
        <v>18</v>
      </c>
    </row>
    <row r="135" spans="1:4" x14ac:dyDescent="0.3">
      <c r="A135">
        <v>8</v>
      </c>
      <c r="B135">
        <v>48</v>
      </c>
      <c r="C135">
        <f>SUMIF(Erdös_Rényi__2[Id],Erdös_Rényiaristas[[#This Row],[Source]],Erdös_Rényi__2[degree])</f>
        <v>18</v>
      </c>
      <c r="D135">
        <f>SUMIF(Erdös_Rényi__2[Id],Erdös_Rényiaristas[[#This Row],[Target]],Erdös_Rényi__2[degree])</f>
        <v>17</v>
      </c>
    </row>
    <row r="136" spans="1:4" x14ac:dyDescent="0.3">
      <c r="A136">
        <v>8</v>
      </c>
      <c r="B136">
        <v>43</v>
      </c>
      <c r="C136">
        <f>SUMIF(Erdös_Rényi__2[Id],Erdös_Rényiaristas[[#This Row],[Source]],Erdös_Rényi__2[degree])</f>
        <v>18</v>
      </c>
      <c r="D136">
        <f>SUMIF(Erdös_Rényi__2[Id],Erdös_Rényiaristas[[#This Row],[Target]],Erdös_Rényi__2[degree])</f>
        <v>14</v>
      </c>
    </row>
    <row r="137" spans="1:4" x14ac:dyDescent="0.3">
      <c r="A137">
        <v>8</v>
      </c>
      <c r="B137">
        <v>30</v>
      </c>
      <c r="C137">
        <f>SUMIF(Erdös_Rényi__2[Id],Erdös_Rényiaristas[[#This Row],[Source]],Erdös_Rényi__2[degree])</f>
        <v>18</v>
      </c>
      <c r="D137">
        <f>SUMIF(Erdös_Rényi__2[Id],Erdös_Rényiaristas[[#This Row],[Target]],Erdös_Rényi__2[degree])</f>
        <v>17</v>
      </c>
    </row>
    <row r="138" spans="1:4" x14ac:dyDescent="0.3">
      <c r="A138">
        <v>8</v>
      </c>
      <c r="B138">
        <v>29</v>
      </c>
      <c r="C138">
        <f>SUMIF(Erdös_Rényi__2[Id],Erdös_Rényiaristas[[#This Row],[Source]],Erdös_Rényi__2[degree])</f>
        <v>18</v>
      </c>
      <c r="D138">
        <f>SUMIF(Erdös_Rényi__2[Id],Erdös_Rényiaristas[[#This Row],[Target]],Erdös_Rényi__2[degree])</f>
        <v>12</v>
      </c>
    </row>
    <row r="139" spans="1:4" x14ac:dyDescent="0.3">
      <c r="A139">
        <v>8</v>
      </c>
      <c r="B139">
        <v>27</v>
      </c>
      <c r="C139">
        <f>SUMIF(Erdös_Rényi__2[Id],Erdös_Rényiaristas[[#This Row],[Source]],Erdös_Rényi__2[degree])</f>
        <v>18</v>
      </c>
      <c r="D139">
        <f>SUMIF(Erdös_Rényi__2[Id],Erdös_Rényiaristas[[#This Row],[Target]],Erdös_Rényi__2[degree])</f>
        <v>18</v>
      </c>
    </row>
    <row r="140" spans="1:4" x14ac:dyDescent="0.3">
      <c r="A140">
        <v>8</v>
      </c>
      <c r="B140">
        <v>26</v>
      </c>
      <c r="C140">
        <f>SUMIF(Erdös_Rényi__2[Id],Erdös_Rényiaristas[[#This Row],[Source]],Erdös_Rényi__2[degree])</f>
        <v>18</v>
      </c>
      <c r="D140">
        <f>SUMIF(Erdös_Rényi__2[Id],Erdös_Rényiaristas[[#This Row],[Target]],Erdös_Rényi__2[degree])</f>
        <v>12</v>
      </c>
    </row>
    <row r="141" spans="1:4" x14ac:dyDescent="0.3">
      <c r="A141">
        <v>8</v>
      </c>
      <c r="B141">
        <v>24</v>
      </c>
      <c r="C141">
        <f>SUMIF(Erdös_Rényi__2[Id],Erdös_Rényiaristas[[#This Row],[Source]],Erdös_Rényi__2[degree])</f>
        <v>18</v>
      </c>
      <c r="D141">
        <f>SUMIF(Erdös_Rényi__2[Id],Erdös_Rényiaristas[[#This Row],[Target]],Erdös_Rényi__2[degree])</f>
        <v>16</v>
      </c>
    </row>
    <row r="142" spans="1:4" x14ac:dyDescent="0.3">
      <c r="A142">
        <v>8</v>
      </c>
      <c r="B142">
        <v>20</v>
      </c>
      <c r="C142">
        <f>SUMIF(Erdös_Rényi__2[Id],Erdös_Rényiaristas[[#This Row],[Source]],Erdös_Rényi__2[degree])</f>
        <v>18</v>
      </c>
      <c r="D142">
        <f>SUMIF(Erdös_Rényi__2[Id],Erdös_Rényiaristas[[#This Row],[Target]],Erdös_Rényi__2[degree])</f>
        <v>17</v>
      </c>
    </row>
    <row r="143" spans="1:4" x14ac:dyDescent="0.3">
      <c r="A143">
        <v>8</v>
      </c>
      <c r="B143">
        <v>18</v>
      </c>
      <c r="C143">
        <f>SUMIF(Erdös_Rényi__2[Id],Erdös_Rényiaristas[[#This Row],[Source]],Erdös_Rényi__2[degree])</f>
        <v>18</v>
      </c>
      <c r="D143">
        <f>SUMIF(Erdös_Rényi__2[Id],Erdös_Rényiaristas[[#This Row],[Target]],Erdös_Rényi__2[degree])</f>
        <v>18</v>
      </c>
    </row>
    <row r="144" spans="1:4" x14ac:dyDescent="0.3">
      <c r="A144">
        <v>8</v>
      </c>
      <c r="B144">
        <v>16</v>
      </c>
      <c r="C144">
        <f>SUMIF(Erdös_Rényi__2[Id],Erdös_Rényiaristas[[#This Row],[Source]],Erdös_Rényi__2[degree])</f>
        <v>18</v>
      </c>
      <c r="D144">
        <f>SUMIF(Erdös_Rényi__2[Id],Erdös_Rényiaristas[[#This Row],[Target]],Erdös_Rényi__2[degree])</f>
        <v>15</v>
      </c>
    </row>
    <row r="145" spans="1:4" x14ac:dyDescent="0.3">
      <c r="A145">
        <v>8</v>
      </c>
      <c r="B145">
        <v>15</v>
      </c>
      <c r="C145">
        <f>SUMIF(Erdös_Rényi__2[Id],Erdös_Rényiaristas[[#This Row],[Source]],Erdös_Rényi__2[degree])</f>
        <v>18</v>
      </c>
      <c r="D145">
        <f>SUMIF(Erdös_Rényi__2[Id],Erdös_Rényiaristas[[#This Row],[Target]],Erdös_Rényi__2[degree])</f>
        <v>16</v>
      </c>
    </row>
    <row r="146" spans="1:4" x14ac:dyDescent="0.3">
      <c r="A146">
        <v>8</v>
      </c>
      <c r="B146">
        <v>11</v>
      </c>
      <c r="C146">
        <f>SUMIF(Erdös_Rényi__2[Id],Erdös_Rényiaristas[[#This Row],[Source]],Erdös_Rényi__2[degree])</f>
        <v>18</v>
      </c>
      <c r="D146">
        <f>SUMIF(Erdös_Rényi__2[Id],Erdös_Rényiaristas[[#This Row],[Target]],Erdös_Rényi__2[degree])</f>
        <v>23</v>
      </c>
    </row>
    <row r="147" spans="1:4" x14ac:dyDescent="0.3">
      <c r="A147">
        <v>8</v>
      </c>
      <c r="B147">
        <v>10</v>
      </c>
      <c r="C147">
        <f>SUMIF(Erdös_Rényi__2[Id],Erdös_Rényiaristas[[#This Row],[Source]],Erdös_Rényi__2[degree])</f>
        <v>18</v>
      </c>
      <c r="D147">
        <f>SUMIF(Erdös_Rényi__2[Id],Erdös_Rényiaristas[[#This Row],[Target]],Erdös_Rényi__2[degree])</f>
        <v>14</v>
      </c>
    </row>
    <row r="148" spans="1:4" x14ac:dyDescent="0.3">
      <c r="A148">
        <v>9</v>
      </c>
      <c r="B148">
        <v>47</v>
      </c>
      <c r="C148">
        <f>SUMIF(Erdös_Rényi__2[Id],Erdös_Rényiaristas[[#This Row],[Source]],Erdös_Rényi__2[degree])</f>
        <v>15</v>
      </c>
      <c r="D148">
        <f>SUMIF(Erdös_Rényi__2[Id],Erdös_Rényiaristas[[#This Row],[Target]],Erdös_Rényi__2[degree])</f>
        <v>13</v>
      </c>
    </row>
    <row r="149" spans="1:4" x14ac:dyDescent="0.3">
      <c r="A149">
        <v>9</v>
      </c>
      <c r="B149">
        <v>37</v>
      </c>
      <c r="C149">
        <f>SUMIF(Erdös_Rényi__2[Id],Erdös_Rényiaristas[[#This Row],[Source]],Erdös_Rényi__2[degree])</f>
        <v>15</v>
      </c>
      <c r="D149">
        <f>SUMIF(Erdös_Rényi__2[Id],Erdös_Rényiaristas[[#This Row],[Target]],Erdös_Rényi__2[degree])</f>
        <v>15</v>
      </c>
    </row>
    <row r="150" spans="1:4" x14ac:dyDescent="0.3">
      <c r="A150">
        <v>9</v>
      </c>
      <c r="B150">
        <v>36</v>
      </c>
      <c r="C150">
        <f>SUMIF(Erdös_Rényi__2[Id],Erdös_Rényiaristas[[#This Row],[Source]],Erdös_Rényi__2[degree])</f>
        <v>15</v>
      </c>
      <c r="D150">
        <f>SUMIF(Erdös_Rényi__2[Id],Erdös_Rényiaristas[[#This Row],[Target]],Erdös_Rényi__2[degree])</f>
        <v>13</v>
      </c>
    </row>
    <row r="151" spans="1:4" x14ac:dyDescent="0.3">
      <c r="A151">
        <v>9</v>
      </c>
      <c r="B151">
        <v>30</v>
      </c>
      <c r="C151">
        <f>SUMIF(Erdös_Rényi__2[Id],Erdös_Rényiaristas[[#This Row],[Source]],Erdös_Rényi__2[degree])</f>
        <v>15</v>
      </c>
      <c r="D151">
        <f>SUMIF(Erdös_Rényi__2[Id],Erdös_Rényiaristas[[#This Row],[Target]],Erdös_Rényi__2[degree])</f>
        <v>17</v>
      </c>
    </row>
    <row r="152" spans="1:4" x14ac:dyDescent="0.3">
      <c r="A152">
        <v>9</v>
      </c>
      <c r="B152">
        <v>28</v>
      </c>
      <c r="C152">
        <f>SUMIF(Erdös_Rényi__2[Id],Erdös_Rényiaristas[[#This Row],[Source]],Erdös_Rényi__2[degree])</f>
        <v>15</v>
      </c>
      <c r="D152">
        <f>SUMIF(Erdös_Rényi__2[Id],Erdös_Rényiaristas[[#This Row],[Target]],Erdös_Rényi__2[degree])</f>
        <v>12</v>
      </c>
    </row>
    <row r="153" spans="1:4" x14ac:dyDescent="0.3">
      <c r="A153">
        <v>9</v>
      </c>
      <c r="B153">
        <v>26</v>
      </c>
      <c r="C153">
        <f>SUMIF(Erdös_Rényi__2[Id],Erdös_Rényiaristas[[#This Row],[Source]],Erdös_Rényi__2[degree])</f>
        <v>15</v>
      </c>
      <c r="D153">
        <f>SUMIF(Erdös_Rényi__2[Id],Erdös_Rényiaristas[[#This Row],[Target]],Erdös_Rényi__2[degree])</f>
        <v>12</v>
      </c>
    </row>
    <row r="154" spans="1:4" x14ac:dyDescent="0.3">
      <c r="A154">
        <v>9</v>
      </c>
      <c r="B154">
        <v>24</v>
      </c>
      <c r="C154">
        <f>SUMIF(Erdös_Rényi__2[Id],Erdös_Rényiaristas[[#This Row],[Source]],Erdös_Rényi__2[degree])</f>
        <v>15</v>
      </c>
      <c r="D154">
        <f>SUMIF(Erdös_Rényi__2[Id],Erdös_Rényiaristas[[#This Row],[Target]],Erdös_Rényi__2[degree])</f>
        <v>16</v>
      </c>
    </row>
    <row r="155" spans="1:4" x14ac:dyDescent="0.3">
      <c r="A155">
        <v>9</v>
      </c>
      <c r="B155">
        <v>21</v>
      </c>
      <c r="C155">
        <f>SUMIF(Erdös_Rényi__2[Id],Erdös_Rényiaristas[[#This Row],[Source]],Erdös_Rényi__2[degree])</f>
        <v>15</v>
      </c>
      <c r="D155">
        <f>SUMIF(Erdös_Rényi__2[Id],Erdös_Rényiaristas[[#This Row],[Target]],Erdös_Rényi__2[degree])</f>
        <v>14</v>
      </c>
    </row>
    <row r="156" spans="1:4" x14ac:dyDescent="0.3">
      <c r="A156">
        <v>9</v>
      </c>
      <c r="B156">
        <v>19</v>
      </c>
      <c r="C156">
        <f>SUMIF(Erdös_Rényi__2[Id],Erdös_Rényiaristas[[#This Row],[Source]],Erdös_Rényi__2[degree])</f>
        <v>15</v>
      </c>
      <c r="D156">
        <f>SUMIF(Erdös_Rényi__2[Id],Erdös_Rényiaristas[[#This Row],[Target]],Erdös_Rényi__2[degree])</f>
        <v>11</v>
      </c>
    </row>
    <row r="157" spans="1:4" x14ac:dyDescent="0.3">
      <c r="A157">
        <v>9</v>
      </c>
      <c r="B157">
        <v>17</v>
      </c>
      <c r="C157">
        <f>SUMIF(Erdös_Rényi__2[Id],Erdös_Rényiaristas[[#This Row],[Source]],Erdös_Rényi__2[degree])</f>
        <v>15</v>
      </c>
      <c r="D157">
        <f>SUMIF(Erdös_Rényi__2[Id],Erdös_Rényiaristas[[#This Row],[Target]],Erdös_Rényi__2[degree])</f>
        <v>19</v>
      </c>
    </row>
    <row r="158" spans="1:4" x14ac:dyDescent="0.3">
      <c r="A158">
        <v>9</v>
      </c>
      <c r="B158">
        <v>12</v>
      </c>
      <c r="C158">
        <f>SUMIF(Erdös_Rényi__2[Id],Erdös_Rényiaristas[[#This Row],[Source]],Erdös_Rényi__2[degree])</f>
        <v>15</v>
      </c>
      <c r="D158">
        <f>SUMIF(Erdös_Rényi__2[Id],Erdös_Rényiaristas[[#This Row],[Target]],Erdös_Rényi__2[degree])</f>
        <v>16</v>
      </c>
    </row>
    <row r="159" spans="1:4" x14ac:dyDescent="0.3">
      <c r="A159">
        <v>9</v>
      </c>
      <c r="B159">
        <v>11</v>
      </c>
      <c r="C159">
        <f>SUMIF(Erdös_Rényi__2[Id],Erdös_Rényiaristas[[#This Row],[Source]],Erdös_Rényi__2[degree])</f>
        <v>15</v>
      </c>
      <c r="D159">
        <f>SUMIF(Erdös_Rényi__2[Id],Erdös_Rényiaristas[[#This Row],[Target]],Erdös_Rényi__2[degree])</f>
        <v>23</v>
      </c>
    </row>
    <row r="160" spans="1:4" x14ac:dyDescent="0.3">
      <c r="A160">
        <v>9</v>
      </c>
      <c r="B160">
        <v>10</v>
      </c>
      <c r="C160">
        <f>SUMIF(Erdös_Rényi__2[Id],Erdös_Rényiaristas[[#This Row],[Source]],Erdös_Rényi__2[degree])</f>
        <v>15</v>
      </c>
      <c r="D160">
        <f>SUMIF(Erdös_Rényi__2[Id],Erdös_Rényiaristas[[#This Row],[Target]],Erdös_Rényi__2[degree])</f>
        <v>14</v>
      </c>
    </row>
    <row r="161" spans="1:4" x14ac:dyDescent="0.3">
      <c r="A161">
        <v>10</v>
      </c>
      <c r="B161">
        <v>49</v>
      </c>
      <c r="C161">
        <f>SUMIF(Erdös_Rényi__2[Id],Erdös_Rényiaristas[[#This Row],[Source]],Erdös_Rényi__2[degree])</f>
        <v>14</v>
      </c>
      <c r="D161">
        <f>SUMIF(Erdös_Rényi__2[Id],Erdös_Rényiaristas[[#This Row],[Target]],Erdös_Rényi__2[degree])</f>
        <v>7</v>
      </c>
    </row>
    <row r="162" spans="1:4" x14ac:dyDescent="0.3">
      <c r="A162">
        <v>10</v>
      </c>
      <c r="B162">
        <v>44</v>
      </c>
      <c r="C162">
        <f>SUMIF(Erdös_Rényi__2[Id],Erdös_Rényiaristas[[#This Row],[Source]],Erdös_Rényi__2[degree])</f>
        <v>14</v>
      </c>
      <c r="D162">
        <f>SUMIF(Erdös_Rényi__2[Id],Erdös_Rényiaristas[[#This Row],[Target]],Erdös_Rényi__2[degree])</f>
        <v>10</v>
      </c>
    </row>
    <row r="163" spans="1:4" x14ac:dyDescent="0.3">
      <c r="A163">
        <v>10</v>
      </c>
      <c r="B163">
        <v>33</v>
      </c>
      <c r="C163">
        <f>SUMIF(Erdös_Rényi__2[Id],Erdös_Rényiaristas[[#This Row],[Source]],Erdös_Rényi__2[degree])</f>
        <v>14</v>
      </c>
      <c r="D163">
        <f>SUMIF(Erdös_Rényi__2[Id],Erdös_Rényiaristas[[#This Row],[Target]],Erdös_Rényi__2[degree])</f>
        <v>18</v>
      </c>
    </row>
    <row r="164" spans="1:4" x14ac:dyDescent="0.3">
      <c r="A164">
        <v>10</v>
      </c>
      <c r="B164">
        <v>32</v>
      </c>
      <c r="C164">
        <f>SUMIF(Erdös_Rényi__2[Id],Erdös_Rényiaristas[[#This Row],[Source]],Erdös_Rényi__2[degree])</f>
        <v>14</v>
      </c>
      <c r="D164">
        <f>SUMIF(Erdös_Rényi__2[Id],Erdös_Rényiaristas[[#This Row],[Target]],Erdös_Rényi__2[degree])</f>
        <v>12</v>
      </c>
    </row>
    <row r="165" spans="1:4" x14ac:dyDescent="0.3">
      <c r="A165">
        <v>10</v>
      </c>
      <c r="B165">
        <v>23</v>
      </c>
      <c r="C165">
        <f>SUMIF(Erdös_Rényi__2[Id],Erdös_Rényiaristas[[#This Row],[Source]],Erdös_Rényi__2[degree])</f>
        <v>14</v>
      </c>
      <c r="D165">
        <f>SUMIF(Erdös_Rényi__2[Id],Erdös_Rényiaristas[[#This Row],[Target]],Erdös_Rényi__2[degree])</f>
        <v>15</v>
      </c>
    </row>
    <row r="166" spans="1:4" x14ac:dyDescent="0.3">
      <c r="A166">
        <v>10</v>
      </c>
      <c r="B166">
        <v>17</v>
      </c>
      <c r="C166">
        <f>SUMIF(Erdös_Rényi__2[Id],Erdös_Rényiaristas[[#This Row],[Source]],Erdös_Rényi__2[degree])</f>
        <v>14</v>
      </c>
      <c r="D166">
        <f>SUMIF(Erdös_Rényi__2[Id],Erdös_Rényiaristas[[#This Row],[Target]],Erdös_Rényi__2[degree])</f>
        <v>19</v>
      </c>
    </row>
    <row r="167" spans="1:4" x14ac:dyDescent="0.3">
      <c r="A167">
        <v>10</v>
      </c>
      <c r="B167">
        <v>14</v>
      </c>
      <c r="C167">
        <f>SUMIF(Erdös_Rényi__2[Id],Erdös_Rényiaristas[[#This Row],[Source]],Erdös_Rényi__2[degree])</f>
        <v>14</v>
      </c>
      <c r="D167">
        <f>SUMIF(Erdös_Rényi__2[Id],Erdös_Rényiaristas[[#This Row],[Target]],Erdös_Rényi__2[degree])</f>
        <v>18</v>
      </c>
    </row>
    <row r="168" spans="1:4" x14ac:dyDescent="0.3">
      <c r="A168">
        <v>10</v>
      </c>
      <c r="B168">
        <v>13</v>
      </c>
      <c r="C168">
        <f>SUMIF(Erdös_Rényi__2[Id],Erdös_Rényiaristas[[#This Row],[Source]],Erdös_Rényi__2[degree])</f>
        <v>14</v>
      </c>
      <c r="D168">
        <f>SUMIF(Erdös_Rényi__2[Id],Erdös_Rényiaristas[[#This Row],[Target]],Erdös_Rényi__2[degree])</f>
        <v>19</v>
      </c>
    </row>
    <row r="169" spans="1:4" x14ac:dyDescent="0.3">
      <c r="A169">
        <v>10</v>
      </c>
      <c r="B169">
        <v>11</v>
      </c>
      <c r="C169">
        <f>SUMIF(Erdös_Rényi__2[Id],Erdös_Rényiaristas[[#This Row],[Source]],Erdös_Rényi__2[degree])</f>
        <v>14</v>
      </c>
      <c r="D169">
        <f>SUMIF(Erdös_Rényi__2[Id],Erdös_Rényiaristas[[#This Row],[Target]],Erdös_Rényi__2[degree])</f>
        <v>23</v>
      </c>
    </row>
    <row r="170" spans="1:4" x14ac:dyDescent="0.3">
      <c r="A170">
        <v>11</v>
      </c>
      <c r="B170">
        <v>48</v>
      </c>
      <c r="C170">
        <f>SUMIF(Erdös_Rényi__2[Id],Erdös_Rényiaristas[[#This Row],[Source]],Erdös_Rényi__2[degree])</f>
        <v>23</v>
      </c>
      <c r="D170">
        <f>SUMIF(Erdös_Rényi__2[Id],Erdös_Rényiaristas[[#This Row],[Target]],Erdös_Rényi__2[degree])</f>
        <v>17</v>
      </c>
    </row>
    <row r="171" spans="1:4" x14ac:dyDescent="0.3">
      <c r="A171">
        <v>11</v>
      </c>
      <c r="B171">
        <v>45</v>
      </c>
      <c r="C171">
        <f>SUMIF(Erdös_Rényi__2[Id],Erdös_Rényiaristas[[#This Row],[Source]],Erdös_Rényi__2[degree])</f>
        <v>23</v>
      </c>
      <c r="D171">
        <f>SUMIF(Erdös_Rényi__2[Id],Erdös_Rényiaristas[[#This Row],[Target]],Erdös_Rényi__2[degree])</f>
        <v>15</v>
      </c>
    </row>
    <row r="172" spans="1:4" x14ac:dyDescent="0.3">
      <c r="A172">
        <v>11</v>
      </c>
      <c r="B172">
        <v>40</v>
      </c>
      <c r="C172">
        <f>SUMIF(Erdös_Rényi__2[Id],Erdös_Rényiaristas[[#This Row],[Source]],Erdös_Rényi__2[degree])</f>
        <v>23</v>
      </c>
      <c r="D172">
        <f>SUMIF(Erdös_Rényi__2[Id],Erdös_Rényiaristas[[#This Row],[Target]],Erdös_Rényi__2[degree])</f>
        <v>17</v>
      </c>
    </row>
    <row r="173" spans="1:4" x14ac:dyDescent="0.3">
      <c r="A173">
        <v>11</v>
      </c>
      <c r="B173">
        <v>37</v>
      </c>
      <c r="C173">
        <f>SUMIF(Erdös_Rényi__2[Id],Erdös_Rényiaristas[[#This Row],[Source]],Erdös_Rényi__2[degree])</f>
        <v>23</v>
      </c>
      <c r="D173">
        <f>SUMIF(Erdös_Rényi__2[Id],Erdös_Rényiaristas[[#This Row],[Target]],Erdös_Rényi__2[degree])</f>
        <v>15</v>
      </c>
    </row>
    <row r="174" spans="1:4" x14ac:dyDescent="0.3">
      <c r="A174">
        <v>11</v>
      </c>
      <c r="B174">
        <v>36</v>
      </c>
      <c r="C174">
        <f>SUMIF(Erdös_Rényi__2[Id],Erdös_Rényiaristas[[#This Row],[Source]],Erdös_Rényi__2[degree])</f>
        <v>23</v>
      </c>
      <c r="D174">
        <f>SUMIF(Erdös_Rényi__2[Id],Erdös_Rényiaristas[[#This Row],[Target]],Erdös_Rényi__2[degree])</f>
        <v>13</v>
      </c>
    </row>
    <row r="175" spans="1:4" x14ac:dyDescent="0.3">
      <c r="A175">
        <v>11</v>
      </c>
      <c r="B175">
        <v>35</v>
      </c>
      <c r="C175">
        <f>SUMIF(Erdös_Rényi__2[Id],Erdös_Rényiaristas[[#This Row],[Source]],Erdös_Rényi__2[degree])</f>
        <v>23</v>
      </c>
      <c r="D175">
        <f>SUMIF(Erdös_Rényi__2[Id],Erdös_Rényiaristas[[#This Row],[Target]],Erdös_Rényi__2[degree])</f>
        <v>17</v>
      </c>
    </row>
    <row r="176" spans="1:4" x14ac:dyDescent="0.3">
      <c r="A176">
        <v>11</v>
      </c>
      <c r="B176">
        <v>34</v>
      </c>
      <c r="C176">
        <f>SUMIF(Erdös_Rényi__2[Id],Erdös_Rényiaristas[[#This Row],[Source]],Erdös_Rényi__2[degree])</f>
        <v>23</v>
      </c>
      <c r="D176">
        <f>SUMIF(Erdös_Rényi__2[Id],Erdös_Rényiaristas[[#This Row],[Target]],Erdös_Rényi__2[degree])</f>
        <v>17</v>
      </c>
    </row>
    <row r="177" spans="1:4" x14ac:dyDescent="0.3">
      <c r="A177">
        <v>11</v>
      </c>
      <c r="B177">
        <v>30</v>
      </c>
      <c r="C177">
        <f>SUMIF(Erdös_Rényi__2[Id],Erdös_Rényiaristas[[#This Row],[Source]],Erdös_Rényi__2[degree])</f>
        <v>23</v>
      </c>
      <c r="D177">
        <f>SUMIF(Erdös_Rényi__2[Id],Erdös_Rényiaristas[[#This Row],[Target]],Erdös_Rényi__2[degree])</f>
        <v>17</v>
      </c>
    </row>
    <row r="178" spans="1:4" x14ac:dyDescent="0.3">
      <c r="A178">
        <v>11</v>
      </c>
      <c r="B178">
        <v>29</v>
      </c>
      <c r="C178">
        <f>SUMIF(Erdös_Rényi__2[Id],Erdös_Rényiaristas[[#This Row],[Source]],Erdös_Rényi__2[degree])</f>
        <v>23</v>
      </c>
      <c r="D178">
        <f>SUMIF(Erdös_Rényi__2[Id],Erdös_Rényiaristas[[#This Row],[Target]],Erdös_Rényi__2[degree])</f>
        <v>12</v>
      </c>
    </row>
    <row r="179" spans="1:4" x14ac:dyDescent="0.3">
      <c r="A179">
        <v>11</v>
      </c>
      <c r="B179">
        <v>27</v>
      </c>
      <c r="C179">
        <f>SUMIF(Erdös_Rényi__2[Id],Erdös_Rényiaristas[[#This Row],[Source]],Erdös_Rényi__2[degree])</f>
        <v>23</v>
      </c>
      <c r="D179">
        <f>SUMIF(Erdös_Rényi__2[Id],Erdös_Rényiaristas[[#This Row],[Target]],Erdös_Rényi__2[degree])</f>
        <v>18</v>
      </c>
    </row>
    <row r="180" spans="1:4" x14ac:dyDescent="0.3">
      <c r="A180">
        <v>11</v>
      </c>
      <c r="B180">
        <v>25</v>
      </c>
      <c r="C180">
        <f>SUMIF(Erdös_Rényi__2[Id],Erdös_Rényiaristas[[#This Row],[Source]],Erdös_Rényi__2[degree])</f>
        <v>23</v>
      </c>
      <c r="D180">
        <f>SUMIF(Erdös_Rényi__2[Id],Erdös_Rényiaristas[[#This Row],[Target]],Erdös_Rényi__2[degree])</f>
        <v>11</v>
      </c>
    </row>
    <row r="181" spans="1:4" x14ac:dyDescent="0.3">
      <c r="A181">
        <v>11</v>
      </c>
      <c r="B181">
        <v>21</v>
      </c>
      <c r="C181">
        <f>SUMIF(Erdös_Rényi__2[Id],Erdös_Rényiaristas[[#This Row],[Source]],Erdös_Rényi__2[degree])</f>
        <v>23</v>
      </c>
      <c r="D181">
        <f>SUMIF(Erdös_Rényi__2[Id],Erdös_Rényiaristas[[#This Row],[Target]],Erdös_Rényi__2[degree])</f>
        <v>14</v>
      </c>
    </row>
    <row r="182" spans="1:4" x14ac:dyDescent="0.3">
      <c r="A182">
        <v>11</v>
      </c>
      <c r="B182">
        <v>18</v>
      </c>
      <c r="C182">
        <f>SUMIF(Erdös_Rényi__2[Id],Erdös_Rényiaristas[[#This Row],[Source]],Erdös_Rényi__2[degree])</f>
        <v>23</v>
      </c>
      <c r="D182">
        <f>SUMIF(Erdös_Rényi__2[Id],Erdös_Rényiaristas[[#This Row],[Target]],Erdös_Rényi__2[degree])</f>
        <v>18</v>
      </c>
    </row>
    <row r="183" spans="1:4" x14ac:dyDescent="0.3">
      <c r="A183">
        <v>11</v>
      </c>
      <c r="B183">
        <v>15</v>
      </c>
      <c r="C183">
        <f>SUMIF(Erdös_Rényi__2[Id],Erdös_Rényiaristas[[#This Row],[Source]],Erdös_Rényi__2[degree])</f>
        <v>23</v>
      </c>
      <c r="D183">
        <f>SUMIF(Erdös_Rényi__2[Id],Erdös_Rényiaristas[[#This Row],[Target]],Erdös_Rényi__2[degree])</f>
        <v>16</v>
      </c>
    </row>
    <row r="184" spans="1:4" x14ac:dyDescent="0.3">
      <c r="A184">
        <v>11</v>
      </c>
      <c r="B184">
        <v>12</v>
      </c>
      <c r="C184">
        <f>SUMIF(Erdös_Rényi__2[Id],Erdös_Rényiaristas[[#This Row],[Source]],Erdös_Rényi__2[degree])</f>
        <v>23</v>
      </c>
      <c r="D184">
        <f>SUMIF(Erdös_Rényi__2[Id],Erdös_Rényiaristas[[#This Row],[Target]],Erdös_Rényi__2[degree])</f>
        <v>16</v>
      </c>
    </row>
    <row r="185" spans="1:4" x14ac:dyDescent="0.3">
      <c r="A185">
        <v>12</v>
      </c>
      <c r="B185">
        <v>47</v>
      </c>
      <c r="C185">
        <f>SUMIF(Erdös_Rényi__2[Id],Erdös_Rényiaristas[[#This Row],[Source]],Erdös_Rényi__2[degree])</f>
        <v>16</v>
      </c>
      <c r="D185">
        <f>SUMIF(Erdös_Rényi__2[Id],Erdös_Rényiaristas[[#This Row],[Target]],Erdös_Rényi__2[degree])</f>
        <v>13</v>
      </c>
    </row>
    <row r="186" spans="1:4" x14ac:dyDescent="0.3">
      <c r="A186">
        <v>12</v>
      </c>
      <c r="B186">
        <v>43</v>
      </c>
      <c r="C186">
        <f>SUMIF(Erdös_Rényi__2[Id],Erdös_Rényiaristas[[#This Row],[Source]],Erdös_Rényi__2[degree])</f>
        <v>16</v>
      </c>
      <c r="D186">
        <f>SUMIF(Erdös_Rényi__2[Id],Erdös_Rényiaristas[[#This Row],[Target]],Erdös_Rényi__2[degree])</f>
        <v>14</v>
      </c>
    </row>
    <row r="187" spans="1:4" x14ac:dyDescent="0.3">
      <c r="A187">
        <v>12</v>
      </c>
      <c r="B187">
        <v>42</v>
      </c>
      <c r="C187">
        <f>SUMIF(Erdös_Rényi__2[Id],Erdös_Rényiaristas[[#This Row],[Source]],Erdös_Rényi__2[degree])</f>
        <v>16</v>
      </c>
      <c r="D187">
        <f>SUMIF(Erdös_Rényi__2[Id],Erdös_Rényiaristas[[#This Row],[Target]],Erdös_Rényi__2[degree])</f>
        <v>14</v>
      </c>
    </row>
    <row r="188" spans="1:4" x14ac:dyDescent="0.3">
      <c r="A188">
        <v>12</v>
      </c>
      <c r="B188">
        <v>38</v>
      </c>
      <c r="C188">
        <f>SUMIF(Erdös_Rényi__2[Id],Erdös_Rényiaristas[[#This Row],[Source]],Erdös_Rényi__2[degree])</f>
        <v>16</v>
      </c>
      <c r="D188">
        <f>SUMIF(Erdös_Rényi__2[Id],Erdös_Rényiaristas[[#This Row],[Target]],Erdös_Rényi__2[degree])</f>
        <v>18</v>
      </c>
    </row>
    <row r="189" spans="1:4" x14ac:dyDescent="0.3">
      <c r="A189">
        <v>12</v>
      </c>
      <c r="B189">
        <v>37</v>
      </c>
      <c r="C189">
        <f>SUMIF(Erdös_Rényi__2[Id],Erdös_Rényiaristas[[#This Row],[Source]],Erdös_Rényi__2[degree])</f>
        <v>16</v>
      </c>
      <c r="D189">
        <f>SUMIF(Erdös_Rényi__2[Id],Erdös_Rényiaristas[[#This Row],[Target]],Erdös_Rényi__2[degree])</f>
        <v>15</v>
      </c>
    </row>
    <row r="190" spans="1:4" x14ac:dyDescent="0.3">
      <c r="A190">
        <v>12</v>
      </c>
      <c r="B190">
        <v>36</v>
      </c>
      <c r="C190">
        <f>SUMIF(Erdös_Rényi__2[Id],Erdös_Rényiaristas[[#This Row],[Source]],Erdös_Rényi__2[degree])</f>
        <v>16</v>
      </c>
      <c r="D190">
        <f>SUMIF(Erdös_Rényi__2[Id],Erdös_Rényiaristas[[#This Row],[Target]],Erdös_Rényi__2[degree])</f>
        <v>13</v>
      </c>
    </row>
    <row r="191" spans="1:4" x14ac:dyDescent="0.3">
      <c r="A191">
        <v>12</v>
      </c>
      <c r="B191">
        <v>32</v>
      </c>
      <c r="C191">
        <f>SUMIF(Erdös_Rényi__2[Id],Erdös_Rényiaristas[[#This Row],[Source]],Erdös_Rényi__2[degree])</f>
        <v>16</v>
      </c>
      <c r="D191">
        <f>SUMIF(Erdös_Rényi__2[Id],Erdös_Rényiaristas[[#This Row],[Target]],Erdös_Rényi__2[degree])</f>
        <v>12</v>
      </c>
    </row>
    <row r="192" spans="1:4" x14ac:dyDescent="0.3">
      <c r="A192">
        <v>12</v>
      </c>
      <c r="B192">
        <v>31</v>
      </c>
      <c r="C192">
        <f>SUMIF(Erdös_Rényi__2[Id],Erdös_Rényiaristas[[#This Row],[Source]],Erdös_Rényi__2[degree])</f>
        <v>16</v>
      </c>
      <c r="D192">
        <f>SUMIF(Erdös_Rényi__2[Id],Erdös_Rényiaristas[[#This Row],[Target]],Erdös_Rényi__2[degree])</f>
        <v>14</v>
      </c>
    </row>
    <row r="193" spans="1:4" x14ac:dyDescent="0.3">
      <c r="A193">
        <v>12</v>
      </c>
      <c r="B193">
        <v>28</v>
      </c>
      <c r="C193">
        <f>SUMIF(Erdös_Rényi__2[Id],Erdös_Rényiaristas[[#This Row],[Source]],Erdös_Rényi__2[degree])</f>
        <v>16</v>
      </c>
      <c r="D193">
        <f>SUMIF(Erdös_Rényi__2[Id],Erdös_Rényiaristas[[#This Row],[Target]],Erdös_Rényi__2[degree])</f>
        <v>12</v>
      </c>
    </row>
    <row r="194" spans="1:4" x14ac:dyDescent="0.3">
      <c r="A194">
        <v>12</v>
      </c>
      <c r="B194">
        <v>23</v>
      </c>
      <c r="C194">
        <f>SUMIF(Erdös_Rényi__2[Id],Erdös_Rényiaristas[[#This Row],[Source]],Erdös_Rényi__2[degree])</f>
        <v>16</v>
      </c>
      <c r="D194">
        <f>SUMIF(Erdös_Rényi__2[Id],Erdös_Rényiaristas[[#This Row],[Target]],Erdös_Rényi__2[degree])</f>
        <v>15</v>
      </c>
    </row>
    <row r="195" spans="1:4" x14ac:dyDescent="0.3">
      <c r="A195">
        <v>12</v>
      </c>
      <c r="B195">
        <v>14</v>
      </c>
      <c r="C195">
        <f>SUMIF(Erdös_Rényi__2[Id],Erdös_Rényiaristas[[#This Row],[Source]],Erdös_Rényi__2[degree])</f>
        <v>16</v>
      </c>
      <c r="D195">
        <f>SUMIF(Erdös_Rényi__2[Id],Erdös_Rényiaristas[[#This Row],[Target]],Erdös_Rényi__2[degree])</f>
        <v>18</v>
      </c>
    </row>
    <row r="196" spans="1:4" x14ac:dyDescent="0.3">
      <c r="A196">
        <v>13</v>
      </c>
      <c r="B196">
        <v>48</v>
      </c>
      <c r="C196">
        <f>SUMIF(Erdös_Rényi__2[Id],Erdös_Rényiaristas[[#This Row],[Source]],Erdös_Rényi__2[degree])</f>
        <v>19</v>
      </c>
      <c r="D196">
        <f>SUMIF(Erdös_Rényi__2[Id],Erdös_Rényiaristas[[#This Row],[Target]],Erdös_Rényi__2[degree])</f>
        <v>17</v>
      </c>
    </row>
    <row r="197" spans="1:4" x14ac:dyDescent="0.3">
      <c r="A197">
        <v>13</v>
      </c>
      <c r="B197">
        <v>42</v>
      </c>
      <c r="C197">
        <f>SUMIF(Erdös_Rényi__2[Id],Erdös_Rényiaristas[[#This Row],[Source]],Erdös_Rényi__2[degree])</f>
        <v>19</v>
      </c>
      <c r="D197">
        <f>SUMIF(Erdös_Rényi__2[Id],Erdös_Rényiaristas[[#This Row],[Target]],Erdös_Rényi__2[degree])</f>
        <v>14</v>
      </c>
    </row>
    <row r="198" spans="1:4" x14ac:dyDescent="0.3">
      <c r="A198">
        <v>13</v>
      </c>
      <c r="B198">
        <v>41</v>
      </c>
      <c r="C198">
        <f>SUMIF(Erdös_Rényi__2[Id],Erdös_Rényiaristas[[#This Row],[Source]],Erdös_Rényi__2[degree])</f>
        <v>19</v>
      </c>
      <c r="D198">
        <f>SUMIF(Erdös_Rényi__2[Id],Erdös_Rényiaristas[[#This Row],[Target]],Erdös_Rényi__2[degree])</f>
        <v>12</v>
      </c>
    </row>
    <row r="199" spans="1:4" x14ac:dyDescent="0.3">
      <c r="A199">
        <v>13</v>
      </c>
      <c r="B199">
        <v>39</v>
      </c>
      <c r="C199">
        <f>SUMIF(Erdös_Rényi__2[Id],Erdös_Rényiaristas[[#This Row],[Source]],Erdös_Rényi__2[degree])</f>
        <v>19</v>
      </c>
      <c r="D199">
        <f>SUMIF(Erdös_Rényi__2[Id],Erdös_Rényiaristas[[#This Row],[Target]],Erdös_Rényi__2[degree])</f>
        <v>14</v>
      </c>
    </row>
    <row r="200" spans="1:4" x14ac:dyDescent="0.3">
      <c r="A200">
        <v>13</v>
      </c>
      <c r="B200">
        <v>38</v>
      </c>
      <c r="C200">
        <f>SUMIF(Erdös_Rényi__2[Id],Erdös_Rényiaristas[[#This Row],[Source]],Erdös_Rényi__2[degree])</f>
        <v>19</v>
      </c>
      <c r="D200">
        <f>SUMIF(Erdös_Rényi__2[Id],Erdös_Rényiaristas[[#This Row],[Target]],Erdös_Rényi__2[degree])</f>
        <v>18</v>
      </c>
    </row>
    <row r="201" spans="1:4" x14ac:dyDescent="0.3">
      <c r="A201">
        <v>13</v>
      </c>
      <c r="B201">
        <v>35</v>
      </c>
      <c r="C201">
        <f>SUMIF(Erdös_Rényi__2[Id],Erdös_Rényiaristas[[#This Row],[Source]],Erdös_Rényi__2[degree])</f>
        <v>19</v>
      </c>
      <c r="D201">
        <f>SUMIF(Erdös_Rényi__2[Id],Erdös_Rényiaristas[[#This Row],[Target]],Erdös_Rényi__2[degree])</f>
        <v>17</v>
      </c>
    </row>
    <row r="202" spans="1:4" x14ac:dyDescent="0.3">
      <c r="A202">
        <v>13</v>
      </c>
      <c r="B202">
        <v>34</v>
      </c>
      <c r="C202">
        <f>SUMIF(Erdös_Rényi__2[Id],Erdös_Rényiaristas[[#This Row],[Source]],Erdös_Rényi__2[degree])</f>
        <v>19</v>
      </c>
      <c r="D202">
        <f>SUMIF(Erdös_Rényi__2[Id],Erdös_Rényiaristas[[#This Row],[Target]],Erdös_Rényi__2[degree])</f>
        <v>17</v>
      </c>
    </row>
    <row r="203" spans="1:4" x14ac:dyDescent="0.3">
      <c r="A203">
        <v>13</v>
      </c>
      <c r="B203">
        <v>28</v>
      </c>
      <c r="C203">
        <f>SUMIF(Erdös_Rényi__2[Id],Erdös_Rényiaristas[[#This Row],[Source]],Erdös_Rényi__2[degree])</f>
        <v>19</v>
      </c>
      <c r="D203">
        <f>SUMIF(Erdös_Rényi__2[Id],Erdös_Rényiaristas[[#This Row],[Target]],Erdös_Rényi__2[degree])</f>
        <v>12</v>
      </c>
    </row>
    <row r="204" spans="1:4" x14ac:dyDescent="0.3">
      <c r="A204">
        <v>13</v>
      </c>
      <c r="B204">
        <v>26</v>
      </c>
      <c r="C204">
        <f>SUMIF(Erdös_Rényi__2[Id],Erdös_Rényiaristas[[#This Row],[Source]],Erdös_Rényi__2[degree])</f>
        <v>19</v>
      </c>
      <c r="D204">
        <f>SUMIF(Erdös_Rényi__2[Id],Erdös_Rényiaristas[[#This Row],[Target]],Erdös_Rényi__2[degree])</f>
        <v>12</v>
      </c>
    </row>
    <row r="205" spans="1:4" x14ac:dyDescent="0.3">
      <c r="A205">
        <v>13</v>
      </c>
      <c r="B205">
        <v>25</v>
      </c>
      <c r="C205">
        <f>SUMIF(Erdös_Rényi__2[Id],Erdös_Rényiaristas[[#This Row],[Source]],Erdös_Rényi__2[degree])</f>
        <v>19</v>
      </c>
      <c r="D205">
        <f>SUMIF(Erdös_Rényi__2[Id],Erdös_Rényiaristas[[#This Row],[Target]],Erdös_Rényi__2[degree])</f>
        <v>11</v>
      </c>
    </row>
    <row r="206" spans="1:4" x14ac:dyDescent="0.3">
      <c r="A206">
        <v>13</v>
      </c>
      <c r="B206">
        <v>24</v>
      </c>
      <c r="C206">
        <f>SUMIF(Erdös_Rényi__2[Id],Erdös_Rényiaristas[[#This Row],[Source]],Erdös_Rényi__2[degree])</f>
        <v>19</v>
      </c>
      <c r="D206">
        <f>SUMIF(Erdös_Rényi__2[Id],Erdös_Rényiaristas[[#This Row],[Target]],Erdös_Rényi__2[degree])</f>
        <v>16</v>
      </c>
    </row>
    <row r="207" spans="1:4" x14ac:dyDescent="0.3">
      <c r="A207">
        <v>13</v>
      </c>
      <c r="B207">
        <v>21</v>
      </c>
      <c r="C207">
        <f>SUMIF(Erdös_Rényi__2[Id],Erdös_Rényiaristas[[#This Row],[Source]],Erdös_Rényi__2[degree])</f>
        <v>19</v>
      </c>
      <c r="D207">
        <f>SUMIF(Erdös_Rényi__2[Id],Erdös_Rényiaristas[[#This Row],[Target]],Erdös_Rényi__2[degree])</f>
        <v>14</v>
      </c>
    </row>
    <row r="208" spans="1:4" x14ac:dyDescent="0.3">
      <c r="A208">
        <v>13</v>
      </c>
      <c r="B208">
        <v>18</v>
      </c>
      <c r="C208">
        <f>SUMIF(Erdös_Rényi__2[Id],Erdös_Rényiaristas[[#This Row],[Source]],Erdös_Rényi__2[degree])</f>
        <v>19</v>
      </c>
      <c r="D208">
        <f>SUMIF(Erdös_Rényi__2[Id],Erdös_Rényiaristas[[#This Row],[Target]],Erdös_Rényi__2[degree])</f>
        <v>18</v>
      </c>
    </row>
    <row r="209" spans="1:4" x14ac:dyDescent="0.3">
      <c r="A209">
        <v>13</v>
      </c>
      <c r="B209">
        <v>17</v>
      </c>
      <c r="C209">
        <f>SUMIF(Erdös_Rényi__2[Id],Erdös_Rényiaristas[[#This Row],[Source]],Erdös_Rényi__2[degree])</f>
        <v>19</v>
      </c>
      <c r="D209">
        <f>SUMIF(Erdös_Rényi__2[Id],Erdös_Rényiaristas[[#This Row],[Target]],Erdös_Rényi__2[degree])</f>
        <v>19</v>
      </c>
    </row>
    <row r="210" spans="1:4" x14ac:dyDescent="0.3">
      <c r="A210">
        <v>14</v>
      </c>
      <c r="B210">
        <v>47</v>
      </c>
      <c r="C210">
        <f>SUMIF(Erdös_Rényi__2[Id],Erdös_Rényiaristas[[#This Row],[Source]],Erdös_Rényi__2[degree])</f>
        <v>18</v>
      </c>
      <c r="D210">
        <f>SUMIF(Erdös_Rényi__2[Id],Erdös_Rényiaristas[[#This Row],[Target]],Erdös_Rényi__2[degree])</f>
        <v>13</v>
      </c>
    </row>
    <row r="211" spans="1:4" x14ac:dyDescent="0.3">
      <c r="A211">
        <v>14</v>
      </c>
      <c r="B211">
        <v>39</v>
      </c>
      <c r="C211">
        <f>SUMIF(Erdös_Rényi__2[Id],Erdös_Rényiaristas[[#This Row],[Source]],Erdös_Rényi__2[degree])</f>
        <v>18</v>
      </c>
      <c r="D211">
        <f>SUMIF(Erdös_Rényi__2[Id],Erdös_Rényiaristas[[#This Row],[Target]],Erdös_Rényi__2[degree])</f>
        <v>14</v>
      </c>
    </row>
    <row r="212" spans="1:4" x14ac:dyDescent="0.3">
      <c r="A212">
        <v>14</v>
      </c>
      <c r="B212">
        <v>38</v>
      </c>
      <c r="C212">
        <f>SUMIF(Erdös_Rényi__2[Id],Erdös_Rényiaristas[[#This Row],[Source]],Erdös_Rényi__2[degree])</f>
        <v>18</v>
      </c>
      <c r="D212">
        <f>SUMIF(Erdös_Rényi__2[Id],Erdös_Rényiaristas[[#This Row],[Target]],Erdös_Rényi__2[degree])</f>
        <v>18</v>
      </c>
    </row>
    <row r="213" spans="1:4" x14ac:dyDescent="0.3">
      <c r="A213">
        <v>14</v>
      </c>
      <c r="B213">
        <v>36</v>
      </c>
      <c r="C213">
        <f>SUMIF(Erdös_Rényi__2[Id],Erdös_Rényiaristas[[#This Row],[Source]],Erdös_Rényi__2[degree])</f>
        <v>18</v>
      </c>
      <c r="D213">
        <f>SUMIF(Erdös_Rényi__2[Id],Erdös_Rényiaristas[[#This Row],[Target]],Erdös_Rényi__2[degree])</f>
        <v>13</v>
      </c>
    </row>
    <row r="214" spans="1:4" x14ac:dyDescent="0.3">
      <c r="A214">
        <v>14</v>
      </c>
      <c r="B214">
        <v>35</v>
      </c>
      <c r="C214">
        <f>SUMIF(Erdös_Rényi__2[Id],Erdös_Rényiaristas[[#This Row],[Source]],Erdös_Rényi__2[degree])</f>
        <v>18</v>
      </c>
      <c r="D214">
        <f>SUMIF(Erdös_Rényi__2[Id],Erdös_Rényiaristas[[#This Row],[Target]],Erdös_Rényi__2[degree])</f>
        <v>17</v>
      </c>
    </row>
    <row r="215" spans="1:4" x14ac:dyDescent="0.3">
      <c r="A215">
        <v>14</v>
      </c>
      <c r="B215">
        <v>27</v>
      </c>
      <c r="C215">
        <f>SUMIF(Erdös_Rényi__2[Id],Erdös_Rényiaristas[[#This Row],[Source]],Erdös_Rényi__2[degree])</f>
        <v>18</v>
      </c>
      <c r="D215">
        <f>SUMIF(Erdös_Rényi__2[Id],Erdös_Rényiaristas[[#This Row],[Target]],Erdös_Rényi__2[degree])</f>
        <v>18</v>
      </c>
    </row>
    <row r="216" spans="1:4" x14ac:dyDescent="0.3">
      <c r="A216">
        <v>14</v>
      </c>
      <c r="B216">
        <v>26</v>
      </c>
      <c r="C216">
        <f>SUMIF(Erdös_Rényi__2[Id],Erdös_Rényiaristas[[#This Row],[Source]],Erdös_Rényi__2[degree])</f>
        <v>18</v>
      </c>
      <c r="D216">
        <f>SUMIF(Erdös_Rényi__2[Id],Erdös_Rényiaristas[[#This Row],[Target]],Erdös_Rényi__2[degree])</f>
        <v>12</v>
      </c>
    </row>
    <row r="217" spans="1:4" x14ac:dyDescent="0.3">
      <c r="A217">
        <v>14</v>
      </c>
      <c r="B217">
        <v>23</v>
      </c>
      <c r="C217">
        <f>SUMIF(Erdös_Rényi__2[Id],Erdös_Rényiaristas[[#This Row],[Source]],Erdös_Rényi__2[degree])</f>
        <v>18</v>
      </c>
      <c r="D217">
        <f>SUMIF(Erdös_Rényi__2[Id],Erdös_Rényiaristas[[#This Row],[Target]],Erdös_Rényi__2[degree])</f>
        <v>15</v>
      </c>
    </row>
    <row r="218" spans="1:4" x14ac:dyDescent="0.3">
      <c r="A218">
        <v>14</v>
      </c>
      <c r="B218">
        <v>22</v>
      </c>
      <c r="C218">
        <f>SUMIF(Erdös_Rényi__2[Id],Erdös_Rényiaristas[[#This Row],[Source]],Erdös_Rényi__2[degree])</f>
        <v>18</v>
      </c>
      <c r="D218">
        <f>SUMIF(Erdös_Rényi__2[Id],Erdös_Rényiaristas[[#This Row],[Target]],Erdös_Rényi__2[degree])</f>
        <v>16</v>
      </c>
    </row>
    <row r="219" spans="1:4" x14ac:dyDescent="0.3">
      <c r="A219">
        <v>14</v>
      </c>
      <c r="B219">
        <v>21</v>
      </c>
      <c r="C219">
        <f>SUMIF(Erdös_Rényi__2[Id],Erdös_Rényiaristas[[#This Row],[Source]],Erdös_Rényi__2[degree])</f>
        <v>18</v>
      </c>
      <c r="D219">
        <f>SUMIF(Erdös_Rényi__2[Id],Erdös_Rényiaristas[[#This Row],[Target]],Erdös_Rényi__2[degree])</f>
        <v>14</v>
      </c>
    </row>
    <row r="220" spans="1:4" x14ac:dyDescent="0.3">
      <c r="A220">
        <v>14</v>
      </c>
      <c r="B220">
        <v>16</v>
      </c>
      <c r="C220">
        <f>SUMIF(Erdös_Rényi__2[Id],Erdös_Rényiaristas[[#This Row],[Source]],Erdös_Rényi__2[degree])</f>
        <v>18</v>
      </c>
      <c r="D220">
        <f>SUMIF(Erdös_Rényi__2[Id],Erdös_Rényiaristas[[#This Row],[Target]],Erdös_Rényi__2[degree])</f>
        <v>15</v>
      </c>
    </row>
    <row r="221" spans="1:4" x14ac:dyDescent="0.3">
      <c r="A221">
        <v>15</v>
      </c>
      <c r="B221">
        <v>46</v>
      </c>
      <c r="C221">
        <f>SUMIF(Erdös_Rényi__2[Id],Erdös_Rényiaristas[[#This Row],[Source]],Erdös_Rényi__2[degree])</f>
        <v>16</v>
      </c>
      <c r="D221">
        <f>SUMIF(Erdös_Rényi__2[Id],Erdös_Rényiaristas[[#This Row],[Target]],Erdös_Rényi__2[degree])</f>
        <v>11</v>
      </c>
    </row>
    <row r="222" spans="1:4" x14ac:dyDescent="0.3">
      <c r="A222">
        <v>15</v>
      </c>
      <c r="B222">
        <v>45</v>
      </c>
      <c r="C222">
        <f>SUMIF(Erdös_Rényi__2[Id],Erdös_Rényiaristas[[#This Row],[Source]],Erdös_Rényi__2[degree])</f>
        <v>16</v>
      </c>
      <c r="D222">
        <f>SUMIF(Erdös_Rényi__2[Id],Erdös_Rényiaristas[[#This Row],[Target]],Erdös_Rényi__2[degree])</f>
        <v>15</v>
      </c>
    </row>
    <row r="223" spans="1:4" x14ac:dyDescent="0.3">
      <c r="A223">
        <v>15</v>
      </c>
      <c r="B223">
        <v>44</v>
      </c>
      <c r="C223">
        <f>SUMIF(Erdös_Rényi__2[Id],Erdös_Rényiaristas[[#This Row],[Source]],Erdös_Rényi__2[degree])</f>
        <v>16</v>
      </c>
      <c r="D223">
        <f>SUMIF(Erdös_Rényi__2[Id],Erdös_Rényiaristas[[#This Row],[Target]],Erdös_Rényi__2[degree])</f>
        <v>10</v>
      </c>
    </row>
    <row r="224" spans="1:4" x14ac:dyDescent="0.3">
      <c r="A224">
        <v>15</v>
      </c>
      <c r="B224">
        <v>41</v>
      </c>
      <c r="C224">
        <f>SUMIF(Erdös_Rényi__2[Id],Erdös_Rényiaristas[[#This Row],[Source]],Erdös_Rényi__2[degree])</f>
        <v>16</v>
      </c>
      <c r="D224">
        <f>SUMIF(Erdös_Rényi__2[Id],Erdös_Rényiaristas[[#This Row],[Target]],Erdös_Rényi__2[degree])</f>
        <v>12</v>
      </c>
    </row>
    <row r="225" spans="1:4" x14ac:dyDescent="0.3">
      <c r="A225">
        <v>15</v>
      </c>
      <c r="B225">
        <v>38</v>
      </c>
      <c r="C225">
        <f>SUMIF(Erdös_Rényi__2[Id],Erdös_Rényiaristas[[#This Row],[Source]],Erdös_Rényi__2[degree])</f>
        <v>16</v>
      </c>
      <c r="D225">
        <f>SUMIF(Erdös_Rényi__2[Id],Erdös_Rényiaristas[[#This Row],[Target]],Erdös_Rényi__2[degree])</f>
        <v>18</v>
      </c>
    </row>
    <row r="226" spans="1:4" x14ac:dyDescent="0.3">
      <c r="A226">
        <v>15</v>
      </c>
      <c r="B226">
        <v>36</v>
      </c>
      <c r="C226">
        <f>SUMIF(Erdös_Rényi__2[Id],Erdös_Rényiaristas[[#This Row],[Source]],Erdös_Rényi__2[degree])</f>
        <v>16</v>
      </c>
      <c r="D226">
        <f>SUMIF(Erdös_Rényi__2[Id],Erdös_Rényiaristas[[#This Row],[Target]],Erdös_Rényi__2[degree])</f>
        <v>13</v>
      </c>
    </row>
    <row r="227" spans="1:4" x14ac:dyDescent="0.3">
      <c r="A227">
        <v>15</v>
      </c>
      <c r="B227">
        <v>33</v>
      </c>
      <c r="C227">
        <f>SUMIF(Erdös_Rényi__2[Id],Erdös_Rényiaristas[[#This Row],[Source]],Erdös_Rényi__2[degree])</f>
        <v>16</v>
      </c>
      <c r="D227">
        <f>SUMIF(Erdös_Rényi__2[Id],Erdös_Rényiaristas[[#This Row],[Target]],Erdös_Rényi__2[degree])</f>
        <v>18</v>
      </c>
    </row>
    <row r="228" spans="1:4" x14ac:dyDescent="0.3">
      <c r="A228">
        <v>15</v>
      </c>
      <c r="B228">
        <v>31</v>
      </c>
      <c r="C228">
        <f>SUMIF(Erdös_Rényi__2[Id],Erdös_Rényiaristas[[#This Row],[Source]],Erdös_Rényi__2[degree])</f>
        <v>16</v>
      </c>
      <c r="D228">
        <f>SUMIF(Erdös_Rényi__2[Id],Erdös_Rényiaristas[[#This Row],[Target]],Erdös_Rényi__2[degree])</f>
        <v>14</v>
      </c>
    </row>
    <row r="229" spans="1:4" x14ac:dyDescent="0.3">
      <c r="A229">
        <v>15</v>
      </c>
      <c r="B229">
        <v>24</v>
      </c>
      <c r="C229">
        <f>SUMIF(Erdös_Rényi__2[Id],Erdös_Rényiaristas[[#This Row],[Source]],Erdös_Rényi__2[degree])</f>
        <v>16</v>
      </c>
      <c r="D229">
        <f>SUMIF(Erdös_Rényi__2[Id],Erdös_Rényiaristas[[#This Row],[Target]],Erdös_Rényi__2[degree])</f>
        <v>16</v>
      </c>
    </row>
    <row r="230" spans="1:4" x14ac:dyDescent="0.3">
      <c r="A230">
        <v>15</v>
      </c>
      <c r="B230">
        <v>23</v>
      </c>
      <c r="C230">
        <f>SUMIF(Erdös_Rényi__2[Id],Erdös_Rényiaristas[[#This Row],[Source]],Erdös_Rényi__2[degree])</f>
        <v>16</v>
      </c>
      <c r="D230">
        <f>SUMIF(Erdös_Rényi__2[Id],Erdös_Rényiaristas[[#This Row],[Target]],Erdös_Rényi__2[degree])</f>
        <v>15</v>
      </c>
    </row>
    <row r="231" spans="1:4" x14ac:dyDescent="0.3">
      <c r="A231">
        <v>15</v>
      </c>
      <c r="B231">
        <v>20</v>
      </c>
      <c r="C231">
        <f>SUMIF(Erdös_Rényi__2[Id],Erdös_Rényiaristas[[#This Row],[Source]],Erdös_Rényi__2[degree])</f>
        <v>16</v>
      </c>
      <c r="D231">
        <f>SUMIF(Erdös_Rényi__2[Id],Erdös_Rényiaristas[[#This Row],[Target]],Erdös_Rényi__2[degree])</f>
        <v>17</v>
      </c>
    </row>
    <row r="232" spans="1:4" x14ac:dyDescent="0.3">
      <c r="A232">
        <v>15</v>
      </c>
      <c r="B232">
        <v>18</v>
      </c>
      <c r="C232">
        <f>SUMIF(Erdös_Rényi__2[Id],Erdös_Rényiaristas[[#This Row],[Source]],Erdös_Rényi__2[degree])</f>
        <v>16</v>
      </c>
      <c r="D232">
        <f>SUMIF(Erdös_Rényi__2[Id],Erdös_Rényiaristas[[#This Row],[Target]],Erdös_Rényi__2[degree])</f>
        <v>18</v>
      </c>
    </row>
    <row r="233" spans="1:4" x14ac:dyDescent="0.3">
      <c r="A233">
        <v>16</v>
      </c>
      <c r="B233">
        <v>48</v>
      </c>
      <c r="C233">
        <f>SUMIF(Erdös_Rényi__2[Id],Erdös_Rényiaristas[[#This Row],[Source]],Erdös_Rényi__2[degree])</f>
        <v>15</v>
      </c>
      <c r="D233">
        <f>SUMIF(Erdös_Rényi__2[Id],Erdös_Rényiaristas[[#This Row],[Target]],Erdös_Rényi__2[degree])</f>
        <v>17</v>
      </c>
    </row>
    <row r="234" spans="1:4" x14ac:dyDescent="0.3">
      <c r="A234">
        <v>16</v>
      </c>
      <c r="B234">
        <v>44</v>
      </c>
      <c r="C234">
        <f>SUMIF(Erdös_Rényi__2[Id],Erdös_Rényiaristas[[#This Row],[Source]],Erdös_Rényi__2[degree])</f>
        <v>15</v>
      </c>
      <c r="D234">
        <f>SUMIF(Erdös_Rényi__2[Id],Erdös_Rényiaristas[[#This Row],[Target]],Erdös_Rényi__2[degree])</f>
        <v>10</v>
      </c>
    </row>
    <row r="235" spans="1:4" x14ac:dyDescent="0.3">
      <c r="A235">
        <v>16</v>
      </c>
      <c r="B235">
        <v>43</v>
      </c>
      <c r="C235">
        <f>SUMIF(Erdös_Rényi__2[Id],Erdös_Rényiaristas[[#This Row],[Source]],Erdös_Rényi__2[degree])</f>
        <v>15</v>
      </c>
      <c r="D235">
        <f>SUMIF(Erdös_Rényi__2[Id],Erdös_Rényiaristas[[#This Row],[Target]],Erdös_Rényi__2[degree])</f>
        <v>14</v>
      </c>
    </row>
    <row r="236" spans="1:4" x14ac:dyDescent="0.3">
      <c r="A236">
        <v>16</v>
      </c>
      <c r="B236">
        <v>38</v>
      </c>
      <c r="C236">
        <f>SUMIF(Erdös_Rényi__2[Id],Erdös_Rényiaristas[[#This Row],[Source]],Erdös_Rényi__2[degree])</f>
        <v>15</v>
      </c>
      <c r="D236">
        <f>SUMIF(Erdös_Rényi__2[Id],Erdös_Rényiaristas[[#This Row],[Target]],Erdös_Rényi__2[degree])</f>
        <v>18</v>
      </c>
    </row>
    <row r="237" spans="1:4" x14ac:dyDescent="0.3">
      <c r="A237">
        <v>16</v>
      </c>
      <c r="B237">
        <v>36</v>
      </c>
      <c r="C237">
        <f>SUMIF(Erdös_Rényi__2[Id],Erdös_Rényiaristas[[#This Row],[Source]],Erdös_Rényi__2[degree])</f>
        <v>15</v>
      </c>
      <c r="D237">
        <f>SUMIF(Erdös_Rényi__2[Id],Erdös_Rényiaristas[[#This Row],[Target]],Erdös_Rényi__2[degree])</f>
        <v>13</v>
      </c>
    </row>
    <row r="238" spans="1:4" x14ac:dyDescent="0.3">
      <c r="A238">
        <v>16</v>
      </c>
      <c r="B238">
        <v>34</v>
      </c>
      <c r="C238">
        <f>SUMIF(Erdös_Rényi__2[Id],Erdös_Rényiaristas[[#This Row],[Source]],Erdös_Rényi__2[degree])</f>
        <v>15</v>
      </c>
      <c r="D238">
        <f>SUMIF(Erdös_Rényi__2[Id],Erdös_Rényiaristas[[#This Row],[Target]],Erdös_Rényi__2[degree])</f>
        <v>17</v>
      </c>
    </row>
    <row r="239" spans="1:4" x14ac:dyDescent="0.3">
      <c r="A239">
        <v>16</v>
      </c>
      <c r="B239">
        <v>33</v>
      </c>
      <c r="C239">
        <f>SUMIF(Erdös_Rényi__2[Id],Erdös_Rényiaristas[[#This Row],[Source]],Erdös_Rényi__2[degree])</f>
        <v>15</v>
      </c>
      <c r="D239">
        <f>SUMIF(Erdös_Rényi__2[Id],Erdös_Rényiaristas[[#This Row],[Target]],Erdös_Rényi__2[degree])</f>
        <v>18</v>
      </c>
    </row>
    <row r="240" spans="1:4" x14ac:dyDescent="0.3">
      <c r="A240">
        <v>16</v>
      </c>
      <c r="B240">
        <v>28</v>
      </c>
      <c r="C240">
        <f>SUMIF(Erdös_Rényi__2[Id],Erdös_Rényiaristas[[#This Row],[Source]],Erdös_Rényi__2[degree])</f>
        <v>15</v>
      </c>
      <c r="D240">
        <f>SUMIF(Erdös_Rényi__2[Id],Erdös_Rényiaristas[[#This Row],[Target]],Erdös_Rényi__2[degree])</f>
        <v>12</v>
      </c>
    </row>
    <row r="241" spans="1:4" x14ac:dyDescent="0.3">
      <c r="A241">
        <v>16</v>
      </c>
      <c r="B241">
        <v>25</v>
      </c>
      <c r="C241">
        <f>SUMIF(Erdös_Rényi__2[Id],Erdös_Rényiaristas[[#This Row],[Source]],Erdös_Rényi__2[degree])</f>
        <v>15</v>
      </c>
      <c r="D241">
        <f>SUMIF(Erdös_Rényi__2[Id],Erdös_Rényiaristas[[#This Row],[Target]],Erdös_Rényi__2[degree])</f>
        <v>11</v>
      </c>
    </row>
    <row r="242" spans="1:4" x14ac:dyDescent="0.3">
      <c r="A242">
        <v>16</v>
      </c>
      <c r="B242">
        <v>23</v>
      </c>
      <c r="C242">
        <f>SUMIF(Erdös_Rényi__2[Id],Erdös_Rényiaristas[[#This Row],[Source]],Erdös_Rényi__2[degree])</f>
        <v>15</v>
      </c>
      <c r="D242">
        <f>SUMIF(Erdös_Rényi__2[Id],Erdös_Rényiaristas[[#This Row],[Target]],Erdös_Rényi__2[degree])</f>
        <v>15</v>
      </c>
    </row>
    <row r="243" spans="1:4" x14ac:dyDescent="0.3">
      <c r="A243">
        <v>17</v>
      </c>
      <c r="B243">
        <v>39</v>
      </c>
      <c r="C243">
        <f>SUMIF(Erdös_Rényi__2[Id],Erdös_Rényiaristas[[#This Row],[Source]],Erdös_Rényi__2[degree])</f>
        <v>19</v>
      </c>
      <c r="D243">
        <f>SUMIF(Erdös_Rényi__2[Id],Erdös_Rényiaristas[[#This Row],[Target]],Erdös_Rényi__2[degree])</f>
        <v>14</v>
      </c>
    </row>
    <row r="244" spans="1:4" x14ac:dyDescent="0.3">
      <c r="A244">
        <v>17</v>
      </c>
      <c r="B244">
        <v>37</v>
      </c>
      <c r="C244">
        <f>SUMIF(Erdös_Rényi__2[Id],Erdös_Rényiaristas[[#This Row],[Source]],Erdös_Rényi__2[degree])</f>
        <v>19</v>
      </c>
      <c r="D244">
        <f>SUMIF(Erdös_Rényi__2[Id],Erdös_Rényiaristas[[#This Row],[Target]],Erdös_Rényi__2[degree])</f>
        <v>15</v>
      </c>
    </row>
    <row r="245" spans="1:4" x14ac:dyDescent="0.3">
      <c r="A245">
        <v>17</v>
      </c>
      <c r="B245">
        <v>34</v>
      </c>
      <c r="C245">
        <f>SUMIF(Erdös_Rényi__2[Id],Erdös_Rényiaristas[[#This Row],[Source]],Erdös_Rényi__2[degree])</f>
        <v>19</v>
      </c>
      <c r="D245">
        <f>SUMIF(Erdös_Rényi__2[Id],Erdös_Rényiaristas[[#This Row],[Target]],Erdös_Rényi__2[degree])</f>
        <v>17</v>
      </c>
    </row>
    <row r="246" spans="1:4" x14ac:dyDescent="0.3">
      <c r="A246">
        <v>17</v>
      </c>
      <c r="B246">
        <v>33</v>
      </c>
      <c r="C246">
        <f>SUMIF(Erdös_Rényi__2[Id],Erdös_Rényiaristas[[#This Row],[Source]],Erdös_Rényi__2[degree])</f>
        <v>19</v>
      </c>
      <c r="D246">
        <f>SUMIF(Erdös_Rényi__2[Id],Erdös_Rényiaristas[[#This Row],[Target]],Erdös_Rényi__2[degree])</f>
        <v>18</v>
      </c>
    </row>
    <row r="247" spans="1:4" x14ac:dyDescent="0.3">
      <c r="A247">
        <v>17</v>
      </c>
      <c r="B247">
        <v>27</v>
      </c>
      <c r="C247">
        <f>SUMIF(Erdös_Rényi__2[Id],Erdös_Rényiaristas[[#This Row],[Source]],Erdös_Rényi__2[degree])</f>
        <v>19</v>
      </c>
      <c r="D247">
        <f>SUMIF(Erdös_Rényi__2[Id],Erdös_Rényiaristas[[#This Row],[Target]],Erdös_Rényi__2[degree])</f>
        <v>18</v>
      </c>
    </row>
    <row r="248" spans="1:4" x14ac:dyDescent="0.3">
      <c r="A248">
        <v>17</v>
      </c>
      <c r="B248">
        <v>25</v>
      </c>
      <c r="C248">
        <f>SUMIF(Erdös_Rényi__2[Id],Erdös_Rényiaristas[[#This Row],[Source]],Erdös_Rényi__2[degree])</f>
        <v>19</v>
      </c>
      <c r="D248">
        <f>SUMIF(Erdös_Rényi__2[Id],Erdös_Rényiaristas[[#This Row],[Target]],Erdös_Rényi__2[degree])</f>
        <v>11</v>
      </c>
    </row>
    <row r="249" spans="1:4" x14ac:dyDescent="0.3">
      <c r="A249">
        <v>17</v>
      </c>
      <c r="B249">
        <v>24</v>
      </c>
      <c r="C249">
        <f>SUMIF(Erdös_Rényi__2[Id],Erdös_Rényiaristas[[#This Row],[Source]],Erdös_Rényi__2[degree])</f>
        <v>19</v>
      </c>
      <c r="D249">
        <f>SUMIF(Erdös_Rényi__2[Id],Erdös_Rényiaristas[[#This Row],[Target]],Erdös_Rényi__2[degree])</f>
        <v>16</v>
      </c>
    </row>
    <row r="250" spans="1:4" x14ac:dyDescent="0.3">
      <c r="A250">
        <v>17</v>
      </c>
      <c r="B250">
        <v>23</v>
      </c>
      <c r="C250">
        <f>SUMIF(Erdös_Rényi__2[Id],Erdös_Rényiaristas[[#This Row],[Source]],Erdös_Rényi__2[degree])</f>
        <v>19</v>
      </c>
      <c r="D250">
        <f>SUMIF(Erdös_Rényi__2[Id],Erdös_Rényiaristas[[#This Row],[Target]],Erdös_Rényi__2[degree])</f>
        <v>15</v>
      </c>
    </row>
    <row r="251" spans="1:4" x14ac:dyDescent="0.3">
      <c r="A251">
        <v>17</v>
      </c>
      <c r="B251">
        <v>21</v>
      </c>
      <c r="C251">
        <f>SUMIF(Erdös_Rényi__2[Id],Erdös_Rényiaristas[[#This Row],[Source]],Erdös_Rényi__2[degree])</f>
        <v>19</v>
      </c>
      <c r="D251">
        <f>SUMIF(Erdös_Rényi__2[Id],Erdös_Rényiaristas[[#This Row],[Target]],Erdös_Rényi__2[degree])</f>
        <v>14</v>
      </c>
    </row>
    <row r="252" spans="1:4" x14ac:dyDescent="0.3">
      <c r="A252">
        <v>17</v>
      </c>
      <c r="B252">
        <v>20</v>
      </c>
      <c r="C252">
        <f>SUMIF(Erdös_Rényi__2[Id],Erdös_Rényiaristas[[#This Row],[Source]],Erdös_Rényi__2[degree])</f>
        <v>19</v>
      </c>
      <c r="D252">
        <f>SUMIF(Erdös_Rényi__2[Id],Erdös_Rényiaristas[[#This Row],[Target]],Erdös_Rényi__2[degree])</f>
        <v>17</v>
      </c>
    </row>
    <row r="253" spans="1:4" x14ac:dyDescent="0.3">
      <c r="A253">
        <v>17</v>
      </c>
      <c r="B253">
        <v>18</v>
      </c>
      <c r="C253">
        <f>SUMIF(Erdös_Rényi__2[Id],Erdös_Rényiaristas[[#This Row],[Source]],Erdös_Rényi__2[degree])</f>
        <v>19</v>
      </c>
      <c r="D253">
        <f>SUMIF(Erdös_Rényi__2[Id],Erdös_Rényiaristas[[#This Row],[Target]],Erdös_Rényi__2[degree])</f>
        <v>18</v>
      </c>
    </row>
    <row r="254" spans="1:4" x14ac:dyDescent="0.3">
      <c r="A254">
        <v>18</v>
      </c>
      <c r="B254">
        <v>42</v>
      </c>
      <c r="C254">
        <f>SUMIF(Erdös_Rényi__2[Id],Erdös_Rényiaristas[[#This Row],[Source]],Erdös_Rényi__2[degree])</f>
        <v>18</v>
      </c>
      <c r="D254">
        <f>SUMIF(Erdös_Rényi__2[Id],Erdös_Rényiaristas[[#This Row],[Target]],Erdös_Rényi__2[degree])</f>
        <v>14</v>
      </c>
    </row>
    <row r="255" spans="1:4" x14ac:dyDescent="0.3">
      <c r="A255">
        <v>18</v>
      </c>
      <c r="B255">
        <v>40</v>
      </c>
      <c r="C255">
        <f>SUMIF(Erdös_Rényi__2[Id],Erdös_Rényiaristas[[#This Row],[Source]],Erdös_Rényi__2[degree])</f>
        <v>18</v>
      </c>
      <c r="D255">
        <f>SUMIF(Erdös_Rényi__2[Id],Erdös_Rényiaristas[[#This Row],[Target]],Erdös_Rényi__2[degree])</f>
        <v>17</v>
      </c>
    </row>
    <row r="256" spans="1:4" x14ac:dyDescent="0.3">
      <c r="A256">
        <v>18</v>
      </c>
      <c r="B256">
        <v>39</v>
      </c>
      <c r="C256">
        <f>SUMIF(Erdös_Rényi__2[Id],Erdös_Rényiaristas[[#This Row],[Source]],Erdös_Rényi__2[degree])</f>
        <v>18</v>
      </c>
      <c r="D256">
        <f>SUMIF(Erdös_Rényi__2[Id],Erdös_Rényiaristas[[#This Row],[Target]],Erdös_Rényi__2[degree])</f>
        <v>14</v>
      </c>
    </row>
    <row r="257" spans="1:4" x14ac:dyDescent="0.3">
      <c r="A257">
        <v>18</v>
      </c>
      <c r="B257">
        <v>37</v>
      </c>
      <c r="C257">
        <f>SUMIF(Erdös_Rényi__2[Id],Erdös_Rényiaristas[[#This Row],[Source]],Erdös_Rényi__2[degree])</f>
        <v>18</v>
      </c>
      <c r="D257">
        <f>SUMIF(Erdös_Rényi__2[Id],Erdös_Rényiaristas[[#This Row],[Target]],Erdös_Rényi__2[degree])</f>
        <v>15</v>
      </c>
    </row>
    <row r="258" spans="1:4" x14ac:dyDescent="0.3">
      <c r="A258">
        <v>18</v>
      </c>
      <c r="B258">
        <v>36</v>
      </c>
      <c r="C258">
        <f>SUMIF(Erdös_Rényi__2[Id],Erdös_Rényiaristas[[#This Row],[Source]],Erdös_Rényi__2[degree])</f>
        <v>18</v>
      </c>
      <c r="D258">
        <f>SUMIF(Erdös_Rényi__2[Id],Erdös_Rényiaristas[[#This Row],[Target]],Erdös_Rényi__2[degree])</f>
        <v>13</v>
      </c>
    </row>
    <row r="259" spans="1:4" x14ac:dyDescent="0.3">
      <c r="A259">
        <v>18</v>
      </c>
      <c r="B259">
        <v>33</v>
      </c>
      <c r="C259">
        <f>SUMIF(Erdös_Rényi__2[Id],Erdös_Rényiaristas[[#This Row],[Source]],Erdös_Rényi__2[degree])</f>
        <v>18</v>
      </c>
      <c r="D259">
        <f>SUMIF(Erdös_Rényi__2[Id],Erdös_Rényiaristas[[#This Row],[Target]],Erdös_Rényi__2[degree])</f>
        <v>18</v>
      </c>
    </row>
    <row r="260" spans="1:4" x14ac:dyDescent="0.3">
      <c r="A260">
        <v>18</v>
      </c>
      <c r="B260">
        <v>27</v>
      </c>
      <c r="C260">
        <f>SUMIF(Erdös_Rényi__2[Id],Erdös_Rényiaristas[[#This Row],[Source]],Erdös_Rényi__2[degree])</f>
        <v>18</v>
      </c>
      <c r="D260">
        <f>SUMIF(Erdös_Rényi__2[Id],Erdös_Rényiaristas[[#This Row],[Target]],Erdös_Rényi__2[degree])</f>
        <v>18</v>
      </c>
    </row>
    <row r="261" spans="1:4" x14ac:dyDescent="0.3">
      <c r="A261">
        <v>18</v>
      </c>
      <c r="B261">
        <v>25</v>
      </c>
      <c r="C261">
        <f>SUMIF(Erdös_Rényi__2[Id],Erdös_Rényiaristas[[#This Row],[Source]],Erdös_Rényi__2[degree])</f>
        <v>18</v>
      </c>
      <c r="D261">
        <f>SUMIF(Erdös_Rényi__2[Id],Erdös_Rényiaristas[[#This Row],[Target]],Erdös_Rényi__2[degree])</f>
        <v>11</v>
      </c>
    </row>
    <row r="262" spans="1:4" x14ac:dyDescent="0.3">
      <c r="A262">
        <v>18</v>
      </c>
      <c r="B262">
        <v>20</v>
      </c>
      <c r="C262">
        <f>SUMIF(Erdös_Rényi__2[Id],Erdös_Rényiaristas[[#This Row],[Source]],Erdös_Rényi__2[degree])</f>
        <v>18</v>
      </c>
      <c r="D262">
        <f>SUMIF(Erdös_Rényi__2[Id],Erdös_Rényiaristas[[#This Row],[Target]],Erdös_Rényi__2[degree])</f>
        <v>17</v>
      </c>
    </row>
    <row r="263" spans="1:4" x14ac:dyDescent="0.3">
      <c r="A263">
        <v>19</v>
      </c>
      <c r="B263">
        <v>48</v>
      </c>
      <c r="C263">
        <f>SUMIF(Erdös_Rényi__2[Id],Erdös_Rényiaristas[[#This Row],[Source]],Erdös_Rényi__2[degree])</f>
        <v>11</v>
      </c>
      <c r="D263">
        <f>SUMIF(Erdös_Rényi__2[Id],Erdös_Rényiaristas[[#This Row],[Target]],Erdös_Rényi__2[degree])</f>
        <v>17</v>
      </c>
    </row>
    <row r="264" spans="1:4" x14ac:dyDescent="0.3">
      <c r="A264">
        <v>19</v>
      </c>
      <c r="B264">
        <v>43</v>
      </c>
      <c r="C264">
        <f>SUMIF(Erdös_Rényi__2[Id],Erdös_Rényiaristas[[#This Row],[Source]],Erdös_Rényi__2[degree])</f>
        <v>11</v>
      </c>
      <c r="D264">
        <f>SUMIF(Erdös_Rényi__2[Id],Erdös_Rényiaristas[[#This Row],[Target]],Erdös_Rényi__2[degree])</f>
        <v>14</v>
      </c>
    </row>
    <row r="265" spans="1:4" x14ac:dyDescent="0.3">
      <c r="A265">
        <v>19</v>
      </c>
      <c r="B265">
        <v>42</v>
      </c>
      <c r="C265">
        <f>SUMIF(Erdös_Rényi__2[Id],Erdös_Rényiaristas[[#This Row],[Source]],Erdös_Rényi__2[degree])</f>
        <v>11</v>
      </c>
      <c r="D265">
        <f>SUMIF(Erdös_Rényi__2[Id],Erdös_Rényiaristas[[#This Row],[Target]],Erdös_Rényi__2[degree])</f>
        <v>14</v>
      </c>
    </row>
    <row r="266" spans="1:4" x14ac:dyDescent="0.3">
      <c r="A266">
        <v>19</v>
      </c>
      <c r="B266">
        <v>40</v>
      </c>
      <c r="C266">
        <f>SUMIF(Erdös_Rényi__2[Id],Erdös_Rényiaristas[[#This Row],[Source]],Erdös_Rényi__2[degree])</f>
        <v>11</v>
      </c>
      <c r="D266">
        <f>SUMIF(Erdös_Rényi__2[Id],Erdös_Rényiaristas[[#This Row],[Target]],Erdös_Rényi__2[degree])</f>
        <v>17</v>
      </c>
    </row>
    <row r="267" spans="1:4" x14ac:dyDescent="0.3">
      <c r="A267">
        <v>19</v>
      </c>
      <c r="B267">
        <v>33</v>
      </c>
      <c r="C267">
        <f>SUMIF(Erdös_Rényi__2[Id],Erdös_Rényiaristas[[#This Row],[Source]],Erdös_Rényi__2[degree])</f>
        <v>11</v>
      </c>
      <c r="D267">
        <f>SUMIF(Erdös_Rényi__2[Id],Erdös_Rényiaristas[[#This Row],[Target]],Erdös_Rényi__2[degree])</f>
        <v>18</v>
      </c>
    </row>
    <row r="268" spans="1:4" x14ac:dyDescent="0.3">
      <c r="A268">
        <v>19</v>
      </c>
      <c r="B268">
        <v>32</v>
      </c>
      <c r="C268">
        <f>SUMIF(Erdös_Rényi__2[Id],Erdös_Rényiaristas[[#This Row],[Source]],Erdös_Rényi__2[degree])</f>
        <v>11</v>
      </c>
      <c r="D268">
        <f>SUMIF(Erdös_Rényi__2[Id],Erdös_Rényiaristas[[#This Row],[Target]],Erdös_Rényi__2[degree])</f>
        <v>12</v>
      </c>
    </row>
    <row r="269" spans="1:4" x14ac:dyDescent="0.3">
      <c r="A269">
        <v>19</v>
      </c>
      <c r="B269">
        <v>29</v>
      </c>
      <c r="C269">
        <f>SUMIF(Erdös_Rényi__2[Id],Erdös_Rényiaristas[[#This Row],[Source]],Erdös_Rényi__2[degree])</f>
        <v>11</v>
      </c>
      <c r="D269">
        <f>SUMIF(Erdös_Rényi__2[Id],Erdös_Rényiaristas[[#This Row],[Target]],Erdös_Rényi__2[degree])</f>
        <v>12</v>
      </c>
    </row>
    <row r="270" spans="1:4" x14ac:dyDescent="0.3">
      <c r="A270">
        <v>19</v>
      </c>
      <c r="B270">
        <v>24</v>
      </c>
      <c r="C270">
        <f>SUMIF(Erdös_Rényi__2[Id],Erdös_Rényiaristas[[#This Row],[Source]],Erdös_Rényi__2[degree])</f>
        <v>11</v>
      </c>
      <c r="D270">
        <f>SUMIF(Erdös_Rényi__2[Id],Erdös_Rényiaristas[[#This Row],[Target]],Erdös_Rényi__2[degree])</f>
        <v>16</v>
      </c>
    </row>
    <row r="271" spans="1:4" x14ac:dyDescent="0.3">
      <c r="A271">
        <v>19</v>
      </c>
      <c r="B271">
        <v>22</v>
      </c>
      <c r="C271">
        <f>SUMIF(Erdös_Rényi__2[Id],Erdös_Rényiaristas[[#This Row],[Source]],Erdös_Rényi__2[degree])</f>
        <v>11</v>
      </c>
      <c r="D271">
        <f>SUMIF(Erdös_Rényi__2[Id],Erdös_Rényiaristas[[#This Row],[Target]],Erdös_Rényi__2[degree])</f>
        <v>16</v>
      </c>
    </row>
    <row r="272" spans="1:4" x14ac:dyDescent="0.3">
      <c r="A272">
        <v>20</v>
      </c>
      <c r="B272">
        <v>45</v>
      </c>
      <c r="C272">
        <f>SUMIF(Erdös_Rényi__2[Id],Erdös_Rényiaristas[[#This Row],[Source]],Erdös_Rényi__2[degree])</f>
        <v>17</v>
      </c>
      <c r="D272">
        <f>SUMIF(Erdös_Rényi__2[Id],Erdös_Rényiaristas[[#This Row],[Target]],Erdös_Rényi__2[degree])</f>
        <v>15</v>
      </c>
    </row>
    <row r="273" spans="1:4" x14ac:dyDescent="0.3">
      <c r="A273">
        <v>20</v>
      </c>
      <c r="B273">
        <v>40</v>
      </c>
      <c r="C273">
        <f>SUMIF(Erdös_Rényi__2[Id],Erdös_Rényiaristas[[#This Row],[Source]],Erdös_Rényi__2[degree])</f>
        <v>17</v>
      </c>
      <c r="D273">
        <f>SUMIF(Erdös_Rényi__2[Id],Erdös_Rényiaristas[[#This Row],[Target]],Erdös_Rényi__2[degree])</f>
        <v>17</v>
      </c>
    </row>
    <row r="274" spans="1:4" x14ac:dyDescent="0.3">
      <c r="A274">
        <v>20</v>
      </c>
      <c r="B274">
        <v>39</v>
      </c>
      <c r="C274">
        <f>SUMIF(Erdös_Rényi__2[Id],Erdös_Rényiaristas[[#This Row],[Source]],Erdös_Rényi__2[degree])</f>
        <v>17</v>
      </c>
      <c r="D274">
        <f>SUMIF(Erdös_Rényi__2[Id],Erdös_Rényiaristas[[#This Row],[Target]],Erdös_Rényi__2[degree])</f>
        <v>14</v>
      </c>
    </row>
    <row r="275" spans="1:4" x14ac:dyDescent="0.3">
      <c r="A275">
        <v>20</v>
      </c>
      <c r="B275">
        <v>38</v>
      </c>
      <c r="C275">
        <f>SUMIF(Erdös_Rényi__2[Id],Erdös_Rényiaristas[[#This Row],[Source]],Erdös_Rényi__2[degree])</f>
        <v>17</v>
      </c>
      <c r="D275">
        <f>SUMIF(Erdös_Rényi__2[Id],Erdös_Rényiaristas[[#This Row],[Target]],Erdös_Rényi__2[degree])</f>
        <v>18</v>
      </c>
    </row>
    <row r="276" spans="1:4" x14ac:dyDescent="0.3">
      <c r="A276">
        <v>20</v>
      </c>
      <c r="B276">
        <v>37</v>
      </c>
      <c r="C276">
        <f>SUMIF(Erdös_Rényi__2[Id],Erdös_Rényiaristas[[#This Row],[Source]],Erdös_Rényi__2[degree])</f>
        <v>17</v>
      </c>
      <c r="D276">
        <f>SUMIF(Erdös_Rényi__2[Id],Erdös_Rényiaristas[[#This Row],[Target]],Erdös_Rényi__2[degree])</f>
        <v>15</v>
      </c>
    </row>
    <row r="277" spans="1:4" x14ac:dyDescent="0.3">
      <c r="A277">
        <v>20</v>
      </c>
      <c r="B277">
        <v>35</v>
      </c>
      <c r="C277">
        <f>SUMIF(Erdös_Rényi__2[Id],Erdös_Rényiaristas[[#This Row],[Source]],Erdös_Rényi__2[degree])</f>
        <v>17</v>
      </c>
      <c r="D277">
        <f>SUMIF(Erdös_Rényi__2[Id],Erdös_Rényiaristas[[#This Row],[Target]],Erdös_Rényi__2[degree])</f>
        <v>17</v>
      </c>
    </row>
    <row r="278" spans="1:4" x14ac:dyDescent="0.3">
      <c r="A278">
        <v>20</v>
      </c>
      <c r="B278">
        <v>33</v>
      </c>
      <c r="C278">
        <f>SUMIF(Erdös_Rényi__2[Id],Erdös_Rényiaristas[[#This Row],[Source]],Erdös_Rényi__2[degree])</f>
        <v>17</v>
      </c>
      <c r="D278">
        <f>SUMIF(Erdös_Rényi__2[Id],Erdös_Rényiaristas[[#This Row],[Target]],Erdös_Rényi__2[degree])</f>
        <v>18</v>
      </c>
    </row>
    <row r="279" spans="1:4" x14ac:dyDescent="0.3">
      <c r="A279">
        <v>20</v>
      </c>
      <c r="B279">
        <v>27</v>
      </c>
      <c r="C279">
        <f>SUMIF(Erdös_Rényi__2[Id],Erdös_Rényiaristas[[#This Row],[Source]],Erdös_Rényi__2[degree])</f>
        <v>17</v>
      </c>
      <c r="D279">
        <f>SUMIF(Erdös_Rényi__2[Id],Erdös_Rényiaristas[[#This Row],[Target]],Erdös_Rényi__2[degree])</f>
        <v>18</v>
      </c>
    </row>
    <row r="280" spans="1:4" x14ac:dyDescent="0.3">
      <c r="A280">
        <v>20</v>
      </c>
      <c r="B280">
        <v>26</v>
      </c>
      <c r="C280">
        <f>SUMIF(Erdös_Rényi__2[Id],Erdös_Rényiaristas[[#This Row],[Source]],Erdös_Rényi__2[degree])</f>
        <v>17</v>
      </c>
      <c r="D280">
        <f>SUMIF(Erdös_Rényi__2[Id],Erdös_Rényiaristas[[#This Row],[Target]],Erdös_Rényi__2[degree])</f>
        <v>12</v>
      </c>
    </row>
    <row r="281" spans="1:4" x14ac:dyDescent="0.3">
      <c r="A281">
        <v>21</v>
      </c>
      <c r="B281">
        <v>49</v>
      </c>
      <c r="C281">
        <f>SUMIF(Erdös_Rényi__2[Id],Erdös_Rényiaristas[[#This Row],[Source]],Erdös_Rényi__2[degree])</f>
        <v>14</v>
      </c>
      <c r="D281">
        <f>SUMIF(Erdös_Rényi__2[Id],Erdös_Rényiaristas[[#This Row],[Target]],Erdös_Rényi__2[degree])</f>
        <v>7</v>
      </c>
    </row>
    <row r="282" spans="1:4" x14ac:dyDescent="0.3">
      <c r="A282">
        <v>21</v>
      </c>
      <c r="B282">
        <v>41</v>
      </c>
      <c r="C282">
        <f>SUMIF(Erdös_Rényi__2[Id],Erdös_Rényiaristas[[#This Row],[Source]],Erdös_Rényi__2[degree])</f>
        <v>14</v>
      </c>
      <c r="D282">
        <f>SUMIF(Erdös_Rényi__2[Id],Erdös_Rényiaristas[[#This Row],[Target]],Erdös_Rényi__2[degree])</f>
        <v>12</v>
      </c>
    </row>
    <row r="283" spans="1:4" x14ac:dyDescent="0.3">
      <c r="A283">
        <v>21</v>
      </c>
      <c r="B283">
        <v>34</v>
      </c>
      <c r="C283">
        <f>SUMIF(Erdös_Rényi__2[Id],Erdös_Rényiaristas[[#This Row],[Source]],Erdös_Rényi__2[degree])</f>
        <v>14</v>
      </c>
      <c r="D283">
        <f>SUMIF(Erdös_Rényi__2[Id],Erdös_Rényiaristas[[#This Row],[Target]],Erdös_Rényi__2[degree])</f>
        <v>17</v>
      </c>
    </row>
    <row r="284" spans="1:4" x14ac:dyDescent="0.3">
      <c r="A284">
        <v>21</v>
      </c>
      <c r="B284">
        <v>32</v>
      </c>
      <c r="C284">
        <f>SUMIF(Erdös_Rényi__2[Id],Erdös_Rényiaristas[[#This Row],[Source]],Erdös_Rényi__2[degree])</f>
        <v>14</v>
      </c>
      <c r="D284">
        <f>SUMIF(Erdös_Rényi__2[Id],Erdös_Rényiaristas[[#This Row],[Target]],Erdös_Rényi__2[degree])</f>
        <v>12</v>
      </c>
    </row>
    <row r="285" spans="1:4" x14ac:dyDescent="0.3">
      <c r="A285">
        <v>21</v>
      </c>
      <c r="B285">
        <v>31</v>
      </c>
      <c r="C285">
        <f>SUMIF(Erdös_Rényi__2[Id],Erdös_Rényiaristas[[#This Row],[Source]],Erdös_Rényi__2[degree])</f>
        <v>14</v>
      </c>
      <c r="D285">
        <f>SUMIF(Erdös_Rényi__2[Id],Erdös_Rényiaristas[[#This Row],[Target]],Erdös_Rényi__2[degree])</f>
        <v>14</v>
      </c>
    </row>
    <row r="286" spans="1:4" x14ac:dyDescent="0.3">
      <c r="A286">
        <v>21</v>
      </c>
      <c r="B286">
        <v>27</v>
      </c>
      <c r="C286">
        <f>SUMIF(Erdös_Rényi__2[Id],Erdös_Rényiaristas[[#This Row],[Source]],Erdös_Rényi__2[degree])</f>
        <v>14</v>
      </c>
      <c r="D286">
        <f>SUMIF(Erdös_Rényi__2[Id],Erdös_Rényiaristas[[#This Row],[Target]],Erdös_Rényi__2[degree])</f>
        <v>18</v>
      </c>
    </row>
    <row r="287" spans="1:4" x14ac:dyDescent="0.3">
      <c r="A287">
        <v>21</v>
      </c>
      <c r="B287">
        <v>26</v>
      </c>
      <c r="C287">
        <f>SUMIF(Erdös_Rényi__2[Id],Erdös_Rényiaristas[[#This Row],[Source]],Erdös_Rényi__2[degree])</f>
        <v>14</v>
      </c>
      <c r="D287">
        <f>SUMIF(Erdös_Rényi__2[Id],Erdös_Rényiaristas[[#This Row],[Target]],Erdös_Rényi__2[degree])</f>
        <v>12</v>
      </c>
    </row>
    <row r="288" spans="1:4" x14ac:dyDescent="0.3">
      <c r="A288">
        <v>21</v>
      </c>
      <c r="B288">
        <v>23</v>
      </c>
      <c r="C288">
        <f>SUMIF(Erdös_Rényi__2[Id],Erdös_Rényiaristas[[#This Row],[Source]],Erdös_Rényi__2[degree])</f>
        <v>14</v>
      </c>
      <c r="D288">
        <f>SUMIF(Erdös_Rényi__2[Id],Erdös_Rényiaristas[[#This Row],[Target]],Erdös_Rényi__2[degree])</f>
        <v>15</v>
      </c>
    </row>
    <row r="289" spans="1:4" x14ac:dyDescent="0.3">
      <c r="A289">
        <v>22</v>
      </c>
      <c r="B289">
        <v>46</v>
      </c>
      <c r="C289">
        <f>SUMIF(Erdös_Rényi__2[Id],Erdös_Rényiaristas[[#This Row],[Source]],Erdös_Rényi__2[degree])</f>
        <v>16</v>
      </c>
      <c r="D289">
        <f>SUMIF(Erdös_Rényi__2[Id],Erdös_Rényiaristas[[#This Row],[Target]],Erdös_Rényi__2[degree])</f>
        <v>11</v>
      </c>
    </row>
    <row r="290" spans="1:4" x14ac:dyDescent="0.3">
      <c r="A290">
        <v>22</v>
      </c>
      <c r="B290">
        <v>43</v>
      </c>
      <c r="C290">
        <f>SUMIF(Erdös_Rényi__2[Id],Erdös_Rényiaristas[[#This Row],[Source]],Erdös_Rényi__2[degree])</f>
        <v>16</v>
      </c>
      <c r="D290">
        <f>SUMIF(Erdös_Rényi__2[Id],Erdös_Rényiaristas[[#This Row],[Target]],Erdös_Rényi__2[degree])</f>
        <v>14</v>
      </c>
    </row>
    <row r="291" spans="1:4" x14ac:dyDescent="0.3">
      <c r="A291">
        <v>22</v>
      </c>
      <c r="B291">
        <v>40</v>
      </c>
      <c r="C291">
        <f>SUMIF(Erdös_Rényi__2[Id],Erdös_Rényiaristas[[#This Row],[Source]],Erdös_Rényi__2[degree])</f>
        <v>16</v>
      </c>
      <c r="D291">
        <f>SUMIF(Erdös_Rényi__2[Id],Erdös_Rényiaristas[[#This Row],[Target]],Erdös_Rényi__2[degree])</f>
        <v>17</v>
      </c>
    </row>
    <row r="292" spans="1:4" x14ac:dyDescent="0.3">
      <c r="A292">
        <v>22</v>
      </c>
      <c r="B292">
        <v>38</v>
      </c>
      <c r="C292">
        <f>SUMIF(Erdös_Rényi__2[Id],Erdös_Rényiaristas[[#This Row],[Source]],Erdös_Rényi__2[degree])</f>
        <v>16</v>
      </c>
      <c r="D292">
        <f>SUMIF(Erdös_Rényi__2[Id],Erdös_Rényiaristas[[#This Row],[Target]],Erdös_Rényi__2[degree])</f>
        <v>18</v>
      </c>
    </row>
    <row r="293" spans="1:4" x14ac:dyDescent="0.3">
      <c r="A293">
        <v>22</v>
      </c>
      <c r="B293">
        <v>37</v>
      </c>
      <c r="C293">
        <f>SUMIF(Erdös_Rényi__2[Id],Erdös_Rényiaristas[[#This Row],[Source]],Erdös_Rényi__2[degree])</f>
        <v>16</v>
      </c>
      <c r="D293">
        <f>SUMIF(Erdös_Rényi__2[Id],Erdös_Rényiaristas[[#This Row],[Target]],Erdös_Rényi__2[degree])</f>
        <v>15</v>
      </c>
    </row>
    <row r="294" spans="1:4" x14ac:dyDescent="0.3">
      <c r="A294">
        <v>22</v>
      </c>
      <c r="B294">
        <v>33</v>
      </c>
      <c r="C294">
        <f>SUMIF(Erdös_Rényi__2[Id],Erdös_Rényiaristas[[#This Row],[Source]],Erdös_Rényi__2[degree])</f>
        <v>16</v>
      </c>
      <c r="D294">
        <f>SUMIF(Erdös_Rényi__2[Id],Erdös_Rényiaristas[[#This Row],[Target]],Erdös_Rényi__2[degree])</f>
        <v>18</v>
      </c>
    </row>
    <row r="295" spans="1:4" x14ac:dyDescent="0.3">
      <c r="A295">
        <v>22</v>
      </c>
      <c r="B295">
        <v>30</v>
      </c>
      <c r="C295">
        <f>SUMIF(Erdös_Rényi__2[Id],Erdös_Rényiaristas[[#This Row],[Source]],Erdös_Rényi__2[degree])</f>
        <v>16</v>
      </c>
      <c r="D295">
        <f>SUMIF(Erdös_Rényi__2[Id],Erdös_Rényiaristas[[#This Row],[Target]],Erdös_Rényi__2[degree])</f>
        <v>17</v>
      </c>
    </row>
    <row r="296" spans="1:4" x14ac:dyDescent="0.3">
      <c r="A296">
        <v>22</v>
      </c>
      <c r="B296">
        <v>27</v>
      </c>
      <c r="C296">
        <f>SUMIF(Erdös_Rényi__2[Id],Erdös_Rényiaristas[[#This Row],[Source]],Erdös_Rényi__2[degree])</f>
        <v>16</v>
      </c>
      <c r="D296">
        <f>SUMIF(Erdös_Rényi__2[Id],Erdös_Rényiaristas[[#This Row],[Target]],Erdös_Rényi__2[degree])</f>
        <v>18</v>
      </c>
    </row>
    <row r="297" spans="1:4" x14ac:dyDescent="0.3">
      <c r="A297">
        <v>23</v>
      </c>
      <c r="B297">
        <v>48</v>
      </c>
      <c r="C297">
        <f>SUMIF(Erdös_Rényi__2[Id],Erdös_Rényiaristas[[#This Row],[Source]],Erdös_Rényi__2[degree])</f>
        <v>15</v>
      </c>
      <c r="D297">
        <f>SUMIF(Erdös_Rényi__2[Id],Erdös_Rényiaristas[[#This Row],[Target]],Erdös_Rényi__2[degree])</f>
        <v>17</v>
      </c>
    </row>
    <row r="298" spans="1:4" x14ac:dyDescent="0.3">
      <c r="A298">
        <v>23</v>
      </c>
      <c r="B298">
        <v>40</v>
      </c>
      <c r="C298">
        <f>SUMIF(Erdös_Rényi__2[Id],Erdös_Rényiaristas[[#This Row],[Source]],Erdös_Rényi__2[degree])</f>
        <v>15</v>
      </c>
      <c r="D298">
        <f>SUMIF(Erdös_Rényi__2[Id],Erdös_Rényiaristas[[#This Row],[Target]],Erdös_Rényi__2[degree])</f>
        <v>17</v>
      </c>
    </row>
    <row r="299" spans="1:4" x14ac:dyDescent="0.3">
      <c r="A299">
        <v>23</v>
      </c>
      <c r="B299">
        <v>39</v>
      </c>
      <c r="C299">
        <f>SUMIF(Erdös_Rényi__2[Id],Erdös_Rényiaristas[[#This Row],[Source]],Erdös_Rényi__2[degree])</f>
        <v>15</v>
      </c>
      <c r="D299">
        <f>SUMIF(Erdös_Rényi__2[Id],Erdös_Rényiaristas[[#This Row],[Target]],Erdös_Rényi__2[degree])</f>
        <v>14</v>
      </c>
    </row>
    <row r="300" spans="1:4" x14ac:dyDescent="0.3">
      <c r="A300">
        <v>23</v>
      </c>
      <c r="B300">
        <v>35</v>
      </c>
      <c r="C300">
        <f>SUMIF(Erdös_Rényi__2[Id],Erdös_Rényiaristas[[#This Row],[Source]],Erdös_Rényi__2[degree])</f>
        <v>15</v>
      </c>
      <c r="D300">
        <f>SUMIF(Erdös_Rényi__2[Id],Erdös_Rényiaristas[[#This Row],[Target]],Erdös_Rényi__2[degree])</f>
        <v>17</v>
      </c>
    </row>
    <row r="301" spans="1:4" x14ac:dyDescent="0.3">
      <c r="A301">
        <v>23</v>
      </c>
      <c r="B301">
        <v>31</v>
      </c>
      <c r="C301">
        <f>SUMIF(Erdös_Rényi__2[Id],Erdös_Rényiaristas[[#This Row],[Source]],Erdös_Rényi__2[degree])</f>
        <v>15</v>
      </c>
      <c r="D301">
        <f>SUMIF(Erdös_Rényi__2[Id],Erdös_Rényiaristas[[#This Row],[Target]],Erdös_Rényi__2[degree])</f>
        <v>14</v>
      </c>
    </row>
    <row r="302" spans="1:4" x14ac:dyDescent="0.3">
      <c r="A302">
        <v>23</v>
      </c>
      <c r="B302">
        <v>25</v>
      </c>
      <c r="C302">
        <f>SUMIF(Erdös_Rényi__2[Id],Erdös_Rényiaristas[[#This Row],[Source]],Erdös_Rényi__2[degree])</f>
        <v>15</v>
      </c>
      <c r="D302">
        <f>SUMIF(Erdös_Rényi__2[Id],Erdös_Rényiaristas[[#This Row],[Target]],Erdös_Rényi__2[degree])</f>
        <v>11</v>
      </c>
    </row>
    <row r="303" spans="1:4" x14ac:dyDescent="0.3">
      <c r="A303">
        <v>24</v>
      </c>
      <c r="B303">
        <v>48</v>
      </c>
      <c r="C303">
        <f>SUMIF(Erdös_Rényi__2[Id],Erdös_Rényiaristas[[#This Row],[Source]],Erdös_Rényi__2[degree])</f>
        <v>16</v>
      </c>
      <c r="D303">
        <f>SUMIF(Erdös_Rényi__2[Id],Erdös_Rényiaristas[[#This Row],[Target]],Erdös_Rényi__2[degree])</f>
        <v>17</v>
      </c>
    </row>
    <row r="304" spans="1:4" x14ac:dyDescent="0.3">
      <c r="A304">
        <v>24</v>
      </c>
      <c r="B304">
        <v>47</v>
      </c>
      <c r="C304">
        <f>SUMIF(Erdös_Rényi__2[Id],Erdös_Rényiaristas[[#This Row],[Source]],Erdös_Rényi__2[degree])</f>
        <v>16</v>
      </c>
      <c r="D304">
        <f>SUMIF(Erdös_Rényi__2[Id],Erdös_Rényiaristas[[#This Row],[Target]],Erdös_Rényi__2[degree])</f>
        <v>13</v>
      </c>
    </row>
    <row r="305" spans="1:4" x14ac:dyDescent="0.3">
      <c r="A305">
        <v>24</v>
      </c>
      <c r="B305">
        <v>46</v>
      </c>
      <c r="C305">
        <f>SUMIF(Erdös_Rényi__2[Id],Erdös_Rényiaristas[[#This Row],[Source]],Erdös_Rényi__2[degree])</f>
        <v>16</v>
      </c>
      <c r="D305">
        <f>SUMIF(Erdös_Rényi__2[Id],Erdös_Rényiaristas[[#This Row],[Target]],Erdös_Rényi__2[degree])</f>
        <v>11</v>
      </c>
    </row>
    <row r="306" spans="1:4" x14ac:dyDescent="0.3">
      <c r="A306">
        <v>24</v>
      </c>
      <c r="B306">
        <v>43</v>
      </c>
      <c r="C306">
        <f>SUMIF(Erdös_Rényi__2[Id],Erdös_Rényiaristas[[#This Row],[Source]],Erdös_Rényi__2[degree])</f>
        <v>16</v>
      </c>
      <c r="D306">
        <f>SUMIF(Erdös_Rényi__2[Id],Erdös_Rényiaristas[[#This Row],[Target]],Erdös_Rényi__2[degree])</f>
        <v>14</v>
      </c>
    </row>
    <row r="307" spans="1:4" x14ac:dyDescent="0.3">
      <c r="A307">
        <v>24</v>
      </c>
      <c r="B307">
        <v>36</v>
      </c>
      <c r="C307">
        <f>SUMIF(Erdös_Rényi__2[Id],Erdös_Rényiaristas[[#This Row],[Source]],Erdös_Rényi__2[degree])</f>
        <v>16</v>
      </c>
      <c r="D307">
        <f>SUMIF(Erdös_Rényi__2[Id],Erdös_Rényiaristas[[#This Row],[Target]],Erdös_Rényi__2[degree])</f>
        <v>13</v>
      </c>
    </row>
    <row r="308" spans="1:4" x14ac:dyDescent="0.3">
      <c r="A308">
        <v>24</v>
      </c>
      <c r="B308">
        <v>35</v>
      </c>
      <c r="C308">
        <f>SUMIF(Erdös_Rényi__2[Id],Erdös_Rényiaristas[[#This Row],[Source]],Erdös_Rényi__2[degree])</f>
        <v>16</v>
      </c>
      <c r="D308">
        <f>SUMIF(Erdös_Rényi__2[Id],Erdös_Rényiaristas[[#This Row],[Target]],Erdös_Rényi__2[degree])</f>
        <v>17</v>
      </c>
    </row>
    <row r="309" spans="1:4" x14ac:dyDescent="0.3">
      <c r="A309">
        <v>24</v>
      </c>
      <c r="B309">
        <v>30</v>
      </c>
      <c r="C309">
        <f>SUMIF(Erdös_Rényi__2[Id],Erdös_Rényiaristas[[#This Row],[Source]],Erdös_Rényi__2[degree])</f>
        <v>16</v>
      </c>
      <c r="D309">
        <f>SUMIF(Erdös_Rényi__2[Id],Erdös_Rényiaristas[[#This Row],[Target]],Erdös_Rényi__2[degree])</f>
        <v>17</v>
      </c>
    </row>
    <row r="310" spans="1:4" x14ac:dyDescent="0.3">
      <c r="A310">
        <v>24</v>
      </c>
      <c r="B310">
        <v>27</v>
      </c>
      <c r="C310">
        <f>SUMIF(Erdös_Rényi__2[Id],Erdös_Rényiaristas[[#This Row],[Source]],Erdös_Rényi__2[degree])</f>
        <v>16</v>
      </c>
      <c r="D310">
        <f>SUMIF(Erdös_Rényi__2[Id],Erdös_Rényiaristas[[#This Row],[Target]],Erdös_Rényi__2[degree])</f>
        <v>18</v>
      </c>
    </row>
    <row r="311" spans="1:4" x14ac:dyDescent="0.3">
      <c r="A311">
        <v>25</v>
      </c>
      <c r="B311">
        <v>39</v>
      </c>
      <c r="C311">
        <f>SUMIF(Erdös_Rényi__2[Id],Erdös_Rényiaristas[[#This Row],[Source]],Erdös_Rényi__2[degree])</f>
        <v>11</v>
      </c>
      <c r="D311">
        <f>SUMIF(Erdös_Rényi__2[Id],Erdös_Rényiaristas[[#This Row],[Target]],Erdös_Rényi__2[degree])</f>
        <v>14</v>
      </c>
    </row>
    <row r="312" spans="1:4" x14ac:dyDescent="0.3">
      <c r="A312">
        <v>25</v>
      </c>
      <c r="B312">
        <v>27</v>
      </c>
      <c r="C312">
        <f>SUMIF(Erdös_Rényi__2[Id],Erdös_Rényiaristas[[#This Row],[Source]],Erdös_Rényi__2[degree])</f>
        <v>11</v>
      </c>
      <c r="D312">
        <f>SUMIF(Erdös_Rényi__2[Id],Erdös_Rényiaristas[[#This Row],[Target]],Erdös_Rényi__2[degree])</f>
        <v>18</v>
      </c>
    </row>
    <row r="313" spans="1:4" x14ac:dyDescent="0.3">
      <c r="A313">
        <v>26</v>
      </c>
      <c r="B313">
        <v>48</v>
      </c>
      <c r="C313">
        <f>SUMIF(Erdös_Rényi__2[Id],Erdös_Rényiaristas[[#This Row],[Source]],Erdös_Rényi__2[degree])</f>
        <v>12</v>
      </c>
      <c r="D313">
        <f>SUMIF(Erdös_Rényi__2[Id],Erdös_Rényiaristas[[#This Row],[Target]],Erdös_Rényi__2[degree])</f>
        <v>17</v>
      </c>
    </row>
    <row r="314" spans="1:4" x14ac:dyDescent="0.3">
      <c r="A314">
        <v>26</v>
      </c>
      <c r="B314">
        <v>39</v>
      </c>
      <c r="C314">
        <f>SUMIF(Erdös_Rényi__2[Id],Erdös_Rényiaristas[[#This Row],[Source]],Erdös_Rényi__2[degree])</f>
        <v>12</v>
      </c>
      <c r="D314">
        <f>SUMIF(Erdös_Rényi__2[Id],Erdös_Rényiaristas[[#This Row],[Target]],Erdös_Rényi__2[degree])</f>
        <v>14</v>
      </c>
    </row>
    <row r="315" spans="1:4" x14ac:dyDescent="0.3">
      <c r="A315">
        <v>26</v>
      </c>
      <c r="B315">
        <v>35</v>
      </c>
      <c r="C315">
        <f>SUMIF(Erdös_Rényi__2[Id],Erdös_Rényiaristas[[#This Row],[Source]],Erdös_Rényi__2[degree])</f>
        <v>12</v>
      </c>
      <c r="D315">
        <f>SUMIF(Erdös_Rényi__2[Id],Erdös_Rényiaristas[[#This Row],[Target]],Erdös_Rényi__2[degree])</f>
        <v>17</v>
      </c>
    </row>
    <row r="316" spans="1:4" x14ac:dyDescent="0.3">
      <c r="A316">
        <v>26</v>
      </c>
      <c r="B316">
        <v>32</v>
      </c>
      <c r="C316">
        <f>SUMIF(Erdös_Rényi__2[Id],Erdös_Rényiaristas[[#This Row],[Source]],Erdös_Rényi__2[degree])</f>
        <v>12</v>
      </c>
      <c r="D316">
        <f>SUMIF(Erdös_Rényi__2[Id],Erdös_Rényiaristas[[#This Row],[Target]],Erdös_Rényi__2[degree])</f>
        <v>12</v>
      </c>
    </row>
    <row r="317" spans="1:4" x14ac:dyDescent="0.3">
      <c r="A317">
        <v>27</v>
      </c>
      <c r="B317">
        <v>46</v>
      </c>
      <c r="C317">
        <f>SUMIF(Erdös_Rényi__2[Id],Erdös_Rényiaristas[[#This Row],[Source]],Erdös_Rényi__2[degree])</f>
        <v>18</v>
      </c>
      <c r="D317">
        <f>SUMIF(Erdös_Rényi__2[Id],Erdös_Rényiaristas[[#This Row],[Target]],Erdös_Rényi__2[degree])</f>
        <v>11</v>
      </c>
    </row>
    <row r="318" spans="1:4" x14ac:dyDescent="0.3">
      <c r="A318">
        <v>27</v>
      </c>
      <c r="B318">
        <v>42</v>
      </c>
      <c r="C318">
        <f>SUMIF(Erdös_Rényi__2[Id],Erdös_Rényiaristas[[#This Row],[Source]],Erdös_Rényi__2[degree])</f>
        <v>18</v>
      </c>
      <c r="D318">
        <f>SUMIF(Erdös_Rényi__2[Id],Erdös_Rényiaristas[[#This Row],[Target]],Erdös_Rényi__2[degree])</f>
        <v>14</v>
      </c>
    </row>
    <row r="319" spans="1:4" x14ac:dyDescent="0.3">
      <c r="A319">
        <v>27</v>
      </c>
      <c r="B319">
        <v>39</v>
      </c>
      <c r="C319">
        <f>SUMIF(Erdös_Rényi__2[Id],Erdös_Rényiaristas[[#This Row],[Source]],Erdös_Rényi__2[degree])</f>
        <v>18</v>
      </c>
      <c r="D319">
        <f>SUMIF(Erdös_Rényi__2[Id],Erdös_Rényiaristas[[#This Row],[Target]],Erdös_Rényi__2[degree])</f>
        <v>14</v>
      </c>
    </row>
    <row r="320" spans="1:4" x14ac:dyDescent="0.3">
      <c r="A320">
        <v>27</v>
      </c>
      <c r="B320">
        <v>35</v>
      </c>
      <c r="C320">
        <f>SUMIF(Erdös_Rényi__2[Id],Erdös_Rényiaristas[[#This Row],[Source]],Erdös_Rényi__2[degree])</f>
        <v>18</v>
      </c>
      <c r="D320">
        <f>SUMIF(Erdös_Rényi__2[Id],Erdös_Rényiaristas[[#This Row],[Target]],Erdös_Rényi__2[degree])</f>
        <v>17</v>
      </c>
    </row>
    <row r="321" spans="1:4" x14ac:dyDescent="0.3">
      <c r="A321">
        <v>27</v>
      </c>
      <c r="B321">
        <v>34</v>
      </c>
      <c r="C321">
        <f>SUMIF(Erdös_Rényi__2[Id],Erdös_Rényiaristas[[#This Row],[Source]],Erdös_Rényi__2[degree])</f>
        <v>18</v>
      </c>
      <c r="D321">
        <f>SUMIF(Erdös_Rényi__2[Id],Erdös_Rényiaristas[[#This Row],[Target]],Erdös_Rényi__2[degree])</f>
        <v>17</v>
      </c>
    </row>
    <row r="322" spans="1:4" x14ac:dyDescent="0.3">
      <c r="A322">
        <v>27</v>
      </c>
      <c r="B322">
        <v>33</v>
      </c>
      <c r="C322">
        <f>SUMIF(Erdös_Rényi__2[Id],Erdös_Rényiaristas[[#This Row],[Source]],Erdös_Rényi__2[degree])</f>
        <v>18</v>
      </c>
      <c r="D322">
        <f>SUMIF(Erdös_Rényi__2[Id],Erdös_Rényiaristas[[#This Row],[Target]],Erdös_Rényi__2[degree])</f>
        <v>18</v>
      </c>
    </row>
    <row r="323" spans="1:4" x14ac:dyDescent="0.3">
      <c r="A323">
        <v>28</v>
      </c>
      <c r="B323">
        <v>47</v>
      </c>
      <c r="C323">
        <f>SUMIF(Erdös_Rényi__2[Id],Erdös_Rényiaristas[[#This Row],[Source]],Erdös_Rényi__2[degree])</f>
        <v>12</v>
      </c>
      <c r="D323">
        <f>SUMIF(Erdös_Rényi__2[Id],Erdös_Rényiaristas[[#This Row],[Target]],Erdös_Rényi__2[degree])</f>
        <v>13</v>
      </c>
    </row>
    <row r="324" spans="1:4" x14ac:dyDescent="0.3">
      <c r="A324">
        <v>28</v>
      </c>
      <c r="B324">
        <v>41</v>
      </c>
      <c r="C324">
        <f>SUMIF(Erdös_Rényi__2[Id],Erdös_Rényiaristas[[#This Row],[Source]],Erdös_Rényi__2[degree])</f>
        <v>12</v>
      </c>
      <c r="D324">
        <f>SUMIF(Erdös_Rényi__2[Id],Erdös_Rényiaristas[[#This Row],[Target]],Erdös_Rényi__2[degree])</f>
        <v>12</v>
      </c>
    </row>
    <row r="325" spans="1:4" x14ac:dyDescent="0.3">
      <c r="A325">
        <v>28</v>
      </c>
      <c r="B325">
        <v>38</v>
      </c>
      <c r="C325">
        <f>SUMIF(Erdös_Rényi__2[Id],Erdös_Rényiaristas[[#This Row],[Source]],Erdös_Rényi__2[degree])</f>
        <v>12</v>
      </c>
      <c r="D325">
        <f>SUMIF(Erdös_Rényi__2[Id],Erdös_Rényiaristas[[#This Row],[Target]],Erdös_Rényi__2[degree])</f>
        <v>18</v>
      </c>
    </row>
    <row r="326" spans="1:4" x14ac:dyDescent="0.3">
      <c r="A326">
        <v>28</v>
      </c>
      <c r="B326">
        <v>35</v>
      </c>
      <c r="C326">
        <f>SUMIF(Erdös_Rényi__2[Id],Erdös_Rényiaristas[[#This Row],[Source]],Erdös_Rényi__2[degree])</f>
        <v>12</v>
      </c>
      <c r="D326">
        <f>SUMIF(Erdös_Rényi__2[Id],Erdös_Rényiaristas[[#This Row],[Target]],Erdös_Rényi__2[degree])</f>
        <v>17</v>
      </c>
    </row>
    <row r="327" spans="1:4" x14ac:dyDescent="0.3">
      <c r="A327">
        <v>29</v>
      </c>
      <c r="B327">
        <v>47</v>
      </c>
      <c r="C327">
        <f>SUMIF(Erdös_Rényi__2[Id],Erdös_Rényiaristas[[#This Row],[Source]],Erdös_Rényi__2[degree])</f>
        <v>12</v>
      </c>
      <c r="D327">
        <f>SUMIF(Erdös_Rényi__2[Id],Erdös_Rényiaristas[[#This Row],[Target]],Erdös_Rényi__2[degree])</f>
        <v>13</v>
      </c>
    </row>
    <row r="328" spans="1:4" x14ac:dyDescent="0.3">
      <c r="A328">
        <v>29</v>
      </c>
      <c r="B328">
        <v>46</v>
      </c>
      <c r="C328">
        <f>SUMIF(Erdös_Rényi__2[Id],Erdös_Rényiaristas[[#This Row],[Source]],Erdös_Rényi__2[degree])</f>
        <v>12</v>
      </c>
      <c r="D328">
        <f>SUMIF(Erdös_Rényi__2[Id],Erdös_Rényiaristas[[#This Row],[Target]],Erdös_Rényi__2[degree])</f>
        <v>11</v>
      </c>
    </row>
    <row r="329" spans="1:4" x14ac:dyDescent="0.3">
      <c r="A329">
        <v>29</v>
      </c>
      <c r="B329">
        <v>42</v>
      </c>
      <c r="C329">
        <f>SUMIF(Erdös_Rényi__2[Id],Erdös_Rényiaristas[[#This Row],[Source]],Erdös_Rényi__2[degree])</f>
        <v>12</v>
      </c>
      <c r="D329">
        <f>SUMIF(Erdös_Rényi__2[Id],Erdös_Rényiaristas[[#This Row],[Target]],Erdös_Rényi__2[degree])</f>
        <v>14</v>
      </c>
    </row>
    <row r="330" spans="1:4" x14ac:dyDescent="0.3">
      <c r="A330">
        <v>29</v>
      </c>
      <c r="B330">
        <v>38</v>
      </c>
      <c r="C330">
        <f>SUMIF(Erdös_Rényi__2[Id],Erdös_Rényiaristas[[#This Row],[Source]],Erdös_Rényi__2[degree])</f>
        <v>12</v>
      </c>
      <c r="D330">
        <f>SUMIF(Erdös_Rényi__2[Id],Erdös_Rényiaristas[[#This Row],[Target]],Erdös_Rényi__2[degree])</f>
        <v>18</v>
      </c>
    </row>
    <row r="331" spans="1:4" x14ac:dyDescent="0.3">
      <c r="A331">
        <v>29</v>
      </c>
      <c r="B331">
        <v>35</v>
      </c>
      <c r="C331">
        <f>SUMIF(Erdös_Rényi__2[Id],Erdös_Rényiaristas[[#This Row],[Source]],Erdös_Rényi__2[degree])</f>
        <v>12</v>
      </c>
      <c r="D331">
        <f>SUMIF(Erdös_Rényi__2[Id],Erdös_Rényiaristas[[#This Row],[Target]],Erdös_Rényi__2[degree])</f>
        <v>17</v>
      </c>
    </row>
    <row r="332" spans="1:4" x14ac:dyDescent="0.3">
      <c r="A332">
        <v>29</v>
      </c>
      <c r="B332">
        <v>31</v>
      </c>
      <c r="C332">
        <f>SUMIF(Erdös_Rényi__2[Id],Erdös_Rényiaristas[[#This Row],[Source]],Erdös_Rényi__2[degree])</f>
        <v>12</v>
      </c>
      <c r="D332">
        <f>SUMIF(Erdös_Rényi__2[Id],Erdös_Rényiaristas[[#This Row],[Target]],Erdös_Rényi__2[degree])</f>
        <v>14</v>
      </c>
    </row>
    <row r="333" spans="1:4" x14ac:dyDescent="0.3">
      <c r="A333">
        <v>30</v>
      </c>
      <c r="B333">
        <v>48</v>
      </c>
      <c r="C333">
        <f>SUMIF(Erdös_Rényi__2[Id],Erdös_Rényiaristas[[#This Row],[Source]],Erdös_Rényi__2[degree])</f>
        <v>17</v>
      </c>
      <c r="D333">
        <f>SUMIF(Erdös_Rényi__2[Id],Erdös_Rényiaristas[[#This Row],[Target]],Erdös_Rényi__2[degree])</f>
        <v>17</v>
      </c>
    </row>
    <row r="334" spans="1:4" x14ac:dyDescent="0.3">
      <c r="A334">
        <v>30</v>
      </c>
      <c r="B334">
        <v>45</v>
      </c>
      <c r="C334">
        <f>SUMIF(Erdös_Rényi__2[Id],Erdös_Rényiaristas[[#This Row],[Source]],Erdös_Rényi__2[degree])</f>
        <v>17</v>
      </c>
      <c r="D334">
        <f>SUMIF(Erdös_Rényi__2[Id],Erdös_Rényiaristas[[#This Row],[Target]],Erdös_Rényi__2[degree])</f>
        <v>15</v>
      </c>
    </row>
    <row r="335" spans="1:4" x14ac:dyDescent="0.3">
      <c r="A335">
        <v>30</v>
      </c>
      <c r="B335">
        <v>44</v>
      </c>
      <c r="C335">
        <f>SUMIF(Erdös_Rényi__2[Id],Erdös_Rényiaristas[[#This Row],[Source]],Erdös_Rényi__2[degree])</f>
        <v>17</v>
      </c>
      <c r="D335">
        <f>SUMIF(Erdös_Rényi__2[Id],Erdös_Rényiaristas[[#This Row],[Target]],Erdös_Rényi__2[degree])</f>
        <v>10</v>
      </c>
    </row>
    <row r="336" spans="1:4" x14ac:dyDescent="0.3">
      <c r="A336">
        <v>30</v>
      </c>
      <c r="B336">
        <v>42</v>
      </c>
      <c r="C336">
        <f>SUMIF(Erdös_Rényi__2[Id],Erdös_Rényiaristas[[#This Row],[Source]],Erdös_Rényi__2[degree])</f>
        <v>17</v>
      </c>
      <c r="D336">
        <f>SUMIF(Erdös_Rényi__2[Id],Erdös_Rényiaristas[[#This Row],[Target]],Erdös_Rényi__2[degree])</f>
        <v>14</v>
      </c>
    </row>
    <row r="337" spans="1:4" x14ac:dyDescent="0.3">
      <c r="A337">
        <v>30</v>
      </c>
      <c r="B337">
        <v>41</v>
      </c>
      <c r="C337">
        <f>SUMIF(Erdös_Rényi__2[Id],Erdös_Rényiaristas[[#This Row],[Source]],Erdös_Rényi__2[degree])</f>
        <v>17</v>
      </c>
      <c r="D337">
        <f>SUMIF(Erdös_Rényi__2[Id],Erdös_Rényiaristas[[#This Row],[Target]],Erdös_Rényi__2[degree])</f>
        <v>12</v>
      </c>
    </row>
    <row r="338" spans="1:4" x14ac:dyDescent="0.3">
      <c r="A338">
        <v>30</v>
      </c>
      <c r="B338">
        <v>39</v>
      </c>
      <c r="C338">
        <f>SUMIF(Erdös_Rényi__2[Id],Erdös_Rényiaristas[[#This Row],[Source]],Erdös_Rényi__2[degree])</f>
        <v>17</v>
      </c>
      <c r="D338">
        <f>SUMIF(Erdös_Rényi__2[Id],Erdös_Rényiaristas[[#This Row],[Target]],Erdös_Rényi__2[degree])</f>
        <v>14</v>
      </c>
    </row>
    <row r="339" spans="1:4" x14ac:dyDescent="0.3">
      <c r="A339">
        <v>30</v>
      </c>
      <c r="B339">
        <v>34</v>
      </c>
      <c r="C339">
        <f>SUMIF(Erdös_Rényi__2[Id],Erdös_Rényiaristas[[#This Row],[Source]],Erdös_Rényi__2[degree])</f>
        <v>17</v>
      </c>
      <c r="D339">
        <f>SUMIF(Erdös_Rényi__2[Id],Erdös_Rényiaristas[[#This Row],[Target]],Erdös_Rényi__2[degree])</f>
        <v>17</v>
      </c>
    </row>
    <row r="340" spans="1:4" x14ac:dyDescent="0.3">
      <c r="A340">
        <v>31</v>
      </c>
      <c r="B340">
        <v>45</v>
      </c>
      <c r="C340">
        <f>SUMIF(Erdös_Rényi__2[Id],Erdös_Rényiaristas[[#This Row],[Source]],Erdös_Rényi__2[degree])</f>
        <v>14</v>
      </c>
      <c r="D340">
        <f>SUMIF(Erdös_Rényi__2[Id],Erdös_Rényiaristas[[#This Row],[Target]],Erdös_Rényi__2[degree])</f>
        <v>15</v>
      </c>
    </row>
    <row r="341" spans="1:4" x14ac:dyDescent="0.3">
      <c r="A341">
        <v>31</v>
      </c>
      <c r="B341">
        <v>42</v>
      </c>
      <c r="C341">
        <f>SUMIF(Erdös_Rényi__2[Id],Erdös_Rényiaristas[[#This Row],[Source]],Erdös_Rényi__2[degree])</f>
        <v>14</v>
      </c>
      <c r="D341">
        <f>SUMIF(Erdös_Rényi__2[Id],Erdös_Rényiaristas[[#This Row],[Target]],Erdös_Rényi__2[degree])</f>
        <v>14</v>
      </c>
    </row>
    <row r="342" spans="1:4" x14ac:dyDescent="0.3">
      <c r="A342">
        <v>31</v>
      </c>
      <c r="B342">
        <v>37</v>
      </c>
      <c r="C342">
        <f>SUMIF(Erdös_Rényi__2[Id],Erdös_Rényiaristas[[#This Row],[Source]],Erdös_Rényi__2[degree])</f>
        <v>14</v>
      </c>
      <c r="D342">
        <f>SUMIF(Erdös_Rényi__2[Id],Erdös_Rényiaristas[[#This Row],[Target]],Erdös_Rényi__2[degree])</f>
        <v>15</v>
      </c>
    </row>
    <row r="343" spans="1:4" x14ac:dyDescent="0.3">
      <c r="A343">
        <v>31</v>
      </c>
      <c r="B343">
        <v>32</v>
      </c>
      <c r="C343">
        <f>SUMIF(Erdös_Rényi__2[Id],Erdös_Rényiaristas[[#This Row],[Source]],Erdös_Rényi__2[degree])</f>
        <v>14</v>
      </c>
      <c r="D343">
        <f>SUMIF(Erdös_Rényi__2[Id],Erdös_Rényiaristas[[#This Row],[Target]],Erdös_Rényi__2[degree])</f>
        <v>12</v>
      </c>
    </row>
    <row r="344" spans="1:4" x14ac:dyDescent="0.3">
      <c r="A344">
        <v>32</v>
      </c>
      <c r="B344">
        <v>40</v>
      </c>
      <c r="C344">
        <f>SUMIF(Erdös_Rényi__2[Id],Erdös_Rényiaristas[[#This Row],[Source]],Erdös_Rényi__2[degree])</f>
        <v>12</v>
      </c>
      <c r="D344">
        <f>SUMIF(Erdös_Rényi__2[Id],Erdös_Rényiaristas[[#This Row],[Target]],Erdös_Rényi__2[degree])</f>
        <v>17</v>
      </c>
    </row>
    <row r="345" spans="1:4" x14ac:dyDescent="0.3">
      <c r="A345">
        <v>32</v>
      </c>
      <c r="B345">
        <v>37</v>
      </c>
      <c r="C345">
        <f>SUMIF(Erdös_Rényi__2[Id],Erdös_Rényiaristas[[#This Row],[Source]],Erdös_Rényi__2[degree])</f>
        <v>12</v>
      </c>
      <c r="D345">
        <f>SUMIF(Erdös_Rényi__2[Id],Erdös_Rényiaristas[[#This Row],[Target]],Erdös_Rényi__2[degree])</f>
        <v>15</v>
      </c>
    </row>
    <row r="346" spans="1:4" x14ac:dyDescent="0.3">
      <c r="A346">
        <v>32</v>
      </c>
      <c r="B346">
        <v>34</v>
      </c>
      <c r="C346">
        <f>SUMIF(Erdös_Rényi__2[Id],Erdös_Rényiaristas[[#This Row],[Source]],Erdös_Rényi__2[degree])</f>
        <v>12</v>
      </c>
      <c r="D346">
        <f>SUMIF(Erdös_Rényi__2[Id],Erdös_Rényiaristas[[#This Row],[Target]],Erdös_Rényi__2[degree])</f>
        <v>17</v>
      </c>
    </row>
    <row r="347" spans="1:4" x14ac:dyDescent="0.3">
      <c r="A347">
        <v>33</v>
      </c>
      <c r="B347">
        <v>48</v>
      </c>
      <c r="C347">
        <f>SUMIF(Erdös_Rényi__2[Id],Erdös_Rényiaristas[[#This Row],[Source]],Erdös_Rényi__2[degree])</f>
        <v>18</v>
      </c>
      <c r="D347">
        <f>SUMIF(Erdös_Rényi__2[Id],Erdös_Rényiaristas[[#This Row],[Target]],Erdös_Rényi__2[degree])</f>
        <v>17</v>
      </c>
    </row>
    <row r="348" spans="1:4" x14ac:dyDescent="0.3">
      <c r="A348">
        <v>33</v>
      </c>
      <c r="B348">
        <v>47</v>
      </c>
      <c r="C348">
        <f>SUMIF(Erdös_Rényi__2[Id],Erdös_Rényiaristas[[#This Row],[Source]],Erdös_Rényi__2[degree])</f>
        <v>18</v>
      </c>
      <c r="D348">
        <f>SUMIF(Erdös_Rényi__2[Id],Erdös_Rényiaristas[[#This Row],[Target]],Erdös_Rényi__2[degree])</f>
        <v>13</v>
      </c>
    </row>
    <row r="349" spans="1:4" x14ac:dyDescent="0.3">
      <c r="A349">
        <v>33</v>
      </c>
      <c r="B349">
        <v>45</v>
      </c>
      <c r="C349">
        <f>SUMIF(Erdös_Rényi__2[Id],Erdös_Rényiaristas[[#This Row],[Source]],Erdös_Rényi__2[degree])</f>
        <v>18</v>
      </c>
      <c r="D349">
        <f>SUMIF(Erdös_Rényi__2[Id],Erdös_Rényiaristas[[#This Row],[Target]],Erdös_Rényi__2[degree])</f>
        <v>15</v>
      </c>
    </row>
    <row r="350" spans="1:4" x14ac:dyDescent="0.3">
      <c r="A350">
        <v>33</v>
      </c>
      <c r="B350">
        <v>42</v>
      </c>
      <c r="C350">
        <f>SUMIF(Erdös_Rényi__2[Id],Erdös_Rényiaristas[[#This Row],[Source]],Erdös_Rényi__2[degree])</f>
        <v>18</v>
      </c>
      <c r="D350">
        <f>SUMIF(Erdös_Rényi__2[Id],Erdös_Rényiaristas[[#This Row],[Target]],Erdös_Rényi__2[degree])</f>
        <v>14</v>
      </c>
    </row>
    <row r="351" spans="1:4" x14ac:dyDescent="0.3">
      <c r="A351">
        <v>33</v>
      </c>
      <c r="B351">
        <v>39</v>
      </c>
      <c r="C351">
        <f>SUMIF(Erdös_Rényi__2[Id],Erdös_Rényiaristas[[#This Row],[Source]],Erdös_Rényi__2[degree])</f>
        <v>18</v>
      </c>
      <c r="D351">
        <f>SUMIF(Erdös_Rényi__2[Id],Erdös_Rényiaristas[[#This Row],[Target]],Erdös_Rényi__2[degree])</f>
        <v>14</v>
      </c>
    </row>
    <row r="352" spans="1:4" x14ac:dyDescent="0.3">
      <c r="A352">
        <v>33</v>
      </c>
      <c r="B352">
        <v>38</v>
      </c>
      <c r="C352">
        <f>SUMIF(Erdös_Rényi__2[Id],Erdös_Rényiaristas[[#This Row],[Source]],Erdös_Rényi__2[degree])</f>
        <v>18</v>
      </c>
      <c r="D352">
        <f>SUMIF(Erdös_Rényi__2[Id],Erdös_Rényiaristas[[#This Row],[Target]],Erdös_Rényi__2[degree])</f>
        <v>18</v>
      </c>
    </row>
    <row r="353" spans="1:4" x14ac:dyDescent="0.3">
      <c r="A353">
        <v>33</v>
      </c>
      <c r="B353">
        <v>34</v>
      </c>
      <c r="C353">
        <f>SUMIF(Erdös_Rényi__2[Id],Erdös_Rényiaristas[[#This Row],[Source]],Erdös_Rényi__2[degree])</f>
        <v>18</v>
      </c>
      <c r="D353">
        <f>SUMIF(Erdös_Rényi__2[Id],Erdös_Rényiaristas[[#This Row],[Target]],Erdös_Rényi__2[degree])</f>
        <v>17</v>
      </c>
    </row>
    <row r="354" spans="1:4" x14ac:dyDescent="0.3">
      <c r="A354">
        <v>34</v>
      </c>
      <c r="B354">
        <v>49</v>
      </c>
      <c r="C354">
        <f>SUMIF(Erdös_Rényi__2[Id],Erdös_Rényiaristas[[#This Row],[Source]],Erdös_Rényi__2[degree])</f>
        <v>17</v>
      </c>
      <c r="D354">
        <f>SUMIF(Erdös_Rényi__2[Id],Erdös_Rényiaristas[[#This Row],[Target]],Erdös_Rényi__2[degree])</f>
        <v>7</v>
      </c>
    </row>
    <row r="355" spans="1:4" x14ac:dyDescent="0.3">
      <c r="A355">
        <v>34</v>
      </c>
      <c r="B355">
        <v>47</v>
      </c>
      <c r="C355">
        <f>SUMIF(Erdös_Rényi__2[Id],Erdös_Rényiaristas[[#This Row],[Source]],Erdös_Rényi__2[degree])</f>
        <v>17</v>
      </c>
      <c r="D355">
        <f>SUMIF(Erdös_Rényi__2[Id],Erdös_Rényiaristas[[#This Row],[Target]],Erdös_Rényi__2[degree])</f>
        <v>13</v>
      </c>
    </row>
    <row r="356" spans="1:4" x14ac:dyDescent="0.3">
      <c r="A356">
        <v>34</v>
      </c>
      <c r="B356">
        <v>42</v>
      </c>
      <c r="C356">
        <f>SUMIF(Erdös_Rényi__2[Id],Erdös_Rényiaristas[[#This Row],[Source]],Erdös_Rényi__2[degree])</f>
        <v>17</v>
      </c>
      <c r="D356">
        <f>SUMIF(Erdös_Rényi__2[Id],Erdös_Rényiaristas[[#This Row],[Target]],Erdös_Rényi__2[degree])</f>
        <v>14</v>
      </c>
    </row>
    <row r="357" spans="1:4" x14ac:dyDescent="0.3">
      <c r="A357">
        <v>34</v>
      </c>
      <c r="B357">
        <v>36</v>
      </c>
      <c r="C357">
        <f>SUMIF(Erdös_Rényi__2[Id],Erdös_Rényiaristas[[#This Row],[Source]],Erdös_Rényi__2[degree])</f>
        <v>17</v>
      </c>
      <c r="D357">
        <f>SUMIF(Erdös_Rényi__2[Id],Erdös_Rényiaristas[[#This Row],[Target]],Erdös_Rényi__2[degree])</f>
        <v>13</v>
      </c>
    </row>
    <row r="358" spans="1:4" x14ac:dyDescent="0.3">
      <c r="A358">
        <v>34</v>
      </c>
      <c r="B358">
        <v>35</v>
      </c>
      <c r="C358">
        <f>SUMIF(Erdös_Rényi__2[Id],Erdös_Rényiaristas[[#This Row],[Source]],Erdös_Rényi__2[degree])</f>
        <v>17</v>
      </c>
      <c r="D358">
        <f>SUMIF(Erdös_Rényi__2[Id],Erdös_Rényiaristas[[#This Row],[Target]],Erdös_Rényi__2[degree])</f>
        <v>17</v>
      </c>
    </row>
    <row r="359" spans="1:4" x14ac:dyDescent="0.3">
      <c r="A359">
        <v>35</v>
      </c>
      <c r="B359">
        <v>49</v>
      </c>
      <c r="C359">
        <f>SUMIF(Erdös_Rényi__2[Id],Erdös_Rényiaristas[[#This Row],[Source]],Erdös_Rényi__2[degree])</f>
        <v>17</v>
      </c>
      <c r="D359">
        <f>SUMIF(Erdös_Rényi__2[Id],Erdös_Rényiaristas[[#This Row],[Target]],Erdös_Rényi__2[degree])</f>
        <v>7</v>
      </c>
    </row>
    <row r="360" spans="1:4" x14ac:dyDescent="0.3">
      <c r="A360">
        <v>35</v>
      </c>
      <c r="B360">
        <v>43</v>
      </c>
      <c r="C360">
        <f>SUMIF(Erdös_Rényi__2[Id],Erdös_Rényiaristas[[#This Row],[Source]],Erdös_Rényi__2[degree])</f>
        <v>17</v>
      </c>
      <c r="D360">
        <f>SUMIF(Erdös_Rényi__2[Id],Erdös_Rényiaristas[[#This Row],[Target]],Erdös_Rényi__2[degree])</f>
        <v>14</v>
      </c>
    </row>
    <row r="361" spans="1:4" x14ac:dyDescent="0.3">
      <c r="A361">
        <v>35</v>
      </c>
      <c r="B361">
        <v>41</v>
      </c>
      <c r="C361">
        <f>SUMIF(Erdös_Rényi__2[Id],Erdös_Rényiaristas[[#This Row],[Source]],Erdös_Rényi__2[degree])</f>
        <v>17</v>
      </c>
      <c r="D361">
        <f>SUMIF(Erdös_Rényi__2[Id],Erdös_Rényiaristas[[#This Row],[Target]],Erdös_Rényi__2[degree])</f>
        <v>12</v>
      </c>
    </row>
    <row r="362" spans="1:4" x14ac:dyDescent="0.3">
      <c r="A362">
        <v>36</v>
      </c>
      <c r="B362">
        <v>40</v>
      </c>
      <c r="C362">
        <f>SUMIF(Erdös_Rényi__2[Id],Erdös_Rényiaristas[[#This Row],[Source]],Erdös_Rényi__2[degree])</f>
        <v>13</v>
      </c>
      <c r="D362">
        <f>SUMIF(Erdös_Rényi__2[Id],Erdös_Rényiaristas[[#This Row],[Target]],Erdös_Rényi__2[degree])</f>
        <v>17</v>
      </c>
    </row>
    <row r="363" spans="1:4" x14ac:dyDescent="0.3">
      <c r="A363">
        <v>37</v>
      </c>
      <c r="B363">
        <v>48</v>
      </c>
      <c r="C363">
        <f>SUMIF(Erdös_Rényi__2[Id],Erdös_Rényiaristas[[#This Row],[Source]],Erdös_Rényi__2[degree])</f>
        <v>15</v>
      </c>
      <c r="D363">
        <f>SUMIF(Erdös_Rényi__2[Id],Erdös_Rényiaristas[[#This Row],[Target]],Erdös_Rényi__2[degree])</f>
        <v>17</v>
      </c>
    </row>
    <row r="364" spans="1:4" x14ac:dyDescent="0.3">
      <c r="A364">
        <v>37</v>
      </c>
      <c r="B364">
        <v>42</v>
      </c>
      <c r="C364">
        <f>SUMIF(Erdös_Rényi__2[Id],Erdös_Rényiaristas[[#This Row],[Source]],Erdös_Rényi__2[degree])</f>
        <v>15</v>
      </c>
      <c r="D364">
        <f>SUMIF(Erdös_Rényi__2[Id],Erdös_Rényiaristas[[#This Row],[Target]],Erdös_Rényi__2[degree])</f>
        <v>14</v>
      </c>
    </row>
    <row r="365" spans="1:4" x14ac:dyDescent="0.3">
      <c r="A365">
        <v>37</v>
      </c>
      <c r="B365">
        <v>40</v>
      </c>
      <c r="C365">
        <f>SUMIF(Erdös_Rényi__2[Id],Erdös_Rényiaristas[[#This Row],[Source]],Erdös_Rényi__2[degree])</f>
        <v>15</v>
      </c>
      <c r="D365">
        <f>SUMIF(Erdös_Rényi__2[Id],Erdös_Rényiaristas[[#This Row],[Target]],Erdös_Rényi__2[degree])</f>
        <v>17</v>
      </c>
    </row>
    <row r="366" spans="1:4" x14ac:dyDescent="0.3">
      <c r="A366">
        <v>37</v>
      </c>
      <c r="B366">
        <v>38</v>
      </c>
      <c r="C366">
        <f>SUMIF(Erdös_Rényi__2[Id],Erdös_Rényiaristas[[#This Row],[Source]],Erdös_Rényi__2[degree])</f>
        <v>15</v>
      </c>
      <c r="D366">
        <f>SUMIF(Erdös_Rényi__2[Id],Erdös_Rényiaristas[[#This Row],[Target]],Erdös_Rényi__2[degree])</f>
        <v>18</v>
      </c>
    </row>
    <row r="367" spans="1:4" x14ac:dyDescent="0.3">
      <c r="A367">
        <v>38</v>
      </c>
      <c r="B367">
        <v>49</v>
      </c>
      <c r="C367">
        <f>SUMIF(Erdös_Rényi__2[Id],Erdös_Rényiaristas[[#This Row],[Source]],Erdös_Rényi__2[degree])</f>
        <v>18</v>
      </c>
      <c r="D367">
        <f>SUMIF(Erdös_Rényi__2[Id],Erdös_Rényiaristas[[#This Row],[Target]],Erdös_Rényi__2[degree])</f>
        <v>7</v>
      </c>
    </row>
    <row r="368" spans="1:4" x14ac:dyDescent="0.3">
      <c r="A368">
        <v>38</v>
      </c>
      <c r="B368">
        <v>46</v>
      </c>
      <c r="C368">
        <f>SUMIF(Erdös_Rényi__2[Id],Erdös_Rényiaristas[[#This Row],[Source]],Erdös_Rényi__2[degree])</f>
        <v>18</v>
      </c>
      <c r="D368">
        <f>SUMIF(Erdös_Rényi__2[Id],Erdös_Rényiaristas[[#This Row],[Target]],Erdös_Rényi__2[degree])</f>
        <v>11</v>
      </c>
    </row>
    <row r="369" spans="1:4" x14ac:dyDescent="0.3">
      <c r="A369">
        <v>38</v>
      </c>
      <c r="B369">
        <v>44</v>
      </c>
      <c r="C369">
        <f>SUMIF(Erdös_Rényi__2[Id],Erdös_Rényiaristas[[#This Row],[Source]],Erdös_Rényi__2[degree])</f>
        <v>18</v>
      </c>
      <c r="D369">
        <f>SUMIF(Erdös_Rényi__2[Id],Erdös_Rényiaristas[[#This Row],[Target]],Erdös_Rényi__2[degree])</f>
        <v>10</v>
      </c>
    </row>
    <row r="370" spans="1:4" x14ac:dyDescent="0.3">
      <c r="A370">
        <v>38</v>
      </c>
      <c r="B370">
        <v>43</v>
      </c>
      <c r="C370">
        <f>SUMIF(Erdös_Rényi__2[Id],Erdös_Rényiaristas[[#This Row],[Source]],Erdös_Rényi__2[degree])</f>
        <v>18</v>
      </c>
      <c r="D370">
        <f>SUMIF(Erdös_Rényi__2[Id],Erdös_Rényiaristas[[#This Row],[Target]],Erdös_Rényi__2[degree])</f>
        <v>14</v>
      </c>
    </row>
    <row r="371" spans="1:4" x14ac:dyDescent="0.3">
      <c r="A371">
        <v>39</v>
      </c>
      <c r="B371">
        <v>45</v>
      </c>
      <c r="C371">
        <f>SUMIF(Erdös_Rényi__2[Id],Erdös_Rényiaristas[[#This Row],[Source]],Erdös_Rényi__2[degree])</f>
        <v>14</v>
      </c>
      <c r="D371">
        <f>SUMIF(Erdös_Rényi__2[Id],Erdös_Rényiaristas[[#This Row],[Target]],Erdös_Rényi__2[degree])</f>
        <v>15</v>
      </c>
    </row>
    <row r="372" spans="1:4" x14ac:dyDescent="0.3">
      <c r="A372">
        <v>39</v>
      </c>
      <c r="B372">
        <v>40</v>
      </c>
      <c r="C372">
        <f>SUMIF(Erdös_Rényi__2[Id],Erdös_Rényiaristas[[#This Row],[Source]],Erdös_Rényi__2[degree])</f>
        <v>14</v>
      </c>
      <c r="D372">
        <f>SUMIF(Erdös_Rényi__2[Id],Erdös_Rényiaristas[[#This Row],[Target]],Erdös_Rényi__2[degree])</f>
        <v>17</v>
      </c>
    </row>
    <row r="373" spans="1:4" x14ac:dyDescent="0.3">
      <c r="A373">
        <v>40</v>
      </c>
      <c r="B373">
        <v>45</v>
      </c>
      <c r="C373">
        <f>SUMIF(Erdös_Rényi__2[Id],Erdös_Rényiaristas[[#This Row],[Source]],Erdös_Rényi__2[degree])</f>
        <v>17</v>
      </c>
      <c r="D373">
        <f>SUMIF(Erdös_Rényi__2[Id],Erdös_Rényiaristas[[#This Row],[Target]],Erdös_Rényi__2[degree])</f>
        <v>15</v>
      </c>
    </row>
    <row r="374" spans="1:4" x14ac:dyDescent="0.3">
      <c r="A374">
        <v>40</v>
      </c>
      <c r="B374">
        <v>43</v>
      </c>
      <c r="C374">
        <f>SUMIF(Erdös_Rényi__2[Id],Erdös_Rényiaristas[[#This Row],[Source]],Erdös_Rényi__2[degree])</f>
        <v>17</v>
      </c>
      <c r="D374">
        <f>SUMIF(Erdös_Rényi__2[Id],Erdös_Rényiaristas[[#This Row],[Target]],Erdös_Rényi__2[degree])</f>
        <v>14</v>
      </c>
    </row>
    <row r="375" spans="1:4" x14ac:dyDescent="0.3">
      <c r="A375">
        <v>40</v>
      </c>
      <c r="B375">
        <v>42</v>
      </c>
      <c r="C375">
        <f>SUMIF(Erdös_Rényi__2[Id],Erdös_Rényiaristas[[#This Row],[Source]],Erdös_Rényi__2[degree])</f>
        <v>17</v>
      </c>
      <c r="D375">
        <f>SUMIF(Erdös_Rényi__2[Id],Erdös_Rényiaristas[[#This Row],[Target]],Erdös_Rényi__2[degree])</f>
        <v>14</v>
      </c>
    </row>
    <row r="376" spans="1:4" x14ac:dyDescent="0.3">
      <c r="A376">
        <v>41</v>
      </c>
      <c r="B376">
        <v>48</v>
      </c>
      <c r="C376">
        <f>SUMIF(Erdös_Rényi__2[Id],Erdös_Rényiaristas[[#This Row],[Source]],Erdös_Rényi__2[degree])</f>
        <v>12</v>
      </c>
      <c r="D376">
        <f>SUMIF(Erdös_Rényi__2[Id],Erdös_Rényiaristas[[#This Row],[Target]],Erdös_Rényi__2[degree])</f>
        <v>17</v>
      </c>
    </row>
    <row r="377" spans="1:4" x14ac:dyDescent="0.3">
      <c r="A377">
        <v>41</v>
      </c>
      <c r="B377">
        <v>47</v>
      </c>
      <c r="C377">
        <f>SUMIF(Erdös_Rényi__2[Id],Erdös_Rényiaristas[[#This Row],[Source]],Erdös_Rényi__2[degree])</f>
        <v>12</v>
      </c>
      <c r="D377">
        <f>SUMIF(Erdös_Rényi__2[Id],Erdös_Rényiaristas[[#This Row],[Target]],Erdös_Rényi__2[degree])</f>
        <v>13</v>
      </c>
    </row>
    <row r="378" spans="1:4" x14ac:dyDescent="0.3">
      <c r="A378">
        <v>41</v>
      </c>
      <c r="B378">
        <v>42</v>
      </c>
      <c r="C378">
        <f>SUMIF(Erdös_Rényi__2[Id],Erdös_Rényiaristas[[#This Row],[Source]],Erdös_Rényi__2[degree])</f>
        <v>12</v>
      </c>
      <c r="D378">
        <f>SUMIF(Erdös_Rényi__2[Id],Erdös_Rényiaristas[[#This Row],[Target]],Erdös_Rényi__2[degree])</f>
        <v>14</v>
      </c>
    </row>
    <row r="379" spans="1:4" x14ac:dyDescent="0.3">
      <c r="A379">
        <v>43</v>
      </c>
      <c r="B379">
        <v>45</v>
      </c>
      <c r="C379">
        <f>SUMIF(Erdös_Rényi__2[Id],Erdös_Rényiaristas[[#This Row],[Source]],Erdös_Rényi__2[degree])</f>
        <v>14</v>
      </c>
      <c r="D379">
        <f>SUMIF(Erdös_Rényi__2[Id],Erdös_Rényiaristas[[#This Row],[Target]],Erdös_Rényi__2[degree])</f>
        <v>15</v>
      </c>
    </row>
    <row r="380" spans="1:4" x14ac:dyDescent="0.3">
      <c r="A380">
        <v>43</v>
      </c>
      <c r="B380">
        <v>44</v>
      </c>
      <c r="C380">
        <f>SUMIF(Erdös_Rényi__2[Id],Erdös_Rényiaristas[[#This Row],[Source]],Erdös_Rényi__2[degree])</f>
        <v>14</v>
      </c>
      <c r="D380">
        <f>SUMIF(Erdös_Rényi__2[Id],Erdös_Rényiaristas[[#This Row],[Target]],Erdös_Rényi__2[degree])</f>
        <v>10</v>
      </c>
    </row>
    <row r="381" spans="1:4" x14ac:dyDescent="0.3">
      <c r="A381">
        <v>45</v>
      </c>
      <c r="B381">
        <v>48</v>
      </c>
      <c r="C381">
        <f>SUMIF(Erdös_Rényi__2[Id],Erdös_Rényiaristas[[#This Row],[Source]],Erdös_Rényi__2[degree])</f>
        <v>15</v>
      </c>
      <c r="D381">
        <f>SUMIF(Erdös_Rényi__2[Id],Erdös_Rényiaristas[[#This Row],[Target]],Erdös_Rényi__2[degree])</f>
        <v>17</v>
      </c>
    </row>
    <row r="382" spans="1:4" x14ac:dyDescent="0.3">
      <c r="A382">
        <v>45</v>
      </c>
      <c r="B382">
        <v>47</v>
      </c>
      <c r="C382">
        <f>SUMIF(Erdös_Rényi__2[Id],Erdös_Rényiaristas[[#This Row],[Source]],Erdös_Rényi__2[degree])</f>
        <v>15</v>
      </c>
      <c r="D382">
        <f>SUMIF(Erdös_Rényi__2[Id],Erdös_Rényiaristas[[#This Row],[Target]],Erdös_Rényi__2[degree])</f>
        <v>13</v>
      </c>
    </row>
    <row r="383" spans="1:4" x14ac:dyDescent="0.3">
      <c r="A383">
        <v>45</v>
      </c>
      <c r="B383">
        <v>46</v>
      </c>
      <c r="C383">
        <f>SUMIF(Erdös_Rényi__2[Id],Erdös_Rényiaristas[[#This Row],[Source]],Erdös_Rényi__2[degree])</f>
        <v>15</v>
      </c>
      <c r="D383">
        <f>SUMIF(Erdös_Rényi__2[Id],Erdös_Rényiaristas[[#This Row],[Target]],Erdös_Rényi__2[degree])</f>
        <v>11</v>
      </c>
    </row>
    <row r="384" spans="1:4" x14ac:dyDescent="0.3">
      <c r="A384">
        <v>46</v>
      </c>
      <c r="B384">
        <v>48</v>
      </c>
      <c r="C384">
        <f>SUMIF(Erdös_Rényi__2[Id],Erdös_Rényiaristas[[#This Row],[Source]],Erdös_Rényi__2[degree])</f>
        <v>11</v>
      </c>
      <c r="D384">
        <f>SUMIF(Erdös_Rényi__2[Id],Erdös_Rényiaristas[[#This Row],[Target]],Erdös_Rényi__2[degree])</f>
        <v>17</v>
      </c>
    </row>
    <row r="385" spans="1:4" x14ac:dyDescent="0.3">
      <c r="A385">
        <v>47</v>
      </c>
      <c r="B385">
        <v>48</v>
      </c>
      <c r="C385">
        <f>SUMIF(Erdös_Rényi__2[Id],Erdös_Rényiaristas[[#This Row],[Source]],Erdös_Rényi__2[degree])</f>
        <v>13</v>
      </c>
      <c r="D385">
        <f>SUMIF(Erdös_Rényi__2[Id],Erdös_Rényiaristas[[#This Row],[Target]],Erdös_Rényi__2[degree])</f>
        <v>17</v>
      </c>
    </row>
    <row r="386" spans="1:4" x14ac:dyDescent="0.3">
      <c r="A386">
        <v>48</v>
      </c>
      <c r="B386">
        <v>49</v>
      </c>
      <c r="C386">
        <f>SUMIF(Erdös_Rényi__2[Id],Erdös_Rényiaristas[[#This Row],[Source]],Erdös_Rényi__2[degree])</f>
        <v>17</v>
      </c>
      <c r="D386">
        <f>SUMIF(Erdös_Rényi__2[Id],Erdös_Rényiaristas[[#This Row],[Target]],Erdös_Rényi__2[degree])</f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CCE2-275F-4EF9-8E5E-5442E9BF8EFC}">
  <dimension ref="A1"/>
  <sheetViews>
    <sheetView topLeftCell="A16" workbookViewId="0">
      <selection activeCell="C53" sqref="C53:D53"/>
    </sheetView>
  </sheetViews>
  <sheetFormatPr baseColWidth="10" defaultRowHeight="14.4" x14ac:dyDescent="0.3"/>
  <cols>
    <col min="1" max="1" width="4.88671875" bestFit="1" customWidth="1"/>
    <col min="2" max="2" width="9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9 o S m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9 o S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E p l I v X + Z S A g I A A P 8 H A A A T A B w A R m 9 y b X V s Y X M v U 2 V j d G l v b j E u b S C i G A A o o B Q A A A A A A A A A A A A A A A A A A A A A A A A A A A D d l M + O 0 z A Q x u + V + g 5 W u L R S t t K W h U W g H E K S h U g 0 a Z t E C K 0 R c p 0 h a 8 m x K 9 u p K N U e e I a 9 8 Q a 8 A C / Q F 8 P d F i 2 l f / a y p + Y S + 5 v x a O b T z 9 Z A D Z M C Z e v / + Z t 2 q 9 3 S N 0 R B i Z 4 5 k S q X v / X Z e P l L z J m D P M T B t F v I f q l i F Q i r B H r W C y V t a h C m c 8 U 4 9 A I p j N 3 o j h O 8 x o U G p X F J B A O c C g g V m w H + m y 8 1 L v w B H h V x k q c 4 i 9 4 V S Z i i o P D z c Y z f L n 9 m o y I K f f Q J D e I k G s c + C i M U J 1 f p e O A H 8 f I u w c P x 8 k e Q x 4 G f 4 U 3 K W U 2 Y w E N F 7 D i U f H m O S 6 a N Y p O G r q b c m g d v 7 X p U z 5 y u e x 0 C Z z U z o D z H d V w U S N 7 U Q n u v X B Q J K k s m K u + 8 / 6 L v o l E j D W R m z s F 7 W P Y S K e B z 1 1 2 b Z A 0 U l E z g O y m l R l M l a z l j d r l y M i c T m z 5 c a Q b e A y m t T 5 2 1 q y 6 6 3 u g + 5 x k l n C j t G d X 8 W z h n U 4 k o q S f M 1 n 6 o l y s i 9 F e p 6 n X f + X w K u n O w D X e x c O L S T h k L 8 / K i t 8 q + d d H C + W C T + a 5 s W A 0 a j A 0 Y K y E D 3 8 y 9 z k Q J l Q L Y P S E b c y h 0 S K e 8 0 d Z 9 6 / O e B h Q j o u K g t 0 O 3 3 X a L i f 3 O H O G Z K I s G 0 a e N 9 W b I R + i + P F W 6 M 9 k o u o e y n K j q n u T / d b v Y 4 f v Y F d n O P H R D P g K r b s y T U I s 6 / e 5 p I / s I q x e n y u o T v M T 7 H t W j n P 0 B U E s B A i 0 A F A A C A A g A 9 o S m U t z + Y r m k A A A A 9 Q A A A B I A A A A A A A A A A A A A A A A A A A A A A E N v b m Z p Z y 9 Q Y W N r Y W d l L n h t b F B L A Q I t A B Q A A g A I A P a E p l I P y u m r p A A A A O k A A A A T A A A A A A A A A A A A A A A A A P A A A A B b Q 2 9 u d G V u d F 9 U e X B l c 1 0 u e G 1 s U E s B A i 0 A F A A C A A g A 9 o S m U i 9 f 5 l I C A g A A / w c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E A A A A A A A A 0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C V D M y V C N n M t U i V D M y V B O W 5 5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l Q x N D o z M D o w M y 4 x O T c 4 N D U z W i I g L z 4 8 R W 5 0 c n k g V H l w Z T 0 i R m l s b E N v b H V t b l R 5 c G V z I i B W Y W x 1 Z T 0 i c 0 F 3 T U d B d 0 1 E Q X d N P S I g L z 4 8 R W 5 0 c n k g V H l w Z T 0 i R m l s b E N v b H V t b k 5 h b W V z I i B W Y W x 1 Z T 0 i c 1 s m c X V v d D t J Z C Z x d W 9 0 O y w m c X V v d D t M Y W J l b C Z x d W 9 0 O y w m c X V v d D t 0 a W 1 l c 2 V 0 J n F 1 b 3 Q 7 L C Z x d W 9 0 O 2 l u Z G V n c m V l J n F 1 b 3 Q 7 L C Z x d W 9 0 O 2 9 1 d G R l Z 3 J l Z S Z x d W 9 0 O y w m c X V v d D t k Z W d y Z W U m c X V v d D s s J n F 1 b 3 Q 7 Y 2 x 1 c 3 R l c m l u Z y Z x d W 9 0 O y w m c X V v d D t 0 c m l h b m d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T D t n M t U s O p b n l p L 0 F 1 d G 9 S Z W 1 v d m V k Q 2 9 s d W 1 u c z E u e 0 l k L D B 9 J n F 1 b 3 Q 7 L C Z x d W 9 0 O 1 N l Y 3 R p b 2 4 x L 0 V y Z M O 2 c y 1 S w 6 l u e W k v Q X V 0 b 1 J l b W 9 2 Z W R D b 2 x 1 b W 5 z M S 5 7 T G F i Z W w s M X 0 m c X V v d D s s J n F 1 b 3 Q 7 U 2 V j d G l v b j E v R X J k w 7 Z z L V L D q W 5 5 a S 9 B d X R v U m V t b 3 Z l Z E N v b H V t b n M x L n t 0 a W 1 l c 2 V 0 L D J 9 J n F 1 b 3 Q 7 L C Z x d W 9 0 O 1 N l Y 3 R p b 2 4 x L 0 V y Z M O 2 c y 1 S w 6 l u e W k v Q X V 0 b 1 J l b W 9 2 Z W R D b 2 x 1 b W 5 z M S 5 7 a W 5 k Z W d y Z W U s M 3 0 m c X V v d D s s J n F 1 b 3 Q 7 U 2 V j d G l v b j E v R X J k w 7 Z z L V L D q W 5 5 a S 9 B d X R v U m V t b 3 Z l Z E N v b H V t b n M x L n t v d X R k Z W d y Z W U s N H 0 m c X V v d D s s J n F 1 b 3 Q 7 U 2 V j d G l v b j E v R X J k w 7 Z z L V L D q W 5 5 a S 9 B d X R v U m V t b 3 Z l Z E N v b H V t b n M x L n t k Z W d y Z W U s N X 0 m c X V v d D s s J n F 1 b 3 Q 7 U 2 V j d G l v b j E v R X J k w 7 Z z L V L D q W 5 5 a S 9 B d X R v U m V t b 3 Z l Z E N v b H V t b n M x L n t j b H V z d G V y a W 5 n L D Z 9 J n F 1 b 3 Q 7 L C Z x d W 9 0 O 1 N l Y 3 R p b 2 4 x L 0 V y Z M O 2 c y 1 S w 6 l u e W k v Q X V 0 b 1 J l b W 9 2 Z W R D b 2 x 1 b W 5 z M S 5 7 d H J p Y W 5 n b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y Z M O 2 c y 1 S w 6 l u e W k v Q X V 0 b 1 J l b W 9 2 Z W R D b 2 x 1 b W 5 z M S 5 7 S W Q s M H 0 m c X V v d D s s J n F 1 b 3 Q 7 U 2 V j d G l v b j E v R X J k w 7 Z z L V L D q W 5 5 a S 9 B d X R v U m V t b 3 Z l Z E N v b H V t b n M x L n t M Y W J l b C w x f S Z x d W 9 0 O y w m c X V v d D t T Z W N 0 a W 9 u M S 9 F c m T D t n M t U s O p b n l p L 0 F 1 d G 9 S Z W 1 v d m V k Q 2 9 s d W 1 u c z E u e 3 R p b W V z Z X Q s M n 0 m c X V v d D s s J n F 1 b 3 Q 7 U 2 V j d G l v b j E v R X J k w 7 Z z L V L D q W 5 5 a S 9 B d X R v U m V t b 3 Z l Z E N v b H V t b n M x L n t p b m R l Z 3 J l Z S w z f S Z x d W 9 0 O y w m c X V v d D t T Z W N 0 a W 9 u M S 9 F c m T D t n M t U s O p b n l p L 0 F 1 d G 9 S Z W 1 v d m V k Q 2 9 s d W 1 u c z E u e 2 9 1 d G R l Z 3 J l Z S w 0 f S Z x d W 9 0 O y w m c X V v d D t T Z W N 0 a W 9 u M S 9 F c m T D t n M t U s O p b n l p L 0 F 1 d G 9 S Z W 1 v d m V k Q 2 9 s d W 1 u c z E u e 2 R l Z 3 J l Z S w 1 f S Z x d W 9 0 O y w m c X V v d D t T Z W N 0 a W 9 u M S 9 F c m T D t n M t U s O p b n l p L 0 F 1 d G 9 S Z W 1 v d m V k Q 2 9 s d W 1 u c z E u e 2 N s d X N 0 Z X J p b m c s N n 0 m c X V v d D s s J n F 1 b 3 Q 7 U 2 V j d G l v b j E v R X J k w 7 Z z L V L D q W 5 5 a S 9 B d X R v U m V t b 3 Z l Z E N v b H V t b n M x L n t 0 c m l h b m d s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C V D M y V C N n M t U i V D M y V B O W 5 5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Q l Q z M l Q j Z z L V I l Q z M l Q T l u e W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k J U M z J U I 2 c y 1 S J U M z J U E 5 b n l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C V D M y V C N n M t U i V D M y V B O W 5 5 a W F y a X N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V y Z M O 2 c 1 9 S w 6 l u e W l h c m l z d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l Q x N D o z N j o z N y 4 2 N D c 3 N T I w W i I g L z 4 8 R W 5 0 c n k g V H l w Z T 0 i R m l s b E N v b H V t b l R 5 c G V z I i B W Y W x 1 Z T 0 i c 0 F 3 T U d B d 1 l H Q X c 9 P S I g L z 4 8 R W 5 0 c n k g V H l w Z T 0 i R m l s b E N v b H V t b k 5 h b W V z I i B W Y W x 1 Z T 0 i c 1 s m c X V v d D t T b 3 V y Y 2 U m c X V v d D s s J n F 1 b 3 Q 7 V G F y Z 2 V 0 J n F 1 b 3 Q 7 L C Z x d W 9 0 O 1 R 5 c G U m c X V v d D s s J n F 1 b 3 Q 7 S W Q m c X V v d D s s J n F 1 b 3 Q 7 T G F i Z W w m c X V v d D s s J n F 1 b 3 Q 7 d G l t Z X N l d C Z x d W 9 0 O y w m c X V v d D t X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T D t n M t U s O p b n l p Y X J p c 3 R h c y 9 B d X R v U m V t b 3 Z l Z E N v b H V t b n M x L n t T b 3 V y Y 2 U s M H 0 m c X V v d D s s J n F 1 b 3 Q 7 U 2 V j d G l v b j E v R X J k w 7 Z z L V L D q W 5 5 a W F y a X N 0 Y X M v Q X V 0 b 1 J l b W 9 2 Z W R D b 2 x 1 b W 5 z M S 5 7 V G F y Z 2 V 0 L D F 9 J n F 1 b 3 Q 7 L C Z x d W 9 0 O 1 N l Y 3 R p b 2 4 x L 0 V y Z M O 2 c y 1 S w 6 l u e W l h c m l z d G F z L 0 F 1 d G 9 S Z W 1 v d m V k Q 2 9 s d W 1 u c z E u e 1 R 5 c G U s M n 0 m c X V v d D s s J n F 1 b 3 Q 7 U 2 V j d G l v b j E v R X J k w 7 Z z L V L D q W 5 5 a W F y a X N 0 Y X M v Q X V 0 b 1 J l b W 9 2 Z W R D b 2 x 1 b W 5 z M S 5 7 S W Q s M 3 0 m c X V v d D s s J n F 1 b 3 Q 7 U 2 V j d G l v b j E v R X J k w 7 Z z L V L D q W 5 5 a W F y a X N 0 Y X M v Q X V 0 b 1 J l b W 9 2 Z W R D b 2 x 1 b W 5 z M S 5 7 T G F i Z W w s N H 0 m c X V v d D s s J n F 1 b 3 Q 7 U 2 V j d G l v b j E v R X J k w 7 Z z L V L D q W 5 5 a W F y a X N 0 Y X M v Q X V 0 b 1 J l b W 9 2 Z W R D b 2 x 1 b W 5 z M S 5 7 d G l t Z X N l d C w 1 f S Z x d W 9 0 O y w m c X V v d D t T Z W N 0 a W 9 u M S 9 F c m T D t n M t U s O p b n l p Y X J p c 3 R h c y 9 B d X R v U m V t b 3 Z l Z E N v b H V t b n M x L n t X Z W l n a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X J k w 7 Z z L V L D q W 5 5 a W F y a X N 0 Y X M v Q X V 0 b 1 J l b W 9 2 Z W R D b 2 x 1 b W 5 z M S 5 7 U 2 9 1 c m N l L D B 9 J n F 1 b 3 Q 7 L C Z x d W 9 0 O 1 N l Y 3 R p b 2 4 x L 0 V y Z M O 2 c y 1 S w 6 l u e W l h c m l z d G F z L 0 F 1 d G 9 S Z W 1 v d m V k Q 2 9 s d W 1 u c z E u e 1 R h c m d l d C w x f S Z x d W 9 0 O y w m c X V v d D t T Z W N 0 a W 9 u M S 9 F c m T D t n M t U s O p b n l p Y X J p c 3 R h c y 9 B d X R v U m V t b 3 Z l Z E N v b H V t b n M x L n t U e X B l L D J 9 J n F 1 b 3 Q 7 L C Z x d W 9 0 O 1 N l Y 3 R p b 2 4 x L 0 V y Z M O 2 c y 1 S w 6 l u e W l h c m l z d G F z L 0 F 1 d G 9 S Z W 1 v d m V k Q 2 9 s d W 1 u c z E u e 0 l k L D N 9 J n F 1 b 3 Q 7 L C Z x d W 9 0 O 1 N l Y 3 R p b 2 4 x L 0 V y Z M O 2 c y 1 S w 6 l u e W l h c m l z d G F z L 0 F 1 d G 9 S Z W 1 v d m V k Q 2 9 s d W 1 u c z E u e 0 x h Y m V s L D R 9 J n F 1 b 3 Q 7 L C Z x d W 9 0 O 1 N l Y 3 R p b 2 4 x L 0 V y Z M O 2 c y 1 S w 6 l u e W l h c m l z d G F z L 0 F 1 d G 9 S Z W 1 v d m V k Q 2 9 s d W 1 u c z E u e 3 R p b W V z Z X Q s N X 0 m c X V v d D s s J n F 1 b 3 Q 7 U 2 V j d G l v b j E v R X J k w 7 Z z L V L D q W 5 5 a W F y a X N 0 Y X M v Q X V 0 b 1 J l b W 9 2 Z W R D b 2 x 1 b W 5 z M S 5 7 V 2 V p Z 2 h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Q l Q z M l Q j Z z L V I l Q z M l Q T l u e W l h c m l z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C V D M y V C N n M t U i V D M y V B O W 5 5 a W F y a X N 0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k J U M z J U I 2 c y 1 S J U M z J U E 5 b n l p Y X J p c 3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Q l Q z M l Q j Z z L V I l Q z M l Q T l u e W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m T D t n N f U s O p b n l p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2 V D E 0 O j M 5 O j Q 0 L j Q y O D Y y M j d a I i A v P j x F b n R y e S B U e X B l P S J G a W x s Q 2 9 s d W 1 u V H l w Z X M i I F Z h b H V l P S J z Q X d N R 0 F 3 P T 0 i I C 8 + P E V u d H J 5 I F R 5 c G U 9 I k Z p b G x D b 2 x 1 b W 5 O Y W 1 l c y I g V m F s d W U 9 I n N b J n F 1 b 3 Q 7 S W Q m c X V v d D s s J n F 1 b 3 Q 7 T G F i Z W w m c X V v d D s s J n F 1 b 3 Q 7 d G l t Z X N l d C Z x d W 9 0 O y w m c X V v d D t k Z W d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T D t n M t U s O p b n l p I C g y K S 9 B d X R v U m V t b 3 Z l Z E N v b H V t b n M x L n t J Z C w w f S Z x d W 9 0 O y w m c X V v d D t T Z W N 0 a W 9 u M S 9 F c m T D t n M t U s O p b n l p I C g y K S 9 B d X R v U m V t b 3 Z l Z E N v b H V t b n M x L n t M Y W J l b C w x f S Z x d W 9 0 O y w m c X V v d D t T Z W N 0 a W 9 u M S 9 F c m T D t n M t U s O p b n l p I C g y K S 9 B d X R v U m V t b 3 Z l Z E N v b H V t b n M x L n t 0 a W 1 l c 2 V 0 L D J 9 J n F 1 b 3 Q 7 L C Z x d W 9 0 O 1 N l Y 3 R p b 2 4 x L 0 V y Z M O 2 c y 1 S w 6 l u e W k g K D I p L 0 F 1 d G 9 S Z W 1 v d m V k Q 2 9 s d W 1 u c z E u e 2 R l Z 3 J l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c m T D t n M t U s O p b n l p I C g y K S 9 B d X R v U m V t b 3 Z l Z E N v b H V t b n M x L n t J Z C w w f S Z x d W 9 0 O y w m c X V v d D t T Z W N 0 a W 9 u M S 9 F c m T D t n M t U s O p b n l p I C g y K S 9 B d X R v U m V t b 3 Z l Z E N v b H V t b n M x L n t M Y W J l b C w x f S Z x d W 9 0 O y w m c X V v d D t T Z W N 0 a W 9 u M S 9 F c m T D t n M t U s O p b n l p I C g y K S 9 B d X R v U m V t b 3 Z l Z E N v b H V t b n M x L n t 0 a W 1 l c 2 V 0 L D J 9 J n F 1 b 3 Q 7 L C Z x d W 9 0 O 1 N l Y 3 R p b 2 4 x L 0 V y Z M O 2 c y 1 S w 6 l u e W k g K D I p L 0 F 1 d G 9 S Z W 1 v d m V k Q 2 9 s d W 1 u c z E u e 2 R l Z 3 J l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k J U M z J U I 2 c y 1 S J U M z J U E 5 b n l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C V D M y V C N n M t U i V D M y V B O W 5 5 a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Q l Q z M l Q j Z z L V I l Q z M l Q T l u e W k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n f T p X x m H x P g / 6 3 Z a I g N F s A A A A A A g A A A A A A E G Y A A A A B A A A g A A A A X G 5 D 0 J e W Q 5 K A 7 Q I u f Y p J T p s K k 9 j s 6 p n m 8 L M I K u k J C P Q A A A A A D o A A A A A C A A A g A A A A I s G k z J 2 n 0 H f S y k U P y 3 v I 0 y X 5 m 1 6 1 9 0 s f p O z 7 U + g R q + x Q A A A A 8 5 1 N w h x n Q k c J E / Q a z M d W e F D S O H o + u I j G L d Q Y N l 7 Z 7 o s F e T 8 E 2 w H u W d 9 k y e y C n l N O I x h 0 3 2 F K n L I B U D e E B z D u F 3 p 8 i W / x Q p P D 7 U R M 5 o X e d t N A A A A A S I k 2 E 2 D / L s 2 W Q s P 9 h y e G y Y 4 4 y Q U 3 5 Q r O 4 8 j n F w h g 0 r u M n 5 L u a u r Q m J t 1 z 5 x O p / X R H a B a 6 o 8 w 0 o C q n Q L w F w q j T A = = < / D a t a M a s h u p > 
</file>

<file path=customXml/itemProps1.xml><?xml version="1.0" encoding="utf-8"?>
<ds:datastoreItem xmlns:ds="http://schemas.openxmlformats.org/officeDocument/2006/customXml" ds:itemID="{923E39DA-02FF-4214-AE4E-645B6BE501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Erdös-Rényiaristas</vt:lpstr>
      <vt:lpstr>Erdös-Rényi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Santo-Tomás López</dc:creator>
  <cp:lastModifiedBy>Daniel Santo-Tomás López</cp:lastModifiedBy>
  <dcterms:created xsi:type="dcterms:W3CDTF">2015-06-05T18:19:34Z</dcterms:created>
  <dcterms:modified xsi:type="dcterms:W3CDTF">2021-05-06T15:26:26Z</dcterms:modified>
</cp:coreProperties>
</file>