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ABFB591F-3CB3-40AE-9D91-67BC1566E582}" xr6:coauthVersionLast="47" xr6:coauthVersionMax="47" xr10:uidLastSave="{00000000-0000-0000-0000-000000000000}"/>
  <bookViews>
    <workbookView xWindow="-120" yWindow="-120" windowWidth="29040" windowHeight="1552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35" i="10"/>
  <c r="G137" i="10"/>
  <c r="G139" i="10"/>
  <c r="G138" i="10"/>
  <c r="G136" i="10"/>
  <c r="G134" i="10"/>
  <c r="G133" i="10"/>
  <c r="G2" i="10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<sst xmlns="http://schemas.openxmlformats.org/spreadsheetml/2006/main" count="44001" uniqueCount="12951">
  <si>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</si>
  <si>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</si>
  <si>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</si>
  <si>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</si>
  <si>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</si>
  <si>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</si>
  <si>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</si>
  <si>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</si>
  <si>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</si>
  <si>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</si>
  <si>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</si>
  <si>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</si>
  <si>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</si>
  <si>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</si>
  <si>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</si>
  <si>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</si>
  <si>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</si>
  <si>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</si>
  <si>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</si>
  <si>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</si>
  <si>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</si>
  <si>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</si>
  <si>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</si>
  <si>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</si>
  <si>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</si>
  <si>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</si>
  <si>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</si>
  <si>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</si>
  <si>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</si>
  <si>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</si>
  <si>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</si>
  <si>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</si>
  <si>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</si>
  <si>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</si>
  <si>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</si>
  <si>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</si>
  <si>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</si>
  <si>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</si>
  <si>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</si>
  <si>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</si>
  <si>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</si>
  <si>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</si>
  <si>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</si>
  <si>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</si>
  <si>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</si>
  <si>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</si>
  <si>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</si>
  <si>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</si>
  <si>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</si>
  <si>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</si>
  <si>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</si>
  <si>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</si>
  <si>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</si>
  <si>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</si>
  <si>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</si>
  <si>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</si>
  <si>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</si>
  <si>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</si>
  <si>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</si>
  <si>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</si>
  <si>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</si>
  <si>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</si>
  <si>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</si>
  <si>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</si>
  <si>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</si>
  <si>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</si>
  <si>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</si>
  <si>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</si>
  <si>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</si>
  <si>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</si>
  <si>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</si>
  <si>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</si>
  <si>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</si>
  <si>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</si>
  <si>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</si>
  <si>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</si>
  <si>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</si>
  <si>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</si>
  <si>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</si>
  <si>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</si>
  <si>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</si>
  <si>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</si>
  <si>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</si>
  <si>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</si>
  <si>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</si>
  <si>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</si>
  <si>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</si>
  <si>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</si>
  <si>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</si>
  <si>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</si>
  <si>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</si>
  <si>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</si>
  <si>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</si>
  <si>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</si>
  <si>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</si>
  <si>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</si>
  <si>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</si>
  <si>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</si>
  <si>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</si>
  <si>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</si>
  <si>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</si>
  <si>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</si>
  <si>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</si>
  <si>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</si>
  <si>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</si>
  <si>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</si>
  <si>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</si>
  <si>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</si>
  <si>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</si>
  <si>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</si>
  <si>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</si>
  <si>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</si>
  <si>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</si>
  <si>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</si>
  <si>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</si>
  <si>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</si>
  <si>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</si>
  <si>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</si>
  <si>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</si>
  <si>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</si>
  <si>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</si>
  <si>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</si>
  <si>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</si>
  <si>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</si>
  <si>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</si>
  <si>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</si>
  <si>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</si>
  <si>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</si>
  <si>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</si>
  <si>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</si>
  <si>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</si>
  <si>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</si>
  <si>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</si>
  <si>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</si>
  <si>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</si>
  <si>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</si>
  <si>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</si>
  <si>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</si>
  <si>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</si>
  <si>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</si>
  <si>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</si>
  <si>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</si>
  <si>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</si>
  <si>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</si>
  <si>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</si>
  <si>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</si>
  <si>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</si>
  <si>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</si>
  <si>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</si>
  <si>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</si>
  <si>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</si>
  <si>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</si>
  <si>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</si>
  <si>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</si>
  <si>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</si>
  <si>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</si>
  <si>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</si>
  <si>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</si>
  <si>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</si>
  <si>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</si>
  <si>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</si>
  <si>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</si>
  <si>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</si>
  <si>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</si>
  <si>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</si>
  <si>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</si>
  <si>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</si>
  <si>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</si>
  <si>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</si>
  <si>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</si>
  <si>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</si>
  <si>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</si>
  <si>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</si>
  <si>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</si>
  <si>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</si>
  <si>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</si>
  <si>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</si>
  <si>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</si>
  <si>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</si>
  <si>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</si>
  <si>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</si>
  <si>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</si>
  <si>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</si>
  <si>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</si>
  <si>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</si>
  <si>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</si>
  <si>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</si>
  <si>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</si>
  <si>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</si>
  <si>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</si>
  <si>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</si>
  <si>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</si>
  <si>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</si>
  <si>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</si>
  <si>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</si>
  <si>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</si>
  <si>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</si>
  <si>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</si>
  <si>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</si>
  <si>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</si>
  <si>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</si>
  <si>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</si>
  <si>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</si>
  <si>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</si>
  <si>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</si>
  <si>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</si>
  <si>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</si>
  <si>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</si>
  <si>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</si>
  <si>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</si>
  <si>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</si>
  <si>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</si>
  <si>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</si>
  <si>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</si>
  <si>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</si>
  <si>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</si>
  <si>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</si>
  <si>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</si>
  <si>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</si>
  <si>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</si>
  <si>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</si>
  <si>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</si>
  <si>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</si>
  <si>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</si>
  <si>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</si>
  <si>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</si>
  <si>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</si>
  <si>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</si>
  <si>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</si>
  <si>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</si>
  <si>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</si>
  <si>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</si>
  <si>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</si>
  <si>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</si>
  <si>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</si>
  <si>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</si>
  <si>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</si>
  <si>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</si>
  <si>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</si>
  <si>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</si>
  <si>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</si>
  <si>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</si>
  <si>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</si>
  <si>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</si>
  <si>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</si>
  <si>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</si>
  <si>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</si>
  <si>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</si>
  <si>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</si>
  <si>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</si>
  <si>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</si>
  <si>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</si>
  <si>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</si>
  <si>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</si>
  <si>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</si>
  <si>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</si>
  <si>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</si>
  <si>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</si>
  <si>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</si>
  <si>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</si>
  <si>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</si>
  <si>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</si>
  <si>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</si>
  <si>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</si>
  <si>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</si>
  <si>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</si>
  <si>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</si>
  <si>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</si>
  <si>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</si>
  <si>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</si>
  <si>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</si>
  <si>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</si>
  <si>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</si>
  <si>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</si>
  <si>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</si>
  <si>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</si>
  <si>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</si>
  <si>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</si>
  <si>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</si>
  <si>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</si>
  <si>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</si>
  <si>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</si>
  <si>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</si>
  <si>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</si>
  <si>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</si>
  <si>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</si>
  <si>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</si>
  <si>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</si>
  <si>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</si>
  <si>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</si>
  <si>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</si>
  <si>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</si>
  <si>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</si>
  <si>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</si>
  <si>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</si>
  <si>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</si>
  <si>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</si>
  <si>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</si>
  <si>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</si>
  <si>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</si>
  <si>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</si>
  <si>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</si>
  <si>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</si>
  <si>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</si>
  <si>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</si>
  <si>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</si>
  <si>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</si>
  <si>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</si>
  <si>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</si>
  <si>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</si>
  <si>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</si>
  <si>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</si>
  <si>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</si>
  <si>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</si>
  <si>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</si>
  <si>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</si>
  <si>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</si>
  <si>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</si>
  <si>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</si>
  <si>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</si>
  <si>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</si>
  <si>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</si>
  <si>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</si>
  <si>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</si>
  <si>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</si>
  <si>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</si>
  <si>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</si>
  <si>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</si>
  <si>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</si>
  <si>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</si>
  <si>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</si>
  <si>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</si>
  <si>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</si>
  <si>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</si>
  <si>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</si>
  <si>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</si>
  <si>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</si>
  <si>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</si>
  <si>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</si>
  <si>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</si>
  <si>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</si>
  <si>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</si>
  <si>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</si>
  <si>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</si>
  <si>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</si>
  <si>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</si>
  <si>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</si>
  <si>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</si>
  <si>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</si>
  <si>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</si>
  <si>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</si>
  <si>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</si>
  <si>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</si>
  <si>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</si>
  <si>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</si>
  <si>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</si>
  <si>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</si>
  <si>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</si>
  <si>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</si>
  <si>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</si>
  <si>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</si>
  <si>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</si>
  <si>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</si>
  <si>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</si>
  <si>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</si>
  <si>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</si>
  <si>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</si>
  <si>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</si>
  <si>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</si>
  <si>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</si>
  <si>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</si>
  <si>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</si>
  <si>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</si>
  <si>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</si>
  <si>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</si>
  <si>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</si>
  <si>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</si>
  <si>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</si>
  <si>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</si>
  <si>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</si>
  <si>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</si>
  <si>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</si>
  <si>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</si>
  <si>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</si>
  <si>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</si>
  <si>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</si>
  <si>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</si>
  <si>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</si>
  <si>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</si>
  <si>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</si>
  <si>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</si>
  <si>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</si>
  <si>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</si>
  <si>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</si>
  <si>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</si>
  <si>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</si>
  <si>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</si>
  <si>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</si>
  <si>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</si>
  <si>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</si>
  <si>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</si>
  <si>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</si>
  <si>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</si>
  <si>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</si>
  <si>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</si>
  <si>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</si>
  <si>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</si>
  <si>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</si>
  <si>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</si>
  <si>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</si>
  <si>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</si>
  <si>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</si>
  <si>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</si>
  <si>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</si>
  <si>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</si>
  <si>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</si>
  <si>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</si>
  <si>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</si>
  <si>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</si>
  <si>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</si>
  <si>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</si>
  <si>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</si>
  <si>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</si>
  <si>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</si>
  <si>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</si>
  <si>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</si>
  <si>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</si>
  <si>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</si>
  <si>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</si>
  <si>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</si>
  <si>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</si>
  <si>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</si>
  <si>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</si>
  <si>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</si>
  <si>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</si>
  <si>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</si>
  <si>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</si>
  <si>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</si>
  <si>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</si>
  <si>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</si>
  <si>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</si>
  <si>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</si>
  <si>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</si>
  <si>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</si>
  <si>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</si>
  <si>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</si>
  <si>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</si>
  <si>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</si>
  <si>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</si>
  <si>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</si>
  <si>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</si>
  <si>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</si>
  <si>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</si>
  <si>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</si>
  <si>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</si>
  <si>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</si>
  <si>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</si>
  <si>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</si>
  <si>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</si>
  <si>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</si>
  <si>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</si>
  <si>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</si>
  <si>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</si>
  <si>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</si>
  <si>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</si>
  <si>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</si>
  <si>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</si>
  <si>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</si>
  <si>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</si>
  <si>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</si>
  <si>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</si>
  <si>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</si>
  <si>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</si>
  <si>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</si>
  <si>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</si>
  <si>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</si>
  <si>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</si>
  <si>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</si>
  <si>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</si>
  <si>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</si>
  <si>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</si>
  <si>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</si>
  <si>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</si>
  <si>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</si>
  <si>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</si>
  <si>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</si>
  <si>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</si>
  <si>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</si>
  <si>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</si>
  <si>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</si>
  <si>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</si>
  <si>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</si>
  <si>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</si>
  <si>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</si>
  <si>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</si>
  <si>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</si>
  <si>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</si>
  <si>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</si>
  <si>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</si>
  <si>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</si>
  <si>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</si>
  <si>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</si>
  <si>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</si>
  <si>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</si>
  <si>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</si>
  <si>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</si>
  <si>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</si>
  <si>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</si>
  <si>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</si>
  <si>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</si>
  <si>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</si>
  <si>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</si>
  <si>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</si>
  <si>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</si>
  <si>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</si>
  <si>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</si>
  <si>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</si>
  <si>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</si>
  <si>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</si>
  <si>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</si>
  <si>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</si>
  <si>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</si>
  <si>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</si>
  <si>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</si>
  <si>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</si>
  <si>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</si>
  <si>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</si>
  <si>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</si>
  <si>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</si>
  <si>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</si>
  <si>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</si>
  <si>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</si>
  <si>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</si>
  <si>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</si>
  <si>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</si>
  <si>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</si>
  <si>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</si>
  <si>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</si>
  <si>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</si>
  <si>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</si>
  <si>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</si>
  <si>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</si>
  <si>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</si>
  <si>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</si>
  <si>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</si>
  <si>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</si>
  <si>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</si>
  <si>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</si>
  <si>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</si>
  <si>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</si>
  <si>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</si>
  <si>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</si>
  <si>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</si>
  <si>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</si>
  <si>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</si>
  <si>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</si>
  <si>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</si>
  <si>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</si>
  <si>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</si>
  <si>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</si>
  <si>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</si>
  <si>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</si>
  <si>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</si>
  <si>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</si>
  <si>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</si>
  <si>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</si>
  <si>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</si>
  <si>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</si>
  <si>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</si>
  <si>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</si>
  <si>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</si>
  <si>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</si>
  <si>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</si>
  <si>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</si>
  <si>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</si>
  <si>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</si>
  <si>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</si>
  <si>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</si>
  <si>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</si>
  <si>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</si>
  <si>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</si>
  <si>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</si>
  <si>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</si>
  <si>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</si>
  <si>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</si>
  <si>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</si>
  <si>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</si>
  <si>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</si>
  <si>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</si>
  <si>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</si>
  <si>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</si>
  <si>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</si>
  <si>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</si>
  <si>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</si>
  <si>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</si>
  <si>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</si>
  <si>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</si>
  <si>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</si>
  <si>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</si>
  <si>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</si>
  <si>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</si>
  <si>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</si>
  <si>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</si>
  <si>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</si>
  <si>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</si>
  <si>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</si>
  <si>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</si>
  <si>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</si>
  <si>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</si>
  <si>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</si>
  <si>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</si>
  <si>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</si>
  <si>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</si>
  <si>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</si>
  <si>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</si>
  <si>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</si>
  <si>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</si>
  <si>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</si>
  <si>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</si>
  <si>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</si>
  <si>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</si>
  <si>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</si>
  <si>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</si>
  <si>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</si>
  <si>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</si>
  <si>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</si>
  <si>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</si>
  <si>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</si>
  <si>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</si>
  <si>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</si>
  <si>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</si>
  <si>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</si>
  <si>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</si>
  <si>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</si>
  <si>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</si>
  <si>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</si>
  <si>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</si>
  <si>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</si>
  <si>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</si>
  <si>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</si>
  <si>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</si>
  <si>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</si>
  <si>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</si>
  <si>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</si>
  <si>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</si>
  <si>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</si>
  <si>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</si>
  <si>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</si>
  <si>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</si>
  <si>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</si>
  <si>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</si>
  <si>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</si>
  <si>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</si>
  <si>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</si>
  <si>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</si>
  <si>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</si>
  <si>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</si>
  <si>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</si>
  <si>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</si>
  <si>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</si>
  <si>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</si>
  <si>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</si>
  <si>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</si>
  <si>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</si>
  <si>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</si>
  <si>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</si>
  <si>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</si>
  <si>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</si>
  <si>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</si>
  <si>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</si>
  <si>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</si>
  <si>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</si>
  <si>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</si>
  <si>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</si>
  <si>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</si>
  <si>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</si>
  <si>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</si>
  <si>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</si>
  <si>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</si>
  <si>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</si>
  <si>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</si>
  <si>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</si>
  <si>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</si>
  <si>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</si>
  <si>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</si>
  <si>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</si>
  <si>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</si>
  <si>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</si>
  <si>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</si>
  <si>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</si>
  <si>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</si>
  <si>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</si>
  <si>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</si>
  <si>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</si>
  <si>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</si>
  <si>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</si>
  <si>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</si>
  <si>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</si>
  <si>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</si>
  <si>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</si>
  <si>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</si>
  <si>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</si>
  <si>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</si>
  <si>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</si>
  <si>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</si>
  <si>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</si>
  <si>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</si>
  <si>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</si>
  <si>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</si>
  <si>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</si>
  <si>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</si>
  <si>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</si>
  <si>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</si>
  <si>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</si>
  <si>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</si>
  <si>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</si>
  <si>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</si>
  <si>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</si>
  <si>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</si>
  <si>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</si>
  <si>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</si>
  <si>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</si>
  <si>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</si>
  <si>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</si>
  <si>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</si>
  <si>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</si>
  <si>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</si>
  <si>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</si>
  <si>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</si>
  <si>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</si>
  <si>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</si>
  <si>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</si>
  <si>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</si>
  <si>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</si>
  <si>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</si>
  <si>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</si>
  <si>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</si>
  <si>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</si>
  <si>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</si>
  <si>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</si>
  <si>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</si>
  <si>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</si>
  <si>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</si>
  <si>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</si>
  <si>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</si>
  <si>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</si>
  <si>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</si>
  <si>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</si>
  <si>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</si>
  <si>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</si>
  <si>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</si>
  <si>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</si>
  <si>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</si>
  <si>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</si>
  <si>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</si>
  <si>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</si>
  <si>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</si>
  <si>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</si>
  <si>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</si>
  <si>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</si>
  <si>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</si>
  <si>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</si>
  <si>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</si>
  <si>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</si>
  <si>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</si>
  <si>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</si>
  <si>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</si>
  <si>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</si>
  <si>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</si>
  <si>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</si>
  <si>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</si>
  <si>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</si>
  <si>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</si>
  <si>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</si>
  <si>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</si>
  <si>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</si>
  <si>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</si>
  <si>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</si>
  <si>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</si>
  <si>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</si>
  <si>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</si>
  <si>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</si>
  <si>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</si>
  <si>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</si>
  <si>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</si>
  <si>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</si>
  <si>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</si>
  <si>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</si>
  <si>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</si>
  <si>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</si>
  <si>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</si>
  <si>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</si>
  <si>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</si>
  <si>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</si>
  <si>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</si>
  <si>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</si>
  <si>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</si>
  <si>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</si>
  <si>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</si>
  <si>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</si>
  <si>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</si>
  <si>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</si>
  <si>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</si>
  <si>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</si>
  <si>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</si>
  <si>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</si>
  <si>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</si>
  <si>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</si>
  <si>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</si>
  <si>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</si>
  <si>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</si>
  <si>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</si>
  <si>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</si>
  <si>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</si>
  <si>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</si>
  <si>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</si>
  <si>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</si>
  <si>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</si>
  <si>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</si>
  <si>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</si>
  <si>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</si>
  <si>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</si>
  <si>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</si>
  <si>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</si>
  <si>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</si>
  <si>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</si>
  <si>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</si>
  <si>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</si>
  <si>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</si>
  <si>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</si>
  <si>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</si>
  <si>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</si>
  <si>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</si>
  <si>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</si>
  <si>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</si>
  <si>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</si>
  <si>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</si>
  <si>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</si>
  <si>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</si>
  <si>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</si>
  <si>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</si>
  <si>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</si>
  <si>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</si>
  <si>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</si>
  <si>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</si>
  <si>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</si>
  <si>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</si>
  <si>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</si>
  <si>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</si>
  <si>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</si>
  <si>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</si>
  <si>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</si>
  <si>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</si>
  <si>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</si>
  <si>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</si>
  <si>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</si>
  <si>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</si>
  <si>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</si>
  <si>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</si>
  <si>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</si>
  <si>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</si>
  <si>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</si>
  <si>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</si>
  <si>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</si>
  <si>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</si>
  <si>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</si>
  <si>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</si>
  <si>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</si>
  <si>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</si>
  <si>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</si>
  <si>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</si>
  <si>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</si>
  <si>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</si>
  <si>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</si>
  <si>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</si>
  <si>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</si>
  <si>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</si>
  <si>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</si>
  <si>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</si>
  <si>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</si>
  <si>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</si>
  <si>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</si>
  <si>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</si>
  <si>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</si>
  <si>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</si>
  <si>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</si>
  <si>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</si>
  <si>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</si>
  <si>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</si>
  <si>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</si>
  <si>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</si>
  <si>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</si>
  <si>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</si>
  <si>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</si>
  <si>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</si>
  <si>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</si>
  <si>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</si>
  <si>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</si>
  <si>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</si>
  <si>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</si>
  <si>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</si>
  <si>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</si>
  <si>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</si>
  <si>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</si>
  <si>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</si>
  <si>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</si>
  <si>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</si>
  <si>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</si>
  <si>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</si>
  <si>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</si>
  <si>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</si>
  <si>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</si>
  <si>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</si>
  <si>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</si>
  <si>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</si>
  <si>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</si>
  <si>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</si>
  <si>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</si>
  <si>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</si>
  <si>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</si>
  <si>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</si>
  <si>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</si>
  <si>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</si>
  <si>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</si>
  <si>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</si>
  <si>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</si>
  <si>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</si>
  <si>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</si>
  <si>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</si>
  <si>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</si>
  <si>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</si>
  <si>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</si>
  <si>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</si>
  <si>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</si>
  <si>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</si>
  <si>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</si>
  <si>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</si>
  <si>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</si>
  <si>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</si>
  <si>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</si>
  <si>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</si>
  <si>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</si>
  <si>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</si>
  <si>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</si>
  <si>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</si>
  <si>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</si>
  <si>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</si>
  <si>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</si>
  <si>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</si>
  <si>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</si>
  <si>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</si>
  <si>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</si>
  <si>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</si>
  <si>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</si>
  <si>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</si>
  <si>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</si>
  <si>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</si>
  <si>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</si>
  <si>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</si>
  <si>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</si>
  <si>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</si>
  <si>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</si>
  <si>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</si>
  <si>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</si>
  <si>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</si>
  <si>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</si>
  <si>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</si>
  <si>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</si>
  <si>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</si>
  <si>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</si>
  <si>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</si>
  <si>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</si>
  <si>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</si>
  <si>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</si>
  <si>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</si>
  <si>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</si>
  <si>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</si>
  <si>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</si>
  <si>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</si>
  <si>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</si>
  <si>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</si>
  <si>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</si>
  <si>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</si>
  <si>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</si>
  <si>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</si>
  <si>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</si>
  <si>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</si>
  <si>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</si>
  <si>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</si>
  <si>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</si>
  <si>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</si>
  <si>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</si>
  <si>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</si>
  <si>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</si>
  <si>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</si>
  <si>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</si>
  <si>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</si>
  <si>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</si>
  <si>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</si>
  <si>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</si>
  <si>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</si>
  <si>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</si>
  <si>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</si>
  <si>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</si>
  <si>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</si>
  <si>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</si>
  <si>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</si>
  <si>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</si>
  <si>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</si>
  <si>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</si>
  <si>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</si>
  <si>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</si>
  <si>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</si>
  <si>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</si>
  <si>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</si>
  <si>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</si>
  <si>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</si>
  <si>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</si>
  <si>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</si>
  <si>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</si>
  <si>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</si>
  <si>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</si>
  <si>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</si>
  <si>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</si>
  <si>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</si>
  <si>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</si>
  <si>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</si>
  <si>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</si>
  <si>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</si>
  <si>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</si>
  <si>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</si>
  <si>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</si>
  <si>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</si>
  <si>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</si>
  <si>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</si>
  <si>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</si>
  <si>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</si>
  <si>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</si>
  <si>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</si>
  <si>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</si>
  <si>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</si>
  <si>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</si>
  <si>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</si>
  <si>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</si>
  <si>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</si>
  <si>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</si>
  <si>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</si>
  <si>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</si>
  <si>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</si>
  <si>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</si>
  <si>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</si>
  <si>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</si>
  <si>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</si>
  <si>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</si>
  <si>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</si>
  <si>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</si>
  <si>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</si>
  <si>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</si>
  <si>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</si>
  <si>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</si>
  <si>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</si>
  <si>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</si>
  <si>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</si>
  <si>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</si>
  <si>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</si>
  <si>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</si>
  <si>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</si>
  <si>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</si>
  <si>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</si>
  <si>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</si>
  <si>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</si>
  <si>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</si>
  <si>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</si>
  <si>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</si>
  <si>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</si>
  <si>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</si>
  <si>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</si>
  <si>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</si>
  <si>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</si>
  <si>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</si>
  <si>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</si>
  <si>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</si>
  <si>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</si>
  <si>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</si>
  <si>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</si>
  <si>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</si>
  <si>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</si>
  <si>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</si>
  <si>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</si>
  <si>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</si>
  <si>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</si>
  <si>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</si>
  <si>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</si>
  <si>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</si>
  <si>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</si>
  <si>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</si>
  <si>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</si>
  <si>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</si>
  <si>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</si>
  <si>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</si>
  <si>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</si>
  <si>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</si>
  <si>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</si>
  <si>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</si>
  <si>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</si>
  <si>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</si>
  <si>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</si>
  <si>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</si>
  <si>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</si>
  <si>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</si>
  <si>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</si>
  <si>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</si>
  <si>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</si>
  <si>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</si>
  <si>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</si>
  <si>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</si>
  <si>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</si>
  <si>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</si>
  <si>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</si>
  <si>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</si>
  <si>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</si>
  <si>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</si>
  <si>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</si>
  <si>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</si>
  <si>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</si>
  <si>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</si>
  <si>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</si>
  <si>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</si>
  <si>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</si>
  <si>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</si>
  <si>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</si>
  <si>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</si>
  <si>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</si>
  <si>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</si>
  <si>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</si>
  <si>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</si>
  <si>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</si>
  <si>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</si>
  <si>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</si>
  <si>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</si>
  <si>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</si>
  <si>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</si>
  <si>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</si>
  <si>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</si>
  <si>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</si>
  <si>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</si>
  <si>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</si>
  <si>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</si>
  <si>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</si>
  <si>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</si>
  <si>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</si>
  <si>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</si>
  <si>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</si>
  <si>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</si>
  <si>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</si>
  <si>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</si>
  <si>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</si>
  <si>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</si>
  <si>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</si>
  <si>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</si>
  <si>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</si>
  <si>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</si>
  <si>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</si>
  <si>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</si>
  <si>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</si>
  <si>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</si>
  <si>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</si>
  <si>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</si>
  <si>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</si>
  <si>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</si>
  <si>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</si>
  <si>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</si>
  <si>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</si>
  <si>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</si>
  <si>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</si>
  <si>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</si>
  <si>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</si>
  <si>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</si>
  <si>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</si>
  <si>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</si>
  <si>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</si>
  <si>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</si>
  <si>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</si>
  <si>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</si>
  <si>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</si>
  <si>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</si>
  <si>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</si>
  <si>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</si>
  <si>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</si>
  <si>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</si>
  <si>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</si>
  <si>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</si>
  <si>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</si>
  <si>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</si>
  <si>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</si>
  <si>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</si>
  <si>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</si>
  <si>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</si>
  <si>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</si>
  <si>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</si>
  <si>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</si>
  <si>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</si>
  <si>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</si>
  <si>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</si>
  <si>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</si>
  <si>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</si>
  <si>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</si>
  <si>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</si>
  <si>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</si>
  <si>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</si>
  <si>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</si>
  <si>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</si>
  <si>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</si>
  <si>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</si>
  <si>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</si>
  <si>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</si>
  <si>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</si>
  <si>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</si>
  <si>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</si>
  <si>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</si>
  <si>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</si>
  <si>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</si>
  <si>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</si>
  <si>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</si>
  <si>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</si>
  <si>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</si>
  <si>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</si>
  <si>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</si>
  <si>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</si>
  <si>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</si>
  <si>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</si>
  <si>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</si>
  <si>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</si>
  <si>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</si>
  <si>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</si>
  <si>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</si>
  <si>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</si>
  <si>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</si>
  <si>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</si>
  <si>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</si>
  <si>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</si>
  <si>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</si>
  <si>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</si>
  <si>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</si>
  <si>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</si>
  <si>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</si>
  <si>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</si>
  <si>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</si>
  <si>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</si>
  <si>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</si>
  <si>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</si>
  <si>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</si>
  <si>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</si>
  <si>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</si>
  <si>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</si>
  <si>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</si>
  <si>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</si>
  <si>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</si>
  <si>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</si>
  <si>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</si>
  <si>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</si>
  <si>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</si>
  <si>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</si>
  <si>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</si>
  <si>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</si>
  <si>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</si>
  <si>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</si>
  <si>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</si>
  <si>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</si>
  <si>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</si>
  <si>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</si>
  <si>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</si>
  <si>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</si>
  <si>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</si>
  <si>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</si>
  <si>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</si>
  <si>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</si>
  <si>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</si>
  <si>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</si>
  <si>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</si>
  <si>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</si>
  <si>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</si>
  <si>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</si>
  <si>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</si>
  <si>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</si>
  <si>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</si>
  <si>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</si>
  <si>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</si>
  <si>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</si>
  <si>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</si>
  <si>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</si>
  <si>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</si>
  <si>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</si>
  <si>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</si>
  <si>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</si>
  <si>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</si>
  <si>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</si>
  <si>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</si>
  <si>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</si>
  <si>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</si>
  <si>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</si>
  <si>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</si>
  <si>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</si>
  <si>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</si>
  <si>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</si>
  <si>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</si>
  <si>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</si>
  <si>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</si>
  <si>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</si>
  <si>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</si>
  <si>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</si>
  <si>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</si>
  <si>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</si>
  <si>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</si>
  <si>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</si>
  <si>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</si>
  <si>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</si>
  <si>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</si>
  <si>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</si>
  <si>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</si>
  <si>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</si>
  <si>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</si>
  <si>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</si>
  <si>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</si>
  <si>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</si>
  <si>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</si>
  <si>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</si>
  <si>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</si>
  <si>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</si>
  <si>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</si>
  <si>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</si>
  <si>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</si>
  <si>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</si>
  <si>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</si>
  <si>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</si>
  <si>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</si>
  <si>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</si>
  <si>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</si>
  <si>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</si>
  <si>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</si>
  <si>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</si>
  <si>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</si>
  <si>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</si>
  <si>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</si>
  <si>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</si>
  <si>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</si>
  <si>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</si>
  <si>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</si>
  <si>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</si>
  <si>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</si>
  <si>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</si>
  <si>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</si>
  <si>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</si>
  <si>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</si>
  <si>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</si>
  <si>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</si>
  <si>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</si>
  <si>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</si>
  <si>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</si>
  <si>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</si>
  <si>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</si>
  <si>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</si>
  <si>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</si>
  <si>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</si>
  <si>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</si>
  <si>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</si>
  <si>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</si>
  <si>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</si>
  <si>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</si>
  <si>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</si>
  <si>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</si>
  <si>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</si>
  <si>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</si>
  <si>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</si>
  <si>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</si>
  <si>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</si>
  <si>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</si>
  <si>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</si>
  <si>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</si>
  <si>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</si>
  <si>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</si>
  <si>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</si>
  <si>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</si>
  <si>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</si>
  <si>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</si>
  <si>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</si>
  <si>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</si>
  <si>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</si>
  <si>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</si>
  <si>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</si>
  <si>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</si>
  <si>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</si>
  <si>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</si>
  <si>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</si>
  <si>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</si>
  <si>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</si>
  <si>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</si>
  <si>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</si>
  <si>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</si>
  <si>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</si>
  <si>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</si>
  <si>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</si>
  <si>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</si>
  <si>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</si>
  <si>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</si>
  <si>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</si>
  <si>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</si>
  <si>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</si>
  <si>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</si>
  <si>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</si>
  <si>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</si>
  <si>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</si>
  <si>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</si>
  <si>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</si>
  <si>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</si>
  <si>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</si>
  <si>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</si>
  <si>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</si>
  <si>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</si>
  <si>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</si>
  <si>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</si>
  <si>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</si>
  <si>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</si>
  <si>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</si>
  <si>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</si>
  <si>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</si>
  <si>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</si>
  <si>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</si>
  <si>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</si>
  <si>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</si>
  <si>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</si>
  <si>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</si>
  <si>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</si>
  <si>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</si>
  <si>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</si>
  <si>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</si>
  <si>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</si>
  <si>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</si>
  <si>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</si>
  <si>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</si>
  <si>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</si>
  <si>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</si>
  <si>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</si>
  <si>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</si>
  <si>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</si>
  <si>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</si>
  <si>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</si>
  <si>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</si>
  <si>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</si>
  <si>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</si>
  <si>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</si>
  <si>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</si>
  <si>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</si>
  <si>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</si>
  <si>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</si>
  <si>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</si>
  <si>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</si>
  <si>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</si>
  <si>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</si>
  <si>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</si>
  <si>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</si>
  <si>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</si>
  <si>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</si>
  <si>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</si>
  <si>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</si>
  <si>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</si>
  <si>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</si>
  <si>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</si>
  <si>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</si>
  <si>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</si>
  <si>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</si>
  <si>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</si>
  <si>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</si>
  <si>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</si>
  <si>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</si>
  <si>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</si>
  <si>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</si>
  <si>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</si>
  <si>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</si>
  <si>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</si>
  <si>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</si>
  <si>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</si>
  <si>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</si>
  <si>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</si>
  <si>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</si>
  <si>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</si>
  <si>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</si>
  <si>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</si>
  <si>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</si>
  <si>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</si>
  <si>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</si>
  <si>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</si>
  <si>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</si>
  <si>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</si>
  <si>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</si>
  <si>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</si>
  <si>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</si>
  <si>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</si>
  <si>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</si>
  <si>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</si>
  <si>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</si>
  <si>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</si>
  <si>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</si>
  <si>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</si>
  <si>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</si>
  <si>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</si>
  <si>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</si>
  <si>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</si>
  <si>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</si>
  <si>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</si>
  <si>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</si>
  <si>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</si>
  <si>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</si>
  <si>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</si>
  <si>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</si>
  <si>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</si>
  <si>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</si>
  <si>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</si>
  <si>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</si>
  <si>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</si>
  <si>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</si>
  <si>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</si>
  <si>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</si>
  <si>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</si>
  <si>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</si>
  <si>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</si>
  <si>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</si>
  <si>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</si>
  <si>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</si>
  <si>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</si>
  <si>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</si>
  <si>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</si>
  <si>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</si>
  <si>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</si>
  <si>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</si>
  <si>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</si>
  <si>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</si>
  <si>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</si>
  <si>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</si>
  <si>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</si>
  <si>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</si>
  <si>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</si>
  <si>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</si>
  <si>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</si>
  <si>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</si>
  <si>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</si>
  <si>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</si>
  <si>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</si>
  <si>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</si>
  <si>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</si>
  <si>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</si>
  <si>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</si>
  <si>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</si>
  <si>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</si>
  <si>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</si>
  <si>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</si>
  <si>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</si>
  <si>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</si>
  <si>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</si>
  <si>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</si>
  <si>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</si>
  <si>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</si>
  <si>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</si>
  <si>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</si>
  <si>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</si>
  <si>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</si>
  <si>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</si>
  <si>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</si>
  <si>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</si>
  <si>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</si>
  <si>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</si>
  <si>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</si>
  <si>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</si>
  <si>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</si>
  <si>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</si>
  <si>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</si>
  <si>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</si>
  <si>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</si>
  <si>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</si>
  <si>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</si>
  <si>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</si>
  <si>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</si>
  <si>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</si>
  <si>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</si>
  <si>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</si>
  <si>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</si>
  <si>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</si>
  <si>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</si>
  <si>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</si>
  <si>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</si>
  <si>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</si>
  <si>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</si>
  <si>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</si>
  <si>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</si>
  <si>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</si>
  <si>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</si>
  <si>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</si>
  <si>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</si>
  <si>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</si>
  <si>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</si>
  <si>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</si>
  <si>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</si>
  <si>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</si>
  <si>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</si>
  <si>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</si>
  <si>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</si>
  <si>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</si>
  <si>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</si>
  <si>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</si>
  <si>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</si>
  <si>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</si>
  <si>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</si>
  <si>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</si>
  <si>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</si>
  <si>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</si>
  <si>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</si>
  <si>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</si>
  <si>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</si>
  <si>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</si>
  <si>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</si>
  <si>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</si>
  <si>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</si>
  <si>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</si>
  <si>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</si>
  <si>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</si>
  <si>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</si>
  <si>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</si>
  <si>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</si>
  <si>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</si>
  <si>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</si>
  <si>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</si>
  <si>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</si>
  <si>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</si>
  <si>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</si>
  <si>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</si>
  <si>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</si>
  <si>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</si>
  <si>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</si>
  <si>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</si>
  <si>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</si>
  <si>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</si>
  <si>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</si>
  <si>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</si>
  <si>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</si>
  <si>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</si>
  <si>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</si>
  <si>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</si>
  <si>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</si>
  <si>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</si>
  <si>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</si>
  <si>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</si>
  <si>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</si>
  <si>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</si>
  <si>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</si>
  <si>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</si>
  <si>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</si>
  <si>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</si>
  <si>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</si>
  <si>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</si>
  <si>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</si>
  <si>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</si>
  <si>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</si>
  <si>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</si>
  <si>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</si>
  <si>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</si>
  <si>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</si>
  <si>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</si>
  <si>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</si>
  <si>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</si>
  <si>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</si>
  <si>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</si>
  <si>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</si>
  <si>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</si>
  <si>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</si>
  <si>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</si>
  <si>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</si>
  <si>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</si>
  <si>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</si>
  <si>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</si>
  <si>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</si>
  <si>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</si>
  <si>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</si>
  <si>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</si>
  <si>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</si>
  <si>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</si>
  <si>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</si>
  <si>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</si>
  <si>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</si>
  <si>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</si>
  <si>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</si>
  <si>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</si>
  <si>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</si>
  <si>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</si>
  <si>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</si>
  <si>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</si>
  <si>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</si>
  <si>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</si>
  <si>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</si>
  <si>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</si>
  <si>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</si>
  <si>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</si>
  <si>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</si>
  <si>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</si>
  <si>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</si>
  <si>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</si>
  <si>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</si>
  <si>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</si>
  <si>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</si>
  <si>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</si>
  <si>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</si>
  <si>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</si>
  <si>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</si>
  <si>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</si>
  <si>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</si>
  <si>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</si>
  <si>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</si>
  <si>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</si>
  <si>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</si>
  <si>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</si>
  <si>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</si>
  <si>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</si>
  <si>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</si>
  <si>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</si>
  <si>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</si>
  <si>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</si>
  <si>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</si>
  <si>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</si>
  <si>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</si>
  <si>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</si>
  <si>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</si>
  <si>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</si>
  <si>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</si>
  <si>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</si>
  <si>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</si>
  <si>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</si>
  <si>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</si>
  <si>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</si>
  <si>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</si>
  <si>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</si>
  <si>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</si>
  <si>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</si>
  <si>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</si>
  <si>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</si>
  <si>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</si>
  <si>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</si>
  <si>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</si>
  <si>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</si>
  <si>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</si>
  <si>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</si>
  <si>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</si>
  <si>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</si>
  <si>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</si>
  <si>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</si>
  <si>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</si>
  <si>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</si>
  <si>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</si>
  <si>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</si>
  <si>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</si>
  <si>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</si>
  <si>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</si>
  <si>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</si>
  <si>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</si>
  <si>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</si>
  <si>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</si>
  <si>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</si>
  <si>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</si>
  <si>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</si>
  <si>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</si>
  <si>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</si>
  <si>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</si>
  <si>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</si>
  <si>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</si>
  <si>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</si>
  <si>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</si>
  <si>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</si>
  <si>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</si>
  <si>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</si>
  <si>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</si>
  <si>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</si>
  <si>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</si>
  <si>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</si>
  <si>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</si>
  <si>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</si>
  <si>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</si>
  <si>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</si>
  <si>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</si>
  <si>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</si>
  <si>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</si>
  <si>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</si>
  <si>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</si>
  <si>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</si>
  <si>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</si>
  <si>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</si>
  <si>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</si>
  <si>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</si>
  <si>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</si>
  <si>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</si>
  <si>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</si>
  <si>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</si>
  <si>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</si>
  <si>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</si>
  <si>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</si>
  <si>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</si>
  <si>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</si>
  <si>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</si>
  <si>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</si>
  <si>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</si>
  <si>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</si>
  <si>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</si>
  <si>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</si>
  <si>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</si>
  <si>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</si>
  <si>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</si>
  <si>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</si>
  <si>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</si>
  <si>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</si>
  <si>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</si>
  <si>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</si>
  <si>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</si>
  <si>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</si>
  <si>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</si>
  <si>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</si>
  <si>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</si>
  <si>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</si>
  <si>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</si>
  <si>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</si>
  <si>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</si>
  <si>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</si>
  <si>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</si>
  <si>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</si>
  <si>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</si>
  <si>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</si>
  <si>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</si>
  <si>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</si>
  <si>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</si>
  <si>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</si>
  <si>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</si>
  <si>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</si>
  <si>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</si>
  <si>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</si>
  <si>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</si>
  <si>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</si>
  <si>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</si>
  <si>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</si>
  <si>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</si>
  <si>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</si>
  <si>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</si>
  <si>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</si>
  <si>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</si>
  <si>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</si>
  <si>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</si>
  <si>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</si>
  <si>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</si>
  <si>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</si>
  <si>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</si>
  <si>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</si>
  <si>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</si>
  <si>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</si>
  <si>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</si>
  <si>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</si>
  <si>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</si>
  <si>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</si>
  <si>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</si>
  <si>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</si>
  <si>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</si>
  <si>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</si>
  <si>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</si>
  <si>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</si>
  <si>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</si>
  <si>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</si>
  <si>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</si>
  <si>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</si>
  <si>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</si>
  <si>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</si>
  <si>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</si>
  <si>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</si>
  <si>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</si>
  <si>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</si>
  <si>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</si>
  <si>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</si>
  <si>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</si>
  <si>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</si>
  <si>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</si>
  <si>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</si>
  <si>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</si>
  <si>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</si>
  <si>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</si>
  <si>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</si>
  <si>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</si>
  <si>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</si>
  <si>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</si>
  <si>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</si>
  <si>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</si>
  <si>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</si>
  <si>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</si>
  <si>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</si>
  <si>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</si>
  <si>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</si>
  <si>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</si>
  <si>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</si>
  <si>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</si>
  <si>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</si>
  <si>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</si>
  <si>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</si>
  <si>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</si>
  <si>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</si>
  <si>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</si>
  <si>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</si>
  <si>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</si>
  <si>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</si>
  <si>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</si>
  <si>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</si>
  <si>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</si>
  <si>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</si>
  <si>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</si>
  <si>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</si>
  <si>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</si>
  <si>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</si>
  <si>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</si>
  <si>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</si>
  <si>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</si>
  <si>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</si>
  <si>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</si>
  <si>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</si>
  <si>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</si>
  <si>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</si>
  <si>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</si>
  <si>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</si>
  <si>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</si>
  <si>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</si>
  <si>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</si>
  <si>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</si>
  <si>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</si>
  <si>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</si>
  <si>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</si>
  <si>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</si>
  <si>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</si>
  <si>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</si>
  <si>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</si>
  <si>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</si>
  <si>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</si>
  <si>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</si>
  <si>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</si>
  <si>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</si>
  <si>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</si>
  <si>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</si>
  <si>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</si>
  <si>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</si>
  <si>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</si>
  <si>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</si>
  <si>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</si>
  <si>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</si>
  <si>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</si>
  <si>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</si>
  <si>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</si>
  <si>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</si>
  <si>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</si>
  <si>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</si>
  <si>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</si>
  <si>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</si>
  <si>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</si>
  <si>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</si>
  <si>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</si>
  <si>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</si>
  <si>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</si>
  <si>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</si>
  <si>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</si>
  <si>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</si>
  <si>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</si>
  <si>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</si>
  <si>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</si>
  <si>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</si>
  <si>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</si>
  <si>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</si>
  <si>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</si>
  <si>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</si>
  <si>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</si>
  <si>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</si>
  <si>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</si>
  <si>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</si>
  <si>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</si>
  <si>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</si>
  <si>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</si>
  <si>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</si>
  <si>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</si>
  <si>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</si>
  <si>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</si>
  <si>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</si>
  <si>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</si>
  <si>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</si>
  <si>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</si>
  <si>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</si>
  <si>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</si>
  <si>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</si>
  <si>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</si>
  <si>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</si>
  <si>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</si>
  <si>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</si>
  <si>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</si>
  <si>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</si>
  <si>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</si>
  <si>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</si>
  <si>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</si>
  <si>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</si>
  <si>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</si>
  <si>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</si>
  <si>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</si>
  <si>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</si>
  <si>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</si>
  <si>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</si>
  <si>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</si>
  <si>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</si>
  <si>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</si>
  <si>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</si>
  <si>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</si>
  <si>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</si>
  <si>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</si>
  <si>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</si>
  <si>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</si>
  <si>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</si>
  <si>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</si>
  <si>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</si>
  <si>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</si>
  <si>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</si>
  <si>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</si>
  <si>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</si>
  <si>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</si>
  <si>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</si>
  <si>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</si>
  <si>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</si>
  <si>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</si>
  <si>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</si>
  <si>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</si>
  <si>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</si>
  <si>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</si>
  <si>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</si>
  <si>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</si>
  <si>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</si>
  <si>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</si>
  <si>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</si>
  <si>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</si>
  <si>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</si>
  <si>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</si>
  <si>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</si>
  <si>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</si>
  <si>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</si>
  <si>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</si>
  <si>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</si>
  <si>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</si>
  <si>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</si>
  <si>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</si>
  <si>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</si>
  <si>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</si>
  <si>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</si>
  <si>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</si>
  <si>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</si>
  <si>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</si>
  <si>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</si>
  <si>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</si>
  <si>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</si>
  <si>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</si>
  <si>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</si>
  <si>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</si>
  <si>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</si>
  <si>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</si>
  <si>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</si>
  <si>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</si>
  <si>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</si>
  <si>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</si>
  <si>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</si>
  <si>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</si>
  <si>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</si>
  <si>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</si>
  <si>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</si>
  <si>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</si>
  <si>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</si>
  <si>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</si>
  <si>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</si>
  <si>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</si>
  <si>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</si>
  <si>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</si>
  <si>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</si>
  <si>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</si>
  <si>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</si>
  <si>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</si>
  <si>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</si>
  <si>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</si>
  <si>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</si>
  <si>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</si>
  <si>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</si>
  <si>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</si>
  <si>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</si>
  <si>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</si>
  <si>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</si>
  <si>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</si>
  <si>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</si>
  <si>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</si>
  <si>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</si>
  <si>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</si>
  <si>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</si>
  <si>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</si>
  <si>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</si>
  <si>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</si>
  <si>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</si>
  <si>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</si>
  <si>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</si>
  <si>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</si>
  <si>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</si>
  <si>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</si>
  <si>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</si>
  <si>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</si>
  <si>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</si>
  <si>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</si>
  <si>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</si>
  <si>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</si>
  <si>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</si>
  <si>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</si>
  <si>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</si>
  <si>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</si>
  <si>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</si>
  <si>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</si>
  <si>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</si>
  <si>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</si>
  <si>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</si>
  <si>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</si>
  <si>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</si>
  <si>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</si>
  <si>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</si>
  <si>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</si>
  <si>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</si>
  <si>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</si>
  <si>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</si>
  <si>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</si>
  <si>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</si>
  <si>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</si>
  <si>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</si>
  <si>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</si>
  <si>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</si>
  <si>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</si>
  <si>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</si>
  <si>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</si>
  <si>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</si>
  <si>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</si>
  <si>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</si>
  <si>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</si>
  <si>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</si>
  <si>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</si>
  <si>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</si>
  <si>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</si>
  <si>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</si>
  <si>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</si>
  <si>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</si>
  <si>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</si>
  <si>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</si>
  <si>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</si>
  <si>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</si>
  <si>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</si>
  <si>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</si>
  <si>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</si>
  <si>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</si>
  <si>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</si>
  <si>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</si>
  <si>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</si>
  <si>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</si>
  <si>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</si>
  <si>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</si>
  <si>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</si>
  <si>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</si>
  <si>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</si>
  <si>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</si>
  <si>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</si>
  <si>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</si>
  <si>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</si>
  <si>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</si>
  <si>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</si>
  <si>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</si>
  <si>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</si>
  <si>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</si>
  <si>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</si>
  <si>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</si>
  <si>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</si>
  <si>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</si>
  <si>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</si>
  <si>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</si>
  <si>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</si>
  <si>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</si>
  <si>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</si>
  <si>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</si>
  <si>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</si>
  <si>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</si>
  <si>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</si>
  <si>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</si>
  <si>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</si>
  <si>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</si>
  <si>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</si>
  <si>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</si>
  <si>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</si>
  <si>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</si>
  <si>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</si>
  <si>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</si>
  <si>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</si>
  <si>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</si>
  <si>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</si>
  <si>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</si>
  <si>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</si>
  <si>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</si>
  <si>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</si>
  <si>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</si>
  <si>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</si>
  <si>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</si>
  <si>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</si>
  <si>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</si>
  <si>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</si>
  <si>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</si>
  <si>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</si>
  <si>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</si>
  <si>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</si>
  <si>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</si>
  <si>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</si>
  <si>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</si>
  <si>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</si>
  <si>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</si>
  <si>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</si>
  <si>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</si>
  <si>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</si>
  <si>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</si>
  <si>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</si>
  <si>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</si>
  <si>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</si>
  <si>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</si>
  <si>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</si>
  <si>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</si>
  <si>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</si>
  <si>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</si>
  <si>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</si>
  <si>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</si>
  <si>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</si>
  <si>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</si>
  <si>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</si>
  <si>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</si>
  <si>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</si>
  <si>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</si>
  <si>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</si>
  <si>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</si>
  <si>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</si>
  <si>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</si>
  <si>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</si>
  <si>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</si>
  <si>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</si>
  <si>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</si>
  <si>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</si>
  <si>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</si>
  <si>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</si>
  <si>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</si>
  <si>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</si>
  <si>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</si>
  <si>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</si>
  <si>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</si>
  <si>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</si>
  <si>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</si>
  <si>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</si>
  <si>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</si>
  <si>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</si>
  <si>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</si>
  <si>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</si>
  <si>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</si>
  <si>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</si>
  <si>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</si>
  <si>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</si>
  <si>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</si>
  <si>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</si>
  <si>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</si>
  <si>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</si>
  <si>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</si>
  <si>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</si>
  <si>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</si>
  <si>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</si>
  <si>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</si>
  <si>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</si>
  <si>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</si>
  <si>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</si>
  <si>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</si>
  <si>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</si>
  <si>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</si>
  <si>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</si>
  <si>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</si>
  <si>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</si>
  <si>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</si>
  <si>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</si>
  <si>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</si>
  <si>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</si>
  <si>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</si>
  <si>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</si>
  <si>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</si>
  <si>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</si>
  <si>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</si>
  <si>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</si>
  <si>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</si>
  <si>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</si>
  <si>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</si>
  <si>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</si>
  <si>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</si>
  <si>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</si>
  <si>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</si>
  <si>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</si>
  <si>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</si>
  <si>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</si>
  <si>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</si>
  <si>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</si>
  <si>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</si>
  <si>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</si>
  <si>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</si>
  <si>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</si>
  <si>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</si>
  <si>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</si>
  <si>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</si>
  <si>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</si>
  <si>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</si>
  <si>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</si>
  <si>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</si>
  <si>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</si>
  <si>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</si>
  <si>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</si>
  <si>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</si>
  <si>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</si>
  <si>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</si>
  <si>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</si>
  <si>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</si>
  <si>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</si>
  <si>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</si>
  <si>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</si>
  <si>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</si>
  <si>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</si>
  <si>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</si>
  <si>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</si>
  <si>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</si>
  <si>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</si>
  <si>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</si>
  <si>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</si>
  <si>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</si>
  <si>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</si>
  <si>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</si>
  <si>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</si>
  <si>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</si>
  <si>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</si>
  <si>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</si>
  <si>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</si>
  <si>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</si>
  <si>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</si>
  <si>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</si>
  <si>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</si>
  <si>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</si>
  <si>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</si>
  <si>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</si>
  <si>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</si>
  <si>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</si>
  <si>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</si>
  <si>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</si>
  <si>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</si>
  <si>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</si>
  <si>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</si>
  <si>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</si>
  <si>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</si>
  <si>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</si>
  <si>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</si>
  <si>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</si>
  <si>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</si>
  <si>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</si>
  <si>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</si>
  <si>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</si>
  <si>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</si>
  <si>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</si>
  <si>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</si>
  <si>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</si>
  <si>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</si>
  <si>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</si>
  <si>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</si>
  <si>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</si>
  <si>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</si>
  <si>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</si>
  <si>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</si>
  <si>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</si>
  <si>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</si>
  <si>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</si>
  <si>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</si>
  <si>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</si>
  <si>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</si>
  <si>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</si>
  <si>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</si>
  <si>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</si>
  <si>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</si>
  <si>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</si>
  <si>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</si>
  <si>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</si>
  <si>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</si>
  <si>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</si>
  <si>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</si>
  <si>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</si>
  <si>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</si>
  <si>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</si>
  <si>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</si>
  <si>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</si>
  <si>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</si>
  <si>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</si>
  <si>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</si>
  <si>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</si>
  <si>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</si>
  <si>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</si>
  <si>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</si>
  <si>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</si>
  <si>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</si>
  <si>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</si>
  <si>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</si>
  <si>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</si>
  <si>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</si>
  <si>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</si>
  <si>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</si>
  <si>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</si>
  <si>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</si>
  <si>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</si>
  <si>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</si>
  <si>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</si>
  <si>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</si>
  <si>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</si>
  <si>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</si>
  <si>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</si>
  <si>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</si>
  <si>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</si>
  <si>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</si>
  <si>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</si>
  <si>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</si>
  <si>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</si>
  <si>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</si>
  <si>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</si>
  <si>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</si>
  <si>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</si>
  <si>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</si>
  <si>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</si>
  <si>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</si>
  <si>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</si>
  <si>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</si>
  <si>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</si>
  <si>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</si>
  <si>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</si>
  <si>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</si>
  <si>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</si>
  <si>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</si>
  <si>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</si>
  <si>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</si>
  <si>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</si>
  <si>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</si>
  <si>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</si>
  <si>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</si>
  <si>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</si>
  <si>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</si>
  <si>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</si>
  <si>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</si>
  <si>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</si>
  <si>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</si>
  <si>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</si>
  <si>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</si>
  <si>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</si>
  <si>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</si>
  <si>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</si>
  <si>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</si>
  <si>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</si>
  <si>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</si>
  <si>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</si>
  <si>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</si>
  <si>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</si>
  <si>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</si>
  <si>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</si>
  <si>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</si>
  <si>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</si>
  <si>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</si>
  <si>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</si>
  <si>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</si>
  <si>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</si>
  <si>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</si>
  <si>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</si>
  <si>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</si>
  <si>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</si>
  <si>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</si>
  <si>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</si>
  <si>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</si>
  <si>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</si>
  <si>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</si>
  <si>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</si>
  <si>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</si>
  <si>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</si>
  <si>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</si>
  <si>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</si>
  <si>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</si>
  <si>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</si>
  <si>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</si>
  <si>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</si>
  <si>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</si>
  <si>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</si>
  <si>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</si>
  <si>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</si>
  <si>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</si>
  <si>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</si>
  <si>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</si>
  <si>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</si>
  <si>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</si>
  <si>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</si>
  <si>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</si>
  <si>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</si>
  <si>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</si>
  <si>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</si>
  <si>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</si>
  <si>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</si>
  <si>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</si>
  <si>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</si>
  <si>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</si>
  <si>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</si>
  <si>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</si>
  <si>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</si>
  <si>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</si>
  <si>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</si>
  <si>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</si>
  <si>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</si>
  <si>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</si>
  <si>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</si>
  <si>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</si>
  <si>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</si>
  <si>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</si>
  <si>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</si>
  <si>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</si>
  <si>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</si>
  <si>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</si>
  <si>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</si>
  <si>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</si>
  <si>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</si>
  <si>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</si>
  <si>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</si>
  <si>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</si>
  <si>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</si>
  <si>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</si>
  <si>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</si>
  <si>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</si>
  <si>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</si>
  <si>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</si>
  <si>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</si>
  <si>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</si>
  <si>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</si>
  <si>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</si>
  <si>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</si>
  <si>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</si>
  <si>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</si>
  <si>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</si>
  <si>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</si>
  <si>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</si>
  <si>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</si>
  <si>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</si>
  <si>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</si>
  <si>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</si>
  <si>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</si>
  <si>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</si>
  <si>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</si>
  <si>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</si>
  <si>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</si>
  <si>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</si>
  <si>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</si>
  <si>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</si>
  <si>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</si>
  <si>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</si>
  <si>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</si>
  <si>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</si>
  <si>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</si>
  <si>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</si>
  <si>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</si>
  <si>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</si>
  <si>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</si>
  <si>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</si>
  <si>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</si>
  <si>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</si>
  <si>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</si>
  <si>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</si>
  <si>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</si>
  <si>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</si>
  <si>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</si>
  <si>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</si>
  <si>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</si>
  <si>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</si>
  <si>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</si>
  <si>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</si>
  <si>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</si>
  <si>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</si>
  <si>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</si>
  <si>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</si>
  <si>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</si>
  <si>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</si>
  <si>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</si>
  <si>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</si>
  <si>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</si>
  <si>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</si>
  <si>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</si>
  <si>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</si>
  <si>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</si>
  <si>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</si>
  <si>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</si>
  <si>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</si>
  <si>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</si>
  <si>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</si>
  <si>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</si>
  <si>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</si>
  <si>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</si>
  <si>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</si>
  <si>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</si>
  <si>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</si>
  <si>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</si>
  <si>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</si>
  <si>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</si>
  <si>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</si>
  <si>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</si>
  <si>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</si>
  <si>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</si>
  <si>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</si>
  <si>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</si>
  <si>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</si>
  <si>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</si>
  <si>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</si>
  <si>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</si>
  <si>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</si>
  <si>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</si>
  <si>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</si>
  <si>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</si>
  <si>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</si>
  <si>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</si>
  <si>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</si>
  <si>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</si>
  <si>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</si>
  <si>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</si>
  <si>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</si>
  <si>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</si>
  <si>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</si>
  <si>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</si>
  <si>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</si>
  <si>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</si>
  <si>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</si>
  <si>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</si>
  <si>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</si>
  <si>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</si>
  <si>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</si>
  <si>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</si>
  <si>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</si>
  <si>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</si>
  <si>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</si>
  <si>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</si>
  <si>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</si>
  <si>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</si>
  <si>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</si>
  <si>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</si>
  <si>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</si>
  <si>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</si>
  <si>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</si>
  <si>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</si>
  <si>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</si>
  <si>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</si>
  <si>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</si>
  <si>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</si>
  <si>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</si>
  <si>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</si>
  <si>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</si>
  <si>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</si>
  <si>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</si>
  <si>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</si>
  <si>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</si>
  <si>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</si>
  <si>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</si>
  <si>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</si>
  <si>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</si>
  <si>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</si>
  <si>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</si>
  <si>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</si>
  <si>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</si>
  <si>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</si>
  <si>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</si>
  <si>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</si>
  <si>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</si>
  <si>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</si>
  <si>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</si>
  <si>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</si>
  <si>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</si>
  <si>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</si>
  <si>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</si>
  <si>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</si>
  <si>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</si>
  <si>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</si>
  <si>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</si>
  <si>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</si>
  <si>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</si>
  <si>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</si>
  <si>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</si>
  <si>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</si>
  <si>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</si>
  <si>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</si>
  <si>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</si>
  <si>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</si>
  <si>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</si>
  <si>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</si>
  <si>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</si>
  <si>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</si>
  <si>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</si>
  <si>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</si>
  <si>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</si>
  <si>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</si>
  <si>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</si>
  <si>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</si>
  <si>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</si>
  <si>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</si>
  <si>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</si>
  <si>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</si>
  <si>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</si>
  <si>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</si>
  <si>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</si>
  <si>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</si>
  <si>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</si>
  <si>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</si>
  <si>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</si>
  <si>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</si>
  <si>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</si>
  <si>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</si>
  <si>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</si>
  <si>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</si>
  <si>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</si>
  <si>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</si>
  <si>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</si>
  <si>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</si>
  <si>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</si>
  <si>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</si>
  <si>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</si>
  <si>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</si>
  <si>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</si>
  <si>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</si>
  <si>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</si>
  <si>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</si>
  <si>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</si>
  <si>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</si>
  <si>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</si>
  <si>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</si>
  <si>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</si>
  <si>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</si>
  <si>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</si>
  <si>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</si>
  <si>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</si>
  <si>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</si>
  <si>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</si>
  <si>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</si>
  <si>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</si>
  <si>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</si>
  <si>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</si>
  <si>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</si>
  <si>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</si>
  <si>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</si>
  <si>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</si>
  <si>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</si>
  <si>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</si>
  <si>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</si>
  <si>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</si>
  <si>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</si>
  <si>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</si>
  <si>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</si>
  <si>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</si>
  <si>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</si>
  <si>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</si>
  <si>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</si>
  <si>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</si>
  <si>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</si>
  <si>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</si>
  <si>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</si>
  <si>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</si>
  <si>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</si>
  <si>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</si>
  <si>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</si>
  <si>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</si>
  <si>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</si>
  <si>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</si>
  <si>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</si>
  <si>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</si>
  <si>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</si>
  <si>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</si>
  <si>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</si>
  <si>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</si>
  <si>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</si>
  <si>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</si>
  <si>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</si>
  <si>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</si>
  <si>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</si>
  <si>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</si>
  <si>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</si>
  <si>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</si>
  <si>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</si>
  <si>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</si>
  <si>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</si>
  <si>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</si>
  <si>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</si>
  <si>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</si>
  <si>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</si>
  <si>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</si>
  <si>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</si>
  <si>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</si>
  <si>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</si>
  <si>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</si>
  <si>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</si>
  <si>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</si>
  <si>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</si>
  <si>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</si>
  <si>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</si>
  <si>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</si>
  <si>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</si>
  <si>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</si>
  <si>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</si>
  <si>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</si>
  <si>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</si>
  <si>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</si>
  <si>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</si>
  <si>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</si>
  <si>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</si>
  <si>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</si>
  <si>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</si>
  <si>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</si>
  <si>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</si>
  <si>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</si>
  <si>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</si>
  <si>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</si>
  <si>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</si>
  <si>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</si>
  <si>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</si>
  <si>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</si>
  <si>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</si>
  <si>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</si>
  <si>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</si>
  <si>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</si>
  <si>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</si>
  <si>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</si>
  <si>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</si>
  <si>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</si>
  <si>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</si>
  <si>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</si>
  <si>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</si>
  <si>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</si>
  <si>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</si>
  <si>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</si>
  <si>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</si>
  <si>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</si>
  <si>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</si>
  <si>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</si>
  <si>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</si>
  <si>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</si>
  <si>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</si>
  <si>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</si>
  <si>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</si>
  <si>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</si>
  <si>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</si>
  <si>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</si>
  <si>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</si>
  <si>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</si>
  <si>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</si>
  <si>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</si>
  <si>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</si>
  <si>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</si>
  <si>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</si>
  <si>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</si>
  <si>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</si>
  <si>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</si>
  <si>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</si>
  <si>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</si>
  <si>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</si>
  <si>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</si>
  <si>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</si>
  <si>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</si>
  <si>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</si>
  <si>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</si>
  <si>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</si>
  <si>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</si>
  <si>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</si>
  <si>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</si>
  <si>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</si>
  <si>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</si>
  <si>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</si>
  <si>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</si>
  <si>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</si>
  <si>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</si>
  <si>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</si>
  <si>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</si>
  <si>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</si>
  <si>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</si>
  <si>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</si>
  <si>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</si>
  <si>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</si>
  <si>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</si>
  <si>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</si>
  <si>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</si>
  <si>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</si>
  <si>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</si>
  <si>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</si>
  <si>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</si>
  <si>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</si>
  <si>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</si>
  <si>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</si>
  <si>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</si>
  <si>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</si>
  <si>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</si>
  <si>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</si>
  <si>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</si>
  <si>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</si>
  <si>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</si>
  <si>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</si>
  <si>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</si>
  <si>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</si>
  <si>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</si>
  <si>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</si>
  <si>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</si>
  <si>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</si>
  <si>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</si>
  <si>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</si>
  <si>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</si>
  <si>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</si>
  <si>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</si>
  <si>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</si>
  <si>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</si>
  <si>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</si>
  <si>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</si>
  <si>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</si>
  <si>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</si>
  <si>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</si>
  <si>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</si>
  <si>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</si>
  <si>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</si>
  <si>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</si>
  <si>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</si>
  <si>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</si>
  <si>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</si>
  <si>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</si>
  <si>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</si>
  <si>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</si>
  <si>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</si>
  <si>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</si>
  <si>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</si>
  <si>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</si>
  <si>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</si>
  <si>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</si>
  <si>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</si>
  <si>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</si>
  <si>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</si>
  <si>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</si>
  <si>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</si>
  <si>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</si>
  <si>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</si>
  <si>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</si>
  <si>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</si>
  <si>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</si>
  <si>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</si>
  <si>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</si>
  <si>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</si>
  <si>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</si>
  <si>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</si>
  <si>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</si>
  <si>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</si>
  <si>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</si>
  <si>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</si>
  <si>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</si>
  <si>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</si>
  <si>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</si>
  <si>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</si>
  <si>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</si>
  <si>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</si>
  <si>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</si>
  <si>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</si>
  <si>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</si>
  <si>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</si>
  <si>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</si>
  <si>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</si>
  <si>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</si>
  <si>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</si>
  <si>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</si>
  <si>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</si>
  <si>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</si>
  <si>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</si>
  <si>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</si>
  <si>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</si>
  <si>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</si>
  <si>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</si>
  <si>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</si>
  <si>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</si>
  <si>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</si>
  <si>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</si>
  <si>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</si>
  <si>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</si>
  <si>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</si>
  <si>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</si>
  <si>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</si>
  <si>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</si>
  <si>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</si>
  <si>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</si>
  <si>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</si>
  <si>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</si>
  <si>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</si>
  <si>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</si>
  <si>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</si>
  <si>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</si>
  <si>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</si>
  <si>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</si>
  <si>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</si>
  <si>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</si>
  <si>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</si>
  <si>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</si>
  <si>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</si>
  <si>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</si>
  <si>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</si>
  <si>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</si>
  <si>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</si>
  <si>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</si>
  <si>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</si>
  <si>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</si>
  <si>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</si>
  <si>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</si>
  <si>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</si>
  <si>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</si>
  <si>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</si>
  <si>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</si>
  <si>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</si>
  <si>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</si>
  <si>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</si>
  <si>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</si>
  <si>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</si>
  <si>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</si>
  <si>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</si>
  <si>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</si>
  <si>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</si>
  <si>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</si>
  <si>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</si>
  <si>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</si>
  <si>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</si>
  <si>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</si>
  <si>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</si>
  <si>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</si>
  <si>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</si>
  <si>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</si>
  <si>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</si>
  <si>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</si>
  <si>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</si>
  <si>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</si>
  <si>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</si>
  <si>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</si>
  <si>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</si>
  <si>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</si>
  <si>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</si>
  <si>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</si>
  <si>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</si>
  <si>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</si>
  <si>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</si>
  <si>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</si>
  <si>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</si>
  <si>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</si>
  <si>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</si>
  <si>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</si>
  <si>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</si>
  <si>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</si>
  <si>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</si>
  <si>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</si>
  <si>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</si>
  <si>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</si>
  <si>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</si>
  <si>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</si>
  <si>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</si>
  <si>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</si>
  <si>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</si>
  <si>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</si>
  <si>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</si>
  <si>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</si>
  <si>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</si>
  <si>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</si>
  <si>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</si>
  <si>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</si>
  <si>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</si>
  <si>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</si>
  <si>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</si>
  <si>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</si>
  <si>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</si>
  <si>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</si>
  <si>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</si>
  <si>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</si>
  <si>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</si>
  <si>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</si>
  <si>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</si>
  <si>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</si>
  <si>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</si>
  <si>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</si>
  <si>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</si>
  <si>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</si>
  <si>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</si>
  <si>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</si>
  <si>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</si>
  <si>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</si>
  <si>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</si>
  <si>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</si>
  <si>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</si>
  <si>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</si>
  <si>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</si>
  <si>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</si>
  <si>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</si>
  <si>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</si>
  <si>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</si>
  <si>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</si>
  <si>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</si>
  <si>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</si>
  <si>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</si>
  <si>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</si>
  <si>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</si>
  <si>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</si>
  <si>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</si>
  <si>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</si>
  <si>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</si>
  <si>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</si>
  <si>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</si>
  <si>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</si>
  <si>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</si>
  <si>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</si>
  <si>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</si>
  <si>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</si>
  <si>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</si>
  <si>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</si>
  <si>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</si>
  <si>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</si>
  <si>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</si>
  <si>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</si>
  <si>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</si>
  <si>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</si>
  <si>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</si>
  <si>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</si>
  <si>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</si>
  <si>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</si>
  <si>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</si>
  <si>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</si>
  <si>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</si>
  <si>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</si>
  <si>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</si>
  <si>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</si>
  <si>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</si>
  <si>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</si>
  <si>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</si>
  <si>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</si>
  <si>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</si>
  <si>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</si>
  <si>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</si>
  <si>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</si>
  <si>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</si>
  <si>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</si>
  <si>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</si>
  <si>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</si>
  <si>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</si>
  <si>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</si>
  <si>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</si>
  <si>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</si>
  <si>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</si>
  <si>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</si>
  <si>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</si>
  <si>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</si>
  <si>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</si>
  <si>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</si>
  <si>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</si>
  <si>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</si>
  <si>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</si>
  <si>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</si>
  <si>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</si>
  <si>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</si>
  <si>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</si>
  <si>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</si>
  <si>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</si>
  <si>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</si>
  <si>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</si>
  <si>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</si>
  <si>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</si>
  <si>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</si>
  <si>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</si>
  <si>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</si>
  <si>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</si>
  <si>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</si>
  <si>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</si>
  <si>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</si>
  <si>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</si>
  <si>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</si>
  <si>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</si>
  <si>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</si>
  <si>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</si>
  <si>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</si>
  <si>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</si>
  <si>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</si>
  <si>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</si>
  <si>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</si>
  <si>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</si>
  <si>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</si>
  <si>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</si>
  <si>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</si>
  <si>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</si>
  <si>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</si>
  <si>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</si>
  <si>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</si>
  <si>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</si>
  <si>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</si>
  <si>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</si>
  <si>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</si>
  <si>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</si>
  <si>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</si>
  <si>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</si>
  <si>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</si>
  <si>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</si>
  <si>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</si>
  <si>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</si>
  <si>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</si>
  <si>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</si>
  <si>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</si>
  <si>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</si>
  <si>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</si>
  <si>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</si>
  <si>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</si>
  <si>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</si>
  <si>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</si>
  <si>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</si>
  <si>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</si>
  <si>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</si>
  <si>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</si>
  <si>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</si>
  <si>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</si>
  <si>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</si>
  <si>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</si>
  <si>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</si>
  <si>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</si>
  <si>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</si>
  <si>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</si>
  <si>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</si>
  <si>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</si>
  <si>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</si>
  <si>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</si>
  <si>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</si>
  <si>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</si>
  <si>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</si>
  <si>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</si>
  <si>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</si>
  <si>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</si>
  <si>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</si>
  <si>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</si>
  <si>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</si>
  <si>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</si>
  <si>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</si>
  <si>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</si>
  <si>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</si>
  <si>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</si>
  <si>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</si>
  <si>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</si>
  <si>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</si>
  <si>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</si>
  <si>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</si>
  <si>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</si>
  <si>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</si>
  <si>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</si>
  <si>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</si>
  <si>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</si>
  <si>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</si>
  <si>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</si>
  <si>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</si>
  <si>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</si>
  <si>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</si>
  <si>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</si>
  <si>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</si>
  <si>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</si>
  <si>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</si>
  <si>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</si>
  <si>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</si>
  <si>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</si>
  <si>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</si>
  <si>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</si>
  <si>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</si>
  <si>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</si>
  <si>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</si>
  <si>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</si>
  <si>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</si>
  <si>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</si>
  <si>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</si>
  <si>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</si>
  <si>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</si>
  <si>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</si>
  <si>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</si>
  <si>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</si>
  <si>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</si>
  <si>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</si>
  <si>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</si>
  <si>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</si>
  <si>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</si>
  <si>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</si>
  <si>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</si>
  <si>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</si>
  <si>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</si>
  <si>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</si>
  <si>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</si>
  <si>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</si>
  <si>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</si>
  <si>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</si>
  <si>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</si>
  <si>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</si>
  <si>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</si>
  <si>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</si>
  <si>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</si>
  <si>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</si>
  <si>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</si>
  <si>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</si>
  <si>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</si>
  <si>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</si>
  <si>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</si>
  <si>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</si>
  <si>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</si>
  <si>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</si>
  <si>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</si>
  <si>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</si>
  <si>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</si>
  <si>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</si>
  <si>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</si>
  <si>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</si>
  <si>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</si>
  <si>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</si>
  <si>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</si>
  <si>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</si>
  <si>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</si>
  <si>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</si>
  <si>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</si>
  <si>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</si>
  <si>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</si>
  <si>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</si>
  <si>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</si>
  <si>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</si>
  <si>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</si>
  <si>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</si>
  <si>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</si>
  <si>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</si>
  <si>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</si>
  <si>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</si>
  <si>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</si>
  <si>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</si>
  <si>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</si>
  <si>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</si>
  <si>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</si>
  <si>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</si>
  <si>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</si>
  <si>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</si>
  <si>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</si>
  <si>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</si>
  <si>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</si>
  <si>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</si>
  <si>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</si>
  <si>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</si>
  <si>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</si>
  <si>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</si>
  <si>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</si>
  <si>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</si>
  <si>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</si>
  <si>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</si>
  <si>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</si>
  <si>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</si>
  <si>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</si>
  <si>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</si>
  <si>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</si>
  <si>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</si>
  <si>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</si>
  <si>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</si>
  <si>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</si>
  <si>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</si>
  <si>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</si>
  <si>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</si>
  <si>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</si>
  <si>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</si>
  <si>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</si>
  <si>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</si>
  <si>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</si>
  <si>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</si>
  <si>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</si>
  <si>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</si>
  <si>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</si>
  <si>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</si>
  <si>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</si>
  <si>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</si>
  <si>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</si>
  <si>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</si>
  <si>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</si>
  <si>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</si>
  <si>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</si>
  <si>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</si>
  <si>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</si>
  <si>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</si>
  <si>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</si>
  <si>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</si>
  <si>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</si>
  <si>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</si>
  <si>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</si>
  <si>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</si>
  <si>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</si>
  <si>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</si>
  <si>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</si>
  <si>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</si>
  <si>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</si>
  <si>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</si>
  <si>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</si>
  <si>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</si>
  <si>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</si>
  <si>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</si>
  <si>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</si>
  <si>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</si>
  <si>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</si>
  <si>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</si>
  <si>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</si>
  <si>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</si>
  <si>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</si>
  <si>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</si>
  <si>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</si>
  <si>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</si>
  <si>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</si>
  <si>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</si>
  <si>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</si>
  <si>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</si>
  <si>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</si>
  <si>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</si>
  <si>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</si>
  <si>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</si>
  <si>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</si>
  <si>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</si>
  <si>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</si>
  <si>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</si>
  <si>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</si>
  <si>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</si>
  <si>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</si>
  <si>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</si>
  <si>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</si>
  <si>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</si>
  <si>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</si>
  <si>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</si>
  <si>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</si>
  <si>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</si>
  <si>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</si>
  <si>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</si>
  <si>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</si>
  <si>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</si>
  <si>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</si>
  <si>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</si>
  <si>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</si>
  <si>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</si>
  <si>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</si>
  <si>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</si>
  <si>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</si>
  <si>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</si>
  <si>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</si>
  <si>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</si>
  <si>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</si>
  <si>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</si>
  <si>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</si>
  <si>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</si>
  <si>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</si>
  <si>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</si>
  <si>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</si>
  <si>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</si>
  <si>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</si>
  <si>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</si>
  <si>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</si>
  <si>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</si>
  <si>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</si>
  <si>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</si>
  <si>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</si>
  <si>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</si>
  <si>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</si>
  <si>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</si>
  <si>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</si>
  <si>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</si>
  <si>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</si>
  <si>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</si>
  <si>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</si>
  <si>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</si>
  <si>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</si>
  <si>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</si>
  <si>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</si>
  <si>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</si>
  <si>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</si>
  <si>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</si>
  <si>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</si>
  <si>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</si>
  <si>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</si>
  <si>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</si>
  <si>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</si>
  <si>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</si>
  <si>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</si>
  <si>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</si>
  <si>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</si>
  <si>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</si>
  <si>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</si>
  <si>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</si>
  <si>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</si>
  <si>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</si>
  <si>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</si>
  <si>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</si>
  <si>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</si>
  <si>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</si>
  <si>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</si>
  <si>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</si>
  <si>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</si>
  <si>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</si>
  <si>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</si>
  <si>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</si>
  <si>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</si>
  <si>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</si>
  <si>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</si>
  <si>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</si>
  <si>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</si>
  <si>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</si>
  <si>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</si>
  <si>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</si>
  <si>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</si>
  <si>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</si>
  <si>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</si>
  <si>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</si>
  <si>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</si>
  <si>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</si>
  <si>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</si>
  <si>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</si>
  <si>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</si>
  <si>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</si>
  <si>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</si>
  <si>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</si>
  <si>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</si>
  <si>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</si>
  <si>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</si>
  <si>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</si>
  <si>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</si>
  <si>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</si>
  <si>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</si>
  <si>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</si>
  <si>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</si>
  <si>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</si>
  <si>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</si>
  <si>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</si>
  <si>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</si>
  <si>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</si>
  <si>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</si>
  <si>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</si>
  <si>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</si>
  <si>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</si>
  <si>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</si>
  <si>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</si>
  <si>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</si>
  <si>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</si>
  <si>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</si>
  <si>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</si>
  <si>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</si>
  <si>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</si>
  <si>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</si>
  <si>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</si>
  <si>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</si>
  <si>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</si>
  <si>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</si>
  <si>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</si>
  <si>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</si>
  <si>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</si>
  <si>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</si>
  <si>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</si>
  <si>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</si>
  <si>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</si>
  <si>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</si>
  <si>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</si>
  <si>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</si>
  <si>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</si>
  <si>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</si>
  <si>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</si>
  <si>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</si>
  <si>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</si>
  <si>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</si>
  <si>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</si>
  <si>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</si>
  <si>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</si>
  <si>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</si>
  <si>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</si>
  <si>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</si>
  <si>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</si>
  <si>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</si>
  <si>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</si>
  <si>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</si>
  <si>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</si>
  <si>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</si>
  <si>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</si>
  <si>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</si>
  <si>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</si>
  <si>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</si>
  <si>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</si>
  <si>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</si>
  <si>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</si>
  <si>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</si>
  <si>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</si>
  <si>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</si>
  <si>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</si>
  <si>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</si>
  <si>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</si>
  <si>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</si>
  <si>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</si>
  <si>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</si>
  <si>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</si>
  <si>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</si>
  <si>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</si>
  <si>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</si>
  <si>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</si>
  <si>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</si>
  <si>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</si>
  <si>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</si>
  <si>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</si>
  <si>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</si>
  <si>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</si>
  <si>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</si>
  <si>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</si>
  <si>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</si>
  <si>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</si>
  <si>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</si>
  <si>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</si>
  <si>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</si>
  <si>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</si>
  <si>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</si>
  <si>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</si>
  <si>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</si>
  <si>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</si>
  <si>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</si>
  <si>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</si>
  <si>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</si>
  <si>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</si>
  <si>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</si>
  <si>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</si>
  <si>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</si>
  <si>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</si>
  <si>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</si>
  <si>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</si>
  <si>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</si>
  <si>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</si>
  <si>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</si>
  <si>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</si>
  <si>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</si>
  <si>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</si>
  <si>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</si>
  <si>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</si>
  <si>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</si>
  <si>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</si>
  <si>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</si>
  <si>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</si>
  <si>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</si>
  <si>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</si>
  <si>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</si>
  <si>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</si>
  <si>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</si>
  <si>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</si>
  <si>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</si>
  <si>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</si>
  <si>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</si>
  <si>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</si>
  <si>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</si>
  <si>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</si>
  <si>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</si>
  <si>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</si>
  <si>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</si>
  <si>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</si>
  <si>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</si>
  <si>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</si>
  <si>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</si>
  <si>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</si>
  <si>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</si>
  <si>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</si>
  <si>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</si>
  <si>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</si>
  <si>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</si>
  <si>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</si>
  <si>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</si>
  <si>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</si>
  <si>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</si>
  <si>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</si>
  <si>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</si>
  <si>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</si>
  <si>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</si>
  <si>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</si>
  <si>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</si>
  <si>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</si>
  <si>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</si>
  <si>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</si>
  <si>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</si>
  <si>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</si>
  <si>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</si>
  <si>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</si>
  <si>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</si>
  <si>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</si>
  <si>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</si>
  <si>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</si>
  <si>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</si>
  <si>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</si>
  <si>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</si>
  <si>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</si>
  <si>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</si>
  <si>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</si>
  <si>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</si>
  <si>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</si>
  <si>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</si>
  <si>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</si>
  <si>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</si>
  <si>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</si>
  <si>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</si>
  <si>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</si>
  <si>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</si>
  <si>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</si>
  <si>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</si>
  <si>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</si>
  <si>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</si>
  <si>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</si>
  <si>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</si>
  <si>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</si>
  <si>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</si>
  <si>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</si>
  <si>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</si>
  <si>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</si>
  <si>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</si>
  <si>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</si>
  <si>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</si>
  <si>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</si>
  <si>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</si>
  <si>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</si>
  <si>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</si>
  <si>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</si>
  <si>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</si>
  <si>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</si>
  <si>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</si>
  <si>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</si>
  <si>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</si>
  <si>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</si>
  <si>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</si>
  <si>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</si>
  <si>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</si>
  <si>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</si>
  <si>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</si>
  <si>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</si>
  <si>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</si>
  <si>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</si>
  <si>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</si>
  <si>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</si>
  <si>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</si>
  <si>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</si>
  <si>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</si>
  <si>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</si>
  <si>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</si>
  <si>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</si>
  <si>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</si>
  <si>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</si>
  <si>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</si>
  <si>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</si>
  <si>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</si>
  <si>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</si>
  <si>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</si>
  <si>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</si>
  <si>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</si>
  <si>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</si>
  <si>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</si>
  <si>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</si>
  <si>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</si>
  <si>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</si>
  <si>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</si>
  <si>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</si>
  <si>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</si>
  <si>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</si>
  <si>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</si>
  <si>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</si>
  <si>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</si>
  <si>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</si>
  <si>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</si>
  <si>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</si>
  <si>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</si>
  <si>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</si>
  <si>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</si>
  <si>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</si>
  <si>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</si>
  <si>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</si>
  <si>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</si>
  <si>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</si>
  <si>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</si>
  <si>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</si>
  <si>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</si>
  <si>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</si>
  <si>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</si>
  <si>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</si>
  <si>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</si>
  <si>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</si>
  <si>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</si>
  <si>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</si>
  <si>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</si>
  <si>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</si>
  <si>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</si>
  <si>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</si>
  <si>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</si>
  <si>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</si>
  <si>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</si>
  <si>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</si>
  <si>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</si>
  <si>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</si>
  <si>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</si>
  <si>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</si>
  <si>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</si>
  <si>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</si>
  <si>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</si>
  <si>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</si>
  <si>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</si>
  <si>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</si>
  <si>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</si>
  <si>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</si>
  <si>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</si>
  <si>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</si>
  <si>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</si>
  <si>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</si>
  <si>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</si>
  <si>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</si>
  <si>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</si>
  <si>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</si>
  <si>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</si>
  <si>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</si>
  <si>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</si>
  <si>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</si>
  <si>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</si>
  <si>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</si>
  <si>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</si>
  <si>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</si>
  <si>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</si>
  <si>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</si>
  <si>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</si>
  <si>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</si>
  <si>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</si>
  <si>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</si>
  <si>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</si>
  <si>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</si>
  <si>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</si>
  <si>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</si>
  <si>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</si>
  <si>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</si>
  <si>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</si>
  <si>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</si>
  <si>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</si>
  <si>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</si>
  <si>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</si>
  <si>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</si>
  <si>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</si>
  <si>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</si>
  <si>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</si>
  <si>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</si>
  <si>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</si>
  <si>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</si>
  <si>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</si>
  <si>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</si>
  <si>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</si>
  <si>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</si>
  <si>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</si>
  <si>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</si>
  <si>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</si>
  <si>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</si>
  <si>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</si>
  <si>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</si>
  <si>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</si>
  <si>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</si>
  <si>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</si>
  <si>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</si>
  <si>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</si>
  <si>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</si>
  <si>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</si>
  <si>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</si>
  <si>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</si>
  <si>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</si>
  <si>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</si>
  <si>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</si>
  <si>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</si>
  <si>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</si>
  <si>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</si>
  <si>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</si>
  <si>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</si>
  <si>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</si>
  <si>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</si>
  <si>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</si>
  <si>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</si>
  <si>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</si>
  <si>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</si>
  <si>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</si>
  <si>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</si>
  <si>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</si>
  <si>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</si>
  <si>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</si>
  <si>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</si>
  <si>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</si>
  <si>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</si>
  <si>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</si>
  <si>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</si>
  <si>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</si>
  <si>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</si>
  <si>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</si>
  <si>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</si>
  <si>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</si>
  <si>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</si>
  <si>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</si>
  <si>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</si>
  <si>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</si>
  <si>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</si>
  <si>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</si>
  <si>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</si>
  <si>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</si>
  <si>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</si>
  <si>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</si>
  <si>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</si>
  <si>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</si>
  <si>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</si>
  <si>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</si>
  <si>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</si>
  <si>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</si>
  <si>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</si>
  <si>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</si>
  <si>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</si>
  <si>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</si>
  <si>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</si>
  <si>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</si>
  <si>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</si>
  <si>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</si>
  <si>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</si>
  <si>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</si>
  <si>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</si>
  <si>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</si>
  <si>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</si>
  <si>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</si>
  <si>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</si>
  <si>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</si>
  <si>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</si>
  <si>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</si>
  <si>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</si>
  <si>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</si>
  <si>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</si>
  <si>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</si>
  <si>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</si>
  <si>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</si>
  <si>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</si>
  <si>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</si>
  <si>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</si>
  <si>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</si>
  <si>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</si>
  <si>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</si>
  <si>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</si>
  <si>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</si>
  <si>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</si>
  <si>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</si>
  <si>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</si>
  <si>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</si>
  <si>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</si>
  <si>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</si>
  <si>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</si>
  <si>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</si>
  <si>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</si>
  <si>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</si>
  <si>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</si>
  <si>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</si>
  <si>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</si>
  <si>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</si>
  <si>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</si>
  <si>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</si>
  <si>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</si>
  <si>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</si>
  <si>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</si>
  <si>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</si>
  <si>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</si>
  <si>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</si>
  <si>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</si>
  <si>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</si>
  <si>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</si>
  <si>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</si>
  <si>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</si>
  <si>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</si>
  <si>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</si>
  <si>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</si>
  <si>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</si>
  <si>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</si>
  <si>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</si>
  <si>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</si>
  <si>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</si>
  <si>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</si>
  <si>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</si>
  <si>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</si>
  <si>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</si>
  <si>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</si>
  <si>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</si>
  <si>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</si>
  <si>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</si>
  <si>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</si>
  <si>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</si>
  <si>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</si>
  <si>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</si>
  <si>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</si>
  <si>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</si>
  <si>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</si>
  <si>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</si>
  <si>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</si>
  <si>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</si>
  <si>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</si>
  <si>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</si>
  <si>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</si>
  <si>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</si>
  <si>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</si>
  <si>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</si>
  <si>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</si>
  <si>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</si>
  <si>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</si>
  <si>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</si>
  <si>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</si>
  <si>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</si>
  <si>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</si>
  <si>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</si>
  <si>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</si>
  <si>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</si>
  <si>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</si>
  <si>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</si>
  <si>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</si>
  <si>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</si>
  <si>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</si>
  <si>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</si>
  <si>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</si>
  <si>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</si>
  <si>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</si>
  <si>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</si>
  <si>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</si>
  <si>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</si>
  <si>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</si>
  <si>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</si>
  <si>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</si>
  <si>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</si>
  <si>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</si>
  <si>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</si>
  <si>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</si>
  <si>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</si>
  <si>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</si>
  <si>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</si>
  <si>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</si>
  <si>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</si>
  <si>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</si>
  <si>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</si>
  <si>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</si>
  <si>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</si>
  <si>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</si>
  <si>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</si>
  <si>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</si>
  <si>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</si>
  <si>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</si>
  <si>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</si>
  <si>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</si>
  <si>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</si>
  <si>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</si>
  <si>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</si>
  <si>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</si>
  <si>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</si>
  <si>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</si>
  <si>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</si>
  <si>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</si>
  <si>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</si>
  <si>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</si>
  <si>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</si>
  <si>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</si>
  <si>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</si>
  <si>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</si>
  <si>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</si>
  <si>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</si>
  <si>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</si>
  <si>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</si>
  <si>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</si>
  <si>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</si>
  <si>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</si>
  <si>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</si>
  <si>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</si>
  <si>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</si>
  <si>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</si>
  <si>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</si>
  <si>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</si>
  <si>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</si>
  <si>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</si>
  <si>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</si>
  <si>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</si>
  <si>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</si>
  <si>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</si>
  <si>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</si>
  <si>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</si>
  <si>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</si>
  <si>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</si>
  <si>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</si>
  <si>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</si>
  <si>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</si>
  <si>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</si>
  <si>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</si>
  <si>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</si>
  <si>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</si>
  <si>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</si>
  <si>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</si>
  <si>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</si>
  <si>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</si>
  <si>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</si>
  <si>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</si>
  <si>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</si>
  <si>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</si>
  <si>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</si>
  <si>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</si>
  <si>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</si>
  <si>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</si>
  <si>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</si>
  <si>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</si>
  <si>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</si>
  <si>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</si>
  <si>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</si>
  <si>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</si>
  <si>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</si>
  <si>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</si>
  <si>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</si>
  <si>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</si>
  <si>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</si>
  <si>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</si>
  <si>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</si>
  <si>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</si>
  <si>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</si>
  <si>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</si>
  <si>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</si>
  <si>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</si>
  <si>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</si>
  <si>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</si>
  <si>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</si>
  <si>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</si>
  <si>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</si>
  <si>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</si>
  <si>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</si>
  <si>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</si>
  <si>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</si>
  <si>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</si>
  <si>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</si>
  <si>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</si>
  <si>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</si>
  <si>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</si>
  <si>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</si>
  <si>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</si>
  <si>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</si>
  <si>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</si>
  <si>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</si>
  <si>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</si>
  <si>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</si>
  <si>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</si>
  <si>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</si>
  <si>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</si>
  <si>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</si>
  <si>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</si>
  <si>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</si>
  <si>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</si>
  <si>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</si>
  <si>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</si>
  <si>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</si>
  <si>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</si>
  <si>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</si>
  <si>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</si>
  <si>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</si>
  <si>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</si>
  <si>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</si>
  <si>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</si>
  <si>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</si>
  <si>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</si>
  <si>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</si>
  <si>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</si>
  <si>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</si>
  <si>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</si>
  <si>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</si>
  <si>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</si>
  <si>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</si>
  <si>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</si>
  <si>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</si>
  <si>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</si>
  <si>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</si>
  <si>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</si>
  <si>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</si>
  <si>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</si>
  <si>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</si>
  <si>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</si>
  <si>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</si>
  <si>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</si>
  <si>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</si>
  <si>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</si>
  <si>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</si>
  <si>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</si>
  <si>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</si>
  <si>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</si>
  <si>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</si>
  <si>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</si>
  <si>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</si>
  <si>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</si>
  <si>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</si>
  <si>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</si>
  <si>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</si>
  <si>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</si>
  <si>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</si>
  <si>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</si>
  <si>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</si>
  <si>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</si>
  <si>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</si>
  <si>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</si>
  <si>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</si>
  <si>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</si>
  <si>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</si>
  <si>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</si>
  <si>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</si>
  <si>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</si>
  <si>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</si>
  <si>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</si>
  <si>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</si>
  <si>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</si>
  <si>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</si>
  <si>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</si>
  <si>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</si>
  <si>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</si>
  <si>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</si>
  <si>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</si>
  <si>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</si>
  <si>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</si>
  <si>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</si>
  <si>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</si>
  <si>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</si>
  <si>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</si>
  <si>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</si>
  <si>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</si>
  <si>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</si>
  <si>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</si>
  <si>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</si>
  <si>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</si>
  <si>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</si>
  <si>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</si>
  <si>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</si>
  <si>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</si>
  <si>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</si>
  <si>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</si>
  <si>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</si>
  <si>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</si>
  <si>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</si>
  <si>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</si>
  <si>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</si>
  <si>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</si>
  <si>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</si>
  <si>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</si>
  <si>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</si>
  <si>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</si>
  <si>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</si>
  <si>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</si>
  <si>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</si>
  <si>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</si>
  <si>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</si>
  <si>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</si>
  <si>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</si>
  <si>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</si>
  <si>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</si>
  <si>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</si>
  <si>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</si>
  <si>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</si>
  <si>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</si>
  <si>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</si>
  <si>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</si>
  <si>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</si>
  <si>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</si>
  <si>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</si>
  <si>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</si>
  <si>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</si>
  <si>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</si>
  <si>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</si>
  <si>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</si>
  <si>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</si>
  <si>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</si>
  <si>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</si>
  <si>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</si>
  <si>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</si>
  <si>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</si>
  <si>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</si>
  <si>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</si>
  <si>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</si>
  <si>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</si>
  <si>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</si>
  <si>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</si>
  <si>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</si>
  <si>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</si>
  <si>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</si>
  <si>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</si>
  <si>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</si>
  <si>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</si>
  <si>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</si>
  <si>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</si>
  <si>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</si>
  <si>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</si>
  <si>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</si>
  <si>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</si>
  <si>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</si>
  <si>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</si>
  <si>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</si>
  <si>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</si>
  <si>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</si>
  <si>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</si>
  <si>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</si>
  <si>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</si>
  <si>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</si>
  <si>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</si>
  <si>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</si>
  <si>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</si>
  <si>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</si>
  <si>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</si>
  <si>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</si>
  <si>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</si>
  <si>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</si>
  <si>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</si>
  <si>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</si>
  <si>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</si>
  <si>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</si>
  <si>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</si>
  <si>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</si>
  <si>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</si>
  <si>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</si>
  <si>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</si>
  <si>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</si>
  <si>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</si>
  <si>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</si>
  <si>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</si>
  <si>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</si>
  <si>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</si>
  <si>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</si>
  <si>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</si>
  <si>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</si>
  <si>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</si>
  <si>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</si>
  <si>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</si>
  <si>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</si>
  <si>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</si>
  <si>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</si>
  <si>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</si>
  <si>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</si>
  <si>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</si>
  <si>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</si>
  <si>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</si>
  <si>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</si>
  <si>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</si>
  <si>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</si>
  <si>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</si>
  <si>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</si>
  <si>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</si>
  <si>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</si>
  <si>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</si>
  <si>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</si>
  <si>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</si>
  <si>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</si>
  <si>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</si>
  <si>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</si>
  <si>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</si>
  <si>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</si>
  <si>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</si>
  <si>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</si>
  <si>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</si>
  <si>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</si>
  <si>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</si>
  <si>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</si>
  <si>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</si>
  <si>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</si>
  <si>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</si>
  <si>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</si>
  <si>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</si>
  <si>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</si>
  <si>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</si>
  <si>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</si>
  <si>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</si>
  <si>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</si>
  <si>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</si>
  <si>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</si>
  <si>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</si>
  <si>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</si>
  <si>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</si>
  <si>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</si>
  <si>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</si>
  <si>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</si>
  <si>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</si>
  <si>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</si>
  <si>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</si>
  <si>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</si>
  <si>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</si>
  <si>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</si>
  <si>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</si>
  <si>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</si>
  <si>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</si>
  <si>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</si>
  <si>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</si>
  <si>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</si>
  <si>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</si>
  <si>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</si>
  <si>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</si>
  <si>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</si>
  <si>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</si>
  <si>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</si>
  <si>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</si>
  <si>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</si>
  <si>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</si>
  <si>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</si>
  <si>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</si>
  <si>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</si>
  <si>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</si>
  <si>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</si>
  <si>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</si>
  <si>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</si>
  <si>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</si>
  <si>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</si>
  <si>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</si>
  <si>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</si>
  <si>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</si>
  <si>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</si>
  <si>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</si>
  <si>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</si>
  <si>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</si>
  <si>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</si>
  <si>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</si>
  <si>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</si>
  <si>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</si>
  <si>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</si>
  <si>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</si>
  <si>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</si>
  <si>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</si>
  <si>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</si>
  <si>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</si>
  <si>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</si>
  <si>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</si>
  <si>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</si>
  <si>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</si>
  <si>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</si>
  <si>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</si>
  <si>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</si>
  <si>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</si>
  <si>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</si>
  <si>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</si>
  <si>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</si>
  <si>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</si>
  <si>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</si>
  <si>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</si>
  <si>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</si>
  <si>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</si>
  <si>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</si>
  <si>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</si>
  <si>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</si>
  <si>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</si>
  <si>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</si>
  <si>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</si>
  <si>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</si>
  <si>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</si>
  <si>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</si>
  <si>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</si>
  <si>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</si>
  <si>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</si>
  <si>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</si>
  <si>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</si>
  <si>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</si>
  <si>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</si>
  <si>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</si>
  <si>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</si>
  <si>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</si>
  <si>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</si>
  <si>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</si>
  <si>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</si>
  <si>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</si>
  <si>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</si>
  <si>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</si>
  <si>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</si>
  <si>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</si>
  <si>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</si>
  <si>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</si>
  <si>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</si>
  <si>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</si>
  <si>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</si>
  <si>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</si>
  <si>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</si>
  <si>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</si>
  <si>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</si>
  <si>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</si>
  <si>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</si>
  <si>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</si>
  <si>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</si>
  <si>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</si>
  <si>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</si>
  <si>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</si>
  <si>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</si>
  <si>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</si>
  <si>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</si>
  <si>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</si>
  <si>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</si>
  <si>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</si>
  <si>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</si>
  <si>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</si>
  <si>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</si>
  <si>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</si>
  <si>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</si>
  <si>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</si>
  <si>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</si>
  <si>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</si>
  <si>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</si>
  <si>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</si>
  <si>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</si>
  <si>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</si>
  <si>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</si>
  <si>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</si>
  <si>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</si>
  <si>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</si>
  <si>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</si>
  <si>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</si>
  <si>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</si>
  <si>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</si>
  <si>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</si>
  <si>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</si>
  <si>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</si>
  <si>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</si>
  <si>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</si>
  <si>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</si>
  <si>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</si>
  <si>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</si>
  <si>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</si>
  <si>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</si>
  <si>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</si>
  <si>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</si>
  <si>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</si>
  <si>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</si>
  <si>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</si>
  <si>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</si>
  <si>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</si>
  <si>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</si>
  <si>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</si>
  <si>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</si>
  <si>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</si>
  <si>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</si>
  <si>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</si>
  <si>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</si>
  <si>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</si>
  <si>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</si>
  <si>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</si>
  <si>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</si>
  <si>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</si>
  <si>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</si>
  <si>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</si>
  <si>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</si>
  <si>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</si>
  <si>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</si>
  <si>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</si>
  <si>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</si>
  <si>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</si>
  <si>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</si>
  <si>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</si>
  <si>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</si>
  <si>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</si>
  <si>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</si>
  <si>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</si>
  <si>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</si>
  <si>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</si>
  <si>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</si>
  <si>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</si>
  <si>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</si>
  <si>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</si>
  <si>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</si>
  <si>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</si>
  <si>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</si>
  <si>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</si>
  <si>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</si>
  <si>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</si>
  <si>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</si>
  <si>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</si>
  <si>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</si>
  <si>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</si>
  <si>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</si>
  <si>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</si>
  <si>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</si>
  <si>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</si>
  <si>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</si>
  <si>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</si>
  <si>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</si>
  <si>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</si>
  <si>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</si>
  <si>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</si>
  <si>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</si>
  <si>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</si>
  <si>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</si>
  <si>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</si>
  <si>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</si>
  <si>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</si>
  <si>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</si>
  <si>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</si>
  <si>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</si>
  <si>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</si>
  <si>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</si>
  <si>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</si>
  <si>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</si>
  <si>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</si>
  <si>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</si>
  <si>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</si>
  <si>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</si>
  <si>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</si>
  <si>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</si>
  <si>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</si>
  <si>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</si>
  <si>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</si>
  <si>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</si>
  <si>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</si>
  <si>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</si>
  <si>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</si>
  <si>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</si>
  <si>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</si>
  <si>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</si>
  <si>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</si>
  <si>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</si>
  <si>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</si>
  <si>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</si>
  <si>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</si>
  <si>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</si>
  <si>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</si>
  <si>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</si>
  <si>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</si>
  <si>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</si>
  <si>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</si>
  <si>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</si>
  <si>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</si>
  <si>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</si>
  <si>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</si>
  <si>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</si>
  <si>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</si>
  <si>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</si>
  <si>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</si>
  <si>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</si>
  <si>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</si>
  <si>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</si>
  <si>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</si>
  <si>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</si>
  <si>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</si>
  <si>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</si>
  <si>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</si>
  <si>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</si>
  <si>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</si>
  <si>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</si>
  <si>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</si>
  <si>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</si>
  <si>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</si>
  <si>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</si>
  <si>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</si>
  <si>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</si>
  <si>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</si>
  <si>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</si>
  <si>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</si>
  <si>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</si>
  <si>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</si>
  <si>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</si>
  <si>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</si>
  <si>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</si>
  <si>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</si>
  <si>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</si>
  <si>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</si>
  <si>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</si>
  <si>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</si>
  <si>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</si>
  <si>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</si>
  <si>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</si>
  <si>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</si>
  <si>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</si>
  <si>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</si>
  <si>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</si>
  <si>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</si>
  <si>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</si>
  <si>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</si>
  <si>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</si>
  <si>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</si>
  <si>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</si>
  <si>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</si>
  <si>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</si>
  <si>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</si>
  <si>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</si>
  <si>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</si>
  <si>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</si>
  <si>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</si>
  <si>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</si>
  <si>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</si>
  <si>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</si>
  <si>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</si>
  <si>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</si>
  <si>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</si>
  <si>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</si>
  <si>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</si>
  <si>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</si>
  <si>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</si>
  <si>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</si>
  <si>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</si>
  <si>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</si>
  <si>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</si>
  <si>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</si>
  <si>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</si>
  <si>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</si>
  <si>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</si>
  <si>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</si>
  <si>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</si>
  <si>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</si>
  <si>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</si>
  <si>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</si>
  <si>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</si>
  <si>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</si>
  <si>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</si>
  <si>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</si>
  <si>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</si>
  <si>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</si>
  <si>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</si>
  <si>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</si>
  <si>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</si>
  <si>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</si>
  <si>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</si>
  <si>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</si>
  <si>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</si>
  <si>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</si>
  <si>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</si>
  <si>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</si>
  <si>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</si>
  <si>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</si>
  <si>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</si>
  <si>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</si>
  <si>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</si>
  <si>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</si>
  <si>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</si>
  <si>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</si>
  <si>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</si>
  <si>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</si>
  <si>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</si>
  <si>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</si>
  <si>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</si>
  <si>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</si>
  <si>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</si>
  <si>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</si>
  <si>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</si>
  <si>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</si>
  <si>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</si>
  <si>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</si>
  <si>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</si>
  <si>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</si>
  <si>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</si>
  <si>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</si>
  <si>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</si>
  <si>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</si>
  <si>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</si>
  <si>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</si>
  <si>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</si>
  <si>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</si>
  <si>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</si>
  <si>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</si>
  <si>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</si>
  <si>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</si>
  <si>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</si>
  <si>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</si>
  <si>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</si>
  <si>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</si>
  <si>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</si>
  <si>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</si>
  <si>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</si>
  <si>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</si>
  <si>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</si>
  <si>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</si>
  <si>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</si>
  <si>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</si>
  <si>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</si>
  <si>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</si>
  <si>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</si>
  <si>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</si>
  <si>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</si>
  <si>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</si>
  <si>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</si>
  <si>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</si>
  <si>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</si>
  <si>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</si>
  <si>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</si>
  <si>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</si>
  <si>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</si>
  <si>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</si>
  <si>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</si>
  <si>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</si>
  <si>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</si>
  <si>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</si>
  <si>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</si>
  <si>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</si>
  <si>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</si>
  <si>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</si>
  <si>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</si>
  <si>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</si>
  <si>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</si>
  <si>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</si>
  <si>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</si>
  <si>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</si>
  <si>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</si>
  <si>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</si>
  <si>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</si>
  <si>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</si>
  <si>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</si>
  <si>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</si>
  <si>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</si>
  <si>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</si>
  <si>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</si>
  <si>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</si>
  <si>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</si>
  <si>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</si>
  <si>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</si>
  <si>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</si>
  <si>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</si>
  <si>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</si>
  <si>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</si>
  <si>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</si>
  <si>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</si>
  <si>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</si>
  <si>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</si>
  <si>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</si>
  <si>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</si>
  <si>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</si>
  <si>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</si>
  <si>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</si>
  <si>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</si>
  <si>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</si>
  <si>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</si>
  <si>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</si>
  <si>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</si>
  <si>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</si>
  <si>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</si>
  <si>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</si>
  <si>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</si>
  <si>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</si>
  <si>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</si>
  <si>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</si>
  <si>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</si>
  <si>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</si>
  <si>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</si>
  <si>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</si>
  <si>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</si>
  <si>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</si>
  <si>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</si>
  <si>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</si>
  <si>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</si>
  <si>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</si>
  <si>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</si>
  <si>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</si>
  <si>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</si>
  <si>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</si>
  <si>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</si>
  <si>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</si>
  <si>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</si>
  <si>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</si>
  <si>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</si>
  <si>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</si>
  <si>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</si>
  <si>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</si>
  <si>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</si>
  <si>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</si>
  <si>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</si>
  <si>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</si>
  <si>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</si>
  <si>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</si>
  <si>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</si>
  <si>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</si>
  <si>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</si>
  <si>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</si>
  <si>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</si>
  <si>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</si>
  <si>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</si>
  <si>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</si>
  <si>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</si>
  <si>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</si>
  <si>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</si>
  <si>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</si>
  <si>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</si>
  <si>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</si>
  <si>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</si>
  <si>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</si>
  <si>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</si>
  <si>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</si>
  <si>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</si>
  <si>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</si>
  <si>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</si>
  <si>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</si>
  <si>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</si>
  <si>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</si>
  <si>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</si>
  <si>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</si>
  <si>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</si>
  <si>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</si>
  <si>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</si>
  <si>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</si>
  <si>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</si>
  <si>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</si>
  <si>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</si>
  <si>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</si>
  <si>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</si>
  <si>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</si>
  <si>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</si>
  <si>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</si>
  <si>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</si>
  <si>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</si>
  <si>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</si>
  <si>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</si>
  <si>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</si>
  <si>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</si>
  <si>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</si>
  <si>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</si>
  <si>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</si>
  <si>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</si>
  <si>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</si>
  <si>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</si>
  <si>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</si>
  <si>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</si>
  <si>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</si>
  <si>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</si>
  <si>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</si>
  <si>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</si>
  <si>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</si>
  <si>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</si>
  <si>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</si>
  <si>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</si>
  <si>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</si>
  <si>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</si>
  <si>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</si>
  <si>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</si>
  <si>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</si>
  <si>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</si>
  <si>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</si>
  <si>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</si>
  <si>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</si>
  <si>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</si>
  <si>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</si>
  <si>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</si>
  <si>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</si>
  <si>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</si>
  <si>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</si>
  <si>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</si>
  <si>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</si>
  <si>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</si>
  <si>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</si>
  <si>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</si>
  <si>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</si>
  <si>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</si>
  <si>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</si>
  <si>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</si>
  <si>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</si>
  <si>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</si>
  <si>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</si>
  <si>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</si>
  <si>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</si>
  <si>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</si>
  <si>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</si>
  <si>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</si>
  <si>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</si>
  <si>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</si>
  <si>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</si>
  <si>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</si>
  <si>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</si>
  <si>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</si>
  <si>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</si>
  <si>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</si>
  <si>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</si>
  <si>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</si>
  <si>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</si>
  <si>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</si>
  <si>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</si>
  <si>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</si>
  <si>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</si>
  <si>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</si>
  <si>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</si>
  <si>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</si>
  <si>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</si>
  <si>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</si>
  <si>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</si>
  <si>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</si>
  <si>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</si>
  <si>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</si>
  <si>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</si>
  <si>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</si>
  <si>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</si>
  <si>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</si>
  <si>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</si>
  <si>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</si>
  <si>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</si>
  <si>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</si>
  <si>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</si>
  <si>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</si>
  <si>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</si>
  <si>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</si>
  <si>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</si>
  <si>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</si>
  <si>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</si>
  <si>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</si>
  <si>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</si>
  <si>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</si>
  <si>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</si>
  <si>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</si>
  <si>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</si>
  <si>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</si>
  <si>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</si>
  <si>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</si>
  <si>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</si>
  <si>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</si>
  <si>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</si>
  <si>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</si>
  <si>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</si>
  <si>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</si>
  <si>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</si>
  <si>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</si>
  <si>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</si>
  <si>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</si>
  <si>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</si>
  <si>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</si>
  <si>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</si>
  <si>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</si>
  <si>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</si>
  <si>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</si>
  <si>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</si>
  <si>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</si>
  <si>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</si>
  <si>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</si>
  <si>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</si>
  <si>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</si>
  <si>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</si>
  <si>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</si>
  <si>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</si>
  <si>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</si>
  <si>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</si>
  <si>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</si>
  <si>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</si>
  <si>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</si>
  <si>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</si>
  <si>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</si>
  <si>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</si>
  <si>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</si>
  <si>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</si>
  <si>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</si>
  <si>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</si>
  <si>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</si>
  <si>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</si>
  <si>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</si>
  <si>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</si>
  <si>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</si>
  <si>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</si>
  <si>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</si>
  <si>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</si>
  <si>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</si>
  <si>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</si>
  <si>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</si>
  <si>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</si>
  <si>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</si>
  <si>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</si>
  <si>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</si>
  <si>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</si>
  <si>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</si>
  <si>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</si>
  <si>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</si>
  <si>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</si>
  <si>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</si>
  <si>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</si>
  <si>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</si>
  <si>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</si>
  <si>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</si>
  <si>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</si>
  <si>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</si>
  <si>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</si>
  <si>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</si>
  <si>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</si>
  <si>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</si>
  <si>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</si>
  <si>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</si>
  <si>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</si>
  <si>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</si>
  <si>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</si>
  <si>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</si>
  <si>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</si>
  <si>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</si>
  <si>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</si>
  <si>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</si>
  <si>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</si>
  <si>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</si>
  <si>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</si>
  <si>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</si>
  <si>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</si>
  <si>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</si>
  <si>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</si>
  <si>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</si>
  <si>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</si>
  <si>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</si>
  <si>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</si>
  <si>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</si>
  <si>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</si>
  <si>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</si>
  <si>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</si>
  <si>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</si>
  <si>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</si>
  <si>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</si>
  <si>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</si>
  <si>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</si>
  <si>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</si>
  <si>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</si>
  <si>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</si>
  <si>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</si>
  <si>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</si>
  <si>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</si>
  <si>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</si>
  <si>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</si>
  <si>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</si>
  <si>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</si>
  <si>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</si>
  <si>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</si>
  <si>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</si>
  <si>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</si>
  <si>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</si>
  <si>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</si>
  <si>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</si>
  <si>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</si>
  <si>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</si>
  <si>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</si>
  <si>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</si>
  <si>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</si>
  <si>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</si>
  <si>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</si>
  <si>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</si>
  <si>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</si>
  <si>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</si>
  <si>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</si>
  <si>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</si>
  <si>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</si>
  <si>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</si>
  <si>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</si>
  <si>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</si>
  <si>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</si>
  <si>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</si>
  <si>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</si>
  <si>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</si>
  <si>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</si>
  <si>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</si>
  <si>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</si>
  <si>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</si>
  <si>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</si>
  <si>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</si>
  <si>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</si>
  <si>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</si>
  <si>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</si>
  <si>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</si>
  <si>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</si>
  <si>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</si>
  <si>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</si>
  <si>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</si>
  <si>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</si>
  <si>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</si>
  <si>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</si>
  <si>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</si>
  <si>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</si>
  <si>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</si>
  <si>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</si>
  <si>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</si>
  <si>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</si>
  <si>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</si>
  <si>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</si>
  <si>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</si>
  <si>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</si>
  <si>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</si>
  <si>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</si>
  <si>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</si>
  <si>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</si>
  <si>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</si>
  <si>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</si>
  <si>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</si>
  <si>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</si>
  <si>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</si>
  <si>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</si>
  <si>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</si>
  <si>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</si>
  <si>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</si>
  <si>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</si>
  <si>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</si>
  <si>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</si>
  <si>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</si>
  <si>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</si>
  <si>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</si>
  <si>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</si>
  <si>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</si>
  <si>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</si>
  <si>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</si>
  <si>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</si>
  <si>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</si>
  <si>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</si>
  <si>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</si>
  <si>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</si>
  <si>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</si>
  <si>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</si>
  <si>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</si>
  <si>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</si>
  <si>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</si>
  <si>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</si>
  <si>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</si>
  <si>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</si>
  <si>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</si>
  <si>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</si>
  <si>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</si>
  <si>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</si>
  <si>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</si>
  <si>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</si>
  <si>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</si>
  <si>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</si>
  <si>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</si>
  <si>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</si>
  <si>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</si>
  <si>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</si>
  <si>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</si>
  <si>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</si>
  <si>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</si>
  <si>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</si>
  <si>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</si>
  <si>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</si>
  <si>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</si>
  <si>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</si>
  <si>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</si>
  <si>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</si>
  <si>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</si>
  <si>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</si>
  <si>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</si>
  <si>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</si>
  <si>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</si>
  <si>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</si>
  <si>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</si>
  <si>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</si>
  <si>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</si>
  <si>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</si>
  <si>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</si>
  <si>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</si>
  <si>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</si>
  <si>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</si>
  <si>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</si>
  <si>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</si>
  <si>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</si>
  <si>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</si>
  <si>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</si>
  <si>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</si>
  <si>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</si>
  <si>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</si>
  <si>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</si>
  <si>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</si>
  <si>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</si>
  <si>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</si>
  <si>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</si>
  <si>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</si>
  <si>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</si>
  <si>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</si>
  <si>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</si>
  <si>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</si>
  <si>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</si>
  <si>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</si>
  <si>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</si>
  <si>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</si>
  <si>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</si>
  <si>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</si>
  <si>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</si>
  <si>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</si>
  <si>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</si>
  <si>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</si>
  <si>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</si>
  <si>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</si>
  <si>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</si>
  <si>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</si>
  <si>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</si>
  <si>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</si>
  <si>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</si>
  <si>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</si>
  <si>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</si>
  <si>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</si>
  <si>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</si>
  <si>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</si>
  <si>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</si>
  <si>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</si>
  <si>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</si>
  <si>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</si>
  <si>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</si>
  <si>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</si>
  <si>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</si>
  <si>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</si>
  <si>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</si>
  <si>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</si>
  <si>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</si>
  <si>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</si>
  <si>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</si>
  <si>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</si>
  <si>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</si>
  <si>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</si>
  <si>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</si>
  <si>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</si>
  <si>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</si>
  <si>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</si>
  <si>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</si>
  <si>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</si>
  <si>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</si>
  <si>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</si>
  <si>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</si>
  <si>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</si>
  <si>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</si>
  <si>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</si>
  <si>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</si>
  <si>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</si>
  <si>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</si>
  <si>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</si>
  <si>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</si>
  <si>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</si>
  <si>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</si>
  <si>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</si>
  <si>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</si>
  <si>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</si>
  <si>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</si>
  <si>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</si>
  <si>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</si>
  <si>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</si>
  <si>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</si>
  <si>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</si>
  <si>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</si>
  <si>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</si>
  <si>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</si>
  <si>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</si>
  <si>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</si>
  <si>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</si>
  <si>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</si>
  <si>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</si>
  <si>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</si>
  <si>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</si>
  <si>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</si>
  <si>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</si>
  <si>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</si>
  <si>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</si>
  <si>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</si>
  <si>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</si>
  <si>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</si>
  <si>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</si>
  <si>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</si>
  <si>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</si>
  <si>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</si>
  <si>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</si>
  <si>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</si>
  <si>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</si>
  <si>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</si>
  <si>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</si>
  <si>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</si>
  <si>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</si>
  <si>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</si>
  <si>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</si>
  <si>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</si>
  <si>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</si>
  <si>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</si>
  <si>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</si>
  <si>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</si>
  <si>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</si>
  <si>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</si>
  <si>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</si>
  <si>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</si>
  <si>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</si>
  <si>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</si>
  <si>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</si>
  <si>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</si>
  <si>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</si>
  <si>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</si>
  <si>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</si>
  <si>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</si>
  <si>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</si>
  <si>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</si>
  <si>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</si>
  <si>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</si>
  <si>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</si>
  <si>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</si>
  <si>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</si>
  <si>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</si>
  <si>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</si>
  <si>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</si>
  <si>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</si>
  <si>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</si>
  <si>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</si>
  <si>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</si>
  <si>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</si>
  <si>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</si>
  <si>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</si>
  <si>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</si>
  <si>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</si>
  <si>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</si>
  <si>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</si>
  <si>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</si>
  <si>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</si>
  <si>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</si>
  <si>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</si>
  <si>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</si>
  <si>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</si>
  <si>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</si>
  <si>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</si>
  <si>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</si>
  <si>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</si>
  <si>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</si>
  <si>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</si>
  <si>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</si>
  <si>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</si>
  <si>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</si>
  <si>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</si>
  <si>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</si>
  <si>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</si>
  <si>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</si>
  <si>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</si>
  <si>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</si>
  <si>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</si>
  <si>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</si>
  <si>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</si>
  <si>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</si>
  <si>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</si>
  <si>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</si>
  <si>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</si>
  <si>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</si>
  <si>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</si>
  <si>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</si>
  <si>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</si>
  <si>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</si>
  <si>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</si>
  <si>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</si>
  <si>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</si>
  <si>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</si>
  <si>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</si>
  <si>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</si>
  <si>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</si>
  <si>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</si>
  <si>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</si>
  <si>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</si>
  <si>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</si>
  <si>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</si>
  <si>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</si>
  <si>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</si>
  <si>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</si>
  <si>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</si>
  <si>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</si>
  <si>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</si>
  <si>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</si>
  <si>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</si>
  <si>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</si>
  <si>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</si>
  <si>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</si>
  <si>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</si>
  <si>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</si>
  <si>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</si>
  <si>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</si>
  <si>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</si>
  <si>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</si>
  <si>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</si>
  <si>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</si>
  <si>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</si>
  <si>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</si>
  <si>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</si>
  <si>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</si>
  <si>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</si>
  <si>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</si>
  <si>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</si>
  <si>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</si>
  <si>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</si>
  <si>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</si>
  <si>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</si>
  <si>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</si>
  <si>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</si>
  <si>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</si>
  <si>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</si>
  <si>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</si>
  <si>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</si>
  <si>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</si>
  <si>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</si>
  <si>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</si>
  <si>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</si>
  <si>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</si>
  <si>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</si>
  <si>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</si>
  <si>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</si>
  <si>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</si>
  <si>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</si>
  <si>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</si>
  <si>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</si>
  <si>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</si>
  <si>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</si>
  <si>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</si>
  <si>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</si>
  <si>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</si>
  <si>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</si>
  <si>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</si>
  <si>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</si>
  <si>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</si>
  <si>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</si>
  <si>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</si>
  <si>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</si>
  <si>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</si>
  <si>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</si>
  <si>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</si>
  <si>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</si>
  <si>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</si>
  <si>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</si>
  <si>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</si>
  <si>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</si>
  <si>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</si>
  <si>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</si>
  <si>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</si>
  <si>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</si>
  <si>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</si>
  <si>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</si>
  <si>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</si>
  <si>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</si>
  <si>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</si>
  <si>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</si>
  <si>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</si>
  <si>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</si>
  <si>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</si>
  <si>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</si>
  <si>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</si>
  <si>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</si>
  <si>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</si>
  <si>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</si>
  <si>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</si>
  <si>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</si>
  <si>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</si>
  <si>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</si>
  <si>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</si>
  <si>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</si>
  <si>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</si>
  <si>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</si>
  <si>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</si>
  <si>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</si>
  <si>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</si>
  <si>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</si>
  <si>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</si>
  <si>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</si>
  <si>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</si>
  <si>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</si>
  <si>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</si>
  <si>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</si>
  <si>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</si>
  <si>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</si>
  <si>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</si>
  <si>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</si>
  <si>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</si>
  <si>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</si>
  <si>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</si>
  <si>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</si>
  <si>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</si>
  <si>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</si>
  <si>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</si>
  <si>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</si>
  <si>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</si>
  <si>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</si>
  <si>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</si>
  <si>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</si>
  <si>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</si>
  <si>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</si>
  <si>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</si>
  <si>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</si>
  <si>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</si>
  <si>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</si>
  <si>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</si>
  <si>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</si>
  <si>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</si>
  <si>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</si>
  <si>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</si>
  <si>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</si>
  <si>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</si>
  <si>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</si>
  <si>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</si>
  <si>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</si>
  <si>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</si>
  <si>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</si>
  <si>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</si>
  <si>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</si>
  <si>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</si>
  <si>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</si>
  <si>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</si>
  <si>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</si>
  <si>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</si>
  <si>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</si>
  <si>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</si>
  <si>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</si>
  <si>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</si>
  <si>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</si>
  <si>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</si>
  <si>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</si>
  <si>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</si>
  <si>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</si>
  <si>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</si>
  <si>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</si>
  <si>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</si>
  <si>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</si>
  <si>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</si>
  <si>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</si>
  <si>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</si>
  <si>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</si>
  <si>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</si>
  <si>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</si>
  <si>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</si>
  <si>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</si>
  <si>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</si>
  <si>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</si>
  <si>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</si>
  <si>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</si>
  <si>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</si>
  <si>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</si>
  <si>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</si>
  <si>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</si>
  <si>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</si>
  <si>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</si>
  <si>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</si>
  <si>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</si>
  <si>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</si>
  <si>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</si>
  <si>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</si>
  <si>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</si>
  <si>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</si>
  <si>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</si>
  <si>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</si>
  <si>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</si>
  <si>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</si>
  <si>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</si>
  <si>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</si>
  <si>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</si>
  <si>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</si>
  <si>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</si>
  <si>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</si>
  <si>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</si>
  <si>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</si>
  <si>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</si>
  <si>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</si>
  <si>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</si>
  <si>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</si>
  <si>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</si>
  <si>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</si>
  <si>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</si>
  <si>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</si>
  <si>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</si>
  <si>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</si>
  <si>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</si>
  <si>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</si>
  <si>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</si>
  <si>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</si>
  <si>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</si>
  <si>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</si>
  <si>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</si>
  <si>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</si>
  <si>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</si>
  <si>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</si>
  <si>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</si>
  <si>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</si>
  <si>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</si>
  <si>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</si>
  <si>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</si>
  <si>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</si>
  <si>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</si>
  <si>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</si>
  <si>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</si>
  <si>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</si>
  <si>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</si>
  <si>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</si>
  <si>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</si>
  <si>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</si>
  <si>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</si>
  <si>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</si>
  <si>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</si>
  <si>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</si>
  <si>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</si>
  <si>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</si>
  <si>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</si>
  <si>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</si>
  <si>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</si>
  <si>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</si>
  <si>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</si>
  <si>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</si>
  <si>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</si>
  <si>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</si>
  <si>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</si>
  <si>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</si>
  <si>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</si>
  <si>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</si>
  <si>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</si>
  <si>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</si>
  <si>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</si>
  <si>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</si>
  <si>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</si>
  <si>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</si>
  <si>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</si>
  <si>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</si>
  <si>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</si>
  <si>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</si>
  <si>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</si>
  <si>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</si>
  <si>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</si>
  <si>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</si>
  <si>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</si>
  <si>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</si>
  <si>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</si>
  <si>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</si>
  <si>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</si>
  <si>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</si>
  <si>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</si>
  <si>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</si>
  <si>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</si>
  <si>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</si>
  <si>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</si>
  <si>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</si>
  <si>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</si>
  <si>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</si>
  <si>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</si>
  <si>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</si>
  <si>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</si>
  <si>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</si>
  <si>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</si>
  <si>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</si>
  <si>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</si>
  <si>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</si>
  <si>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</si>
  <si>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</si>
  <si>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</si>
  <si>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</si>
  <si>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</si>
  <si>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</si>
  <si>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</si>
  <si>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</si>
  <si>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</si>
  <si>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</si>
  <si>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</si>
  <si>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</si>
  <si>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</si>
  <si>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</si>
  <si>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</si>
  <si>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</si>
  <si>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</si>
  <si>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</si>
  <si>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</si>
  <si>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</si>
  <si>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</si>
  <si>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</si>
  <si>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</si>
  <si>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</si>
  <si>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</si>
  <si>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</si>
  <si>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</si>
  <si>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</si>
  <si>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</si>
  <si>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</si>
  <si>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</si>
  <si>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</si>
  <si>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</si>
  <si>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</si>
  <si>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</si>
  <si>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</si>
  <si>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</si>
  <si>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</si>
  <si>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</si>
  <si>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</si>
  <si>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</si>
  <si>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</si>
  <si>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</si>
  <si>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</si>
  <si>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</si>
  <si>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</si>
  <si>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</si>
  <si>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</si>
  <si>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</si>
  <si>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</si>
  <si>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</si>
  <si>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</si>
  <si>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</si>
  <si>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</si>
  <si>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</si>
  <si>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</si>
  <si>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</si>
  <si>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</si>
  <si>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</si>
  <si>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</si>
  <si>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</si>
  <si>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</si>
  <si>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</si>
  <si>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</si>
  <si>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</si>
  <si>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</si>
  <si>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</si>
  <si>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</si>
  <si>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</si>
  <si>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</si>
  <si>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</si>
  <si>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</si>
  <si>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</si>
  <si>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</si>
  <si>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</si>
  <si>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</si>
  <si>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</si>
  <si>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</si>
  <si>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</si>
  <si>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</si>
  <si>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</si>
  <si>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</si>
  <si>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</si>
  <si>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</si>
  <si>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</si>
  <si>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</si>
  <si>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</si>
  <si>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</si>
  <si>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</si>
  <si>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</si>
  <si>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</si>
  <si>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</si>
  <si>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</si>
  <si>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</si>
  <si>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</si>
  <si>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</si>
  <si>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</si>
  <si>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</si>
  <si>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</si>
  <si>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</si>
  <si>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</si>
  <si>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</si>
  <si>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</si>
  <si>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</si>
  <si>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</si>
  <si>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</si>
  <si>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</si>
  <si>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</si>
  <si>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</si>
  <si>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</si>
  <si>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</si>
  <si>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</si>
  <si>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</si>
  <si>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</si>
  <si>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</si>
  <si>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</si>
  <si>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</si>
  <si>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</si>
  <si>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</si>
  <si>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</si>
  <si>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</si>
  <si>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</si>
  <si>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</si>
  <si>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</si>
  <si>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</si>
  <si>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</si>
  <si>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</si>
  <si>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</si>
  <si>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</si>
  <si>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</si>
  <si>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</si>
  <si>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</si>
  <si>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</si>
  <si>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</si>
  <si>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</si>
  <si>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</si>
  <si>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</si>
  <si>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</si>
  <si>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</si>
  <si>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</si>
  <si>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</si>
  <si>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</si>
  <si>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</si>
  <si>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</si>
  <si>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</si>
  <si>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</si>
  <si>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</si>
  <si>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</si>
  <si>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</si>
  <si>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</si>
  <si>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</si>
  <si>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</si>
  <si>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</si>
  <si>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</si>
  <si>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</si>
  <si>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</si>
  <si>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</si>
  <si>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</si>
  <si>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</si>
  <si>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</si>
  <si>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</si>
  <si>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</si>
  <si>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</si>
  <si>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</si>
  <si>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</si>
  <si>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</si>
  <si>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</si>
  <si>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</si>
  <si>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</si>
  <si>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</si>
  <si>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</si>
  <si>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</si>
  <si>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</si>
  <si>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</si>
  <si>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</si>
  <si>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</si>
  <si>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</si>
  <si>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</si>
  <si>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</si>
  <si>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</si>
  <si>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</si>
  <si>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</si>
  <si>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</si>
  <si>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</si>
  <si>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</si>
  <si>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</si>
  <si>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</si>
  <si>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</si>
  <si>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</si>
  <si>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</si>
  <si>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</si>
  <si>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</si>
  <si>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</si>
  <si>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</si>
  <si>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</si>
  <si>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</si>
  <si>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</si>
  <si>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</si>
  <si>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</si>
  <si>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</si>
  <si>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</si>
  <si>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</si>
  <si>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</si>
  <si>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</si>
  <si>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</si>
  <si>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</si>
  <si>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</si>
  <si>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</si>
  <si>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</si>
  <si>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</si>
  <si>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</si>
  <si>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</si>
  <si>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</si>
  <si>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</si>
  <si>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</si>
  <si>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</si>
  <si>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</si>
  <si>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</si>
  <si>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</si>
  <si>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</si>
  <si>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</si>
  <si>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</si>
  <si>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</si>
  <si>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</si>
  <si>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</si>
  <si>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</si>
  <si>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</si>
  <si>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</si>
  <si>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</si>
  <si>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</si>
  <si>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</si>
  <si>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</si>
  <si>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</si>
  <si>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</si>
  <si>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</si>
  <si>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</si>
  <si>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</si>
  <si>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</si>
  <si>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</si>
  <si>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</si>
  <si>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</si>
  <si>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</si>
  <si>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</si>
  <si>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</si>
  <si>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</si>
  <si>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</si>
  <si>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</si>
  <si>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</si>
  <si>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</si>
  <si>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</si>
  <si>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</si>
  <si>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</si>
  <si>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</si>
  <si>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</si>
  <si>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</si>
  <si>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</si>
  <si>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</si>
  <si>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</si>
  <si>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</si>
  <si>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</si>
  <si>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</si>
  <si>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</si>
  <si>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</si>
  <si>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</si>
  <si>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</si>
  <si>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</si>
  <si>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</si>
  <si>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</si>
  <si>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</si>
  <si>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</si>
  <si>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</si>
  <si>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</si>
  <si>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</si>
  <si>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</si>
  <si>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</si>
  <si>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</si>
  <si>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</si>
  <si>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</si>
  <si>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</si>
  <si>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</si>
  <si>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</si>
  <si>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</si>
  <si>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</si>
  <si>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</si>
  <si>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</si>
  <si>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</si>
  <si>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</si>
  <si>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</si>
  <si>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</si>
  <si>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</si>
  <si>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</si>
  <si>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</si>
  <si>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</si>
  <si>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</si>
  <si>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</si>
  <si>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</si>
  <si>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</si>
  <si>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</si>
  <si>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</si>
  <si>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</si>
  <si>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</si>
  <si>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</si>
  <si>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</si>
  <si>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</si>
  <si>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</si>
  <si>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</si>
  <si>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</si>
  <si>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</si>
  <si>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</si>
  <si>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</si>
  <si>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</si>
  <si>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</si>
  <si>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</si>
  <si>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</si>
  <si>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</si>
  <si>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</si>
  <si>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</si>
  <si>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</si>
  <si>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</si>
  <si>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</si>
  <si>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</si>
  <si>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</si>
  <si>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</si>
  <si>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</si>
  <si>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</si>
  <si>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</si>
  <si>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</si>
  <si>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</si>
  <si>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</si>
  <si>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</si>
  <si>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</si>
  <si>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</si>
  <si>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</si>
  <si>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</si>
  <si>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</si>
  <si>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</si>
  <si>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</si>
  <si>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</si>
  <si>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</si>
  <si>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</si>
  <si>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</si>
  <si>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</si>
  <si>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</si>
  <si>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</si>
  <si>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</si>
  <si>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</si>
  <si>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</si>
  <si>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</si>
  <si>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</si>
  <si>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</si>
  <si>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</si>
  <si>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</si>
  <si>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</si>
  <si>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</si>
  <si>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</si>
  <si>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</si>
  <si>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</si>
  <si>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</si>
  <si>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</si>
  <si>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</si>
  <si>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</si>
  <si>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</si>
  <si>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</si>
  <si>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</si>
  <si>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</si>
  <si>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</si>
  <si>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</si>
  <si>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</si>
  <si>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</si>
  <si>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</si>
  <si>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</si>
  <si>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</si>
  <si>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</si>
  <si>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</si>
  <si>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</si>
  <si>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</si>
  <si>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</si>
  <si>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</si>
  <si>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</si>
  <si>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</si>
  <si>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</si>
  <si>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</si>
  <si>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</si>
  <si>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</si>
  <si>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</si>
  <si>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</si>
  <si>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</si>
  <si>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</si>
  <si>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</si>
  <si>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</si>
  <si>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</si>
  <si>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</si>
  <si>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</si>
  <si>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</si>
  <si>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</si>
  <si>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</si>
  <si>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</si>
  <si>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</si>
  <si>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</si>
  <si>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</si>
  <si>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</si>
  <si>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</si>
  <si>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</si>
  <si>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</si>
  <si>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</si>
  <si>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</si>
  <si>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</si>
  <si>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</si>
  <si>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</si>
  <si>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</si>
  <si>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</si>
  <si>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</si>
  <si>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</si>
  <si>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</si>
  <si>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</si>
  <si>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</si>
  <si>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</si>
  <si>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</si>
  <si>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</si>
  <si>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</si>
  <si>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</si>
  <si>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</si>
  <si>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</si>
  <si>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</si>
  <si>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</si>
  <si>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</si>
  <si>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</si>
  <si>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</si>
  <si>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</si>
  <si>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</si>
  <si>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</si>
  <si>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</si>
  <si>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</si>
  <si>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</si>
  <si>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</si>
  <si>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</si>
  <si>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</si>
  <si>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</si>
  <si>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</si>
  <si>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</si>
  <si>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</si>
  <si>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</si>
  <si>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</si>
  <si>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</si>
  <si>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</si>
  <si>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</si>
  <si>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</si>
  <si>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</si>
  <si>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</si>
  <si>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</si>
  <si>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</si>
  <si>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</si>
  <si>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</si>
  <si>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</si>
  <si>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</si>
  <si>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</si>
  <si>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</si>
  <si>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</si>
  <si>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</si>
  <si>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</si>
  <si>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</si>
  <si>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</si>
  <si>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</si>
  <si>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</si>
  <si>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</si>
  <si>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</si>
  <si>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</si>
  <si>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</si>
  <si>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</si>
  <si>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</si>
  <si>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</si>
  <si>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</si>
  <si>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</si>
  <si>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</si>
  <si>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</si>
  <si>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</si>
  <si>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</si>
  <si>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</si>
  <si>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</si>
  <si>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</si>
  <si>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</si>
  <si>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</si>
  <si>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</si>
  <si>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</si>
  <si>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</si>
  <si>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</si>
  <si>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</si>
  <si>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</si>
  <si>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</si>
  <si>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</si>
  <si>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</si>
  <si>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</si>
  <si>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</si>
  <si>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</si>
  <si>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</si>
  <si>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</si>
  <si>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</si>
  <si>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</si>
  <si>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</si>
  <si>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</si>
  <si>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</si>
  <si>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</si>
  <si>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</si>
  <si>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</si>
  <si>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</si>
  <si>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</si>
  <si>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</si>
  <si>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</si>
  <si>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</si>
  <si>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</si>
  <si>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</si>
  <si>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</si>
  <si>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</si>
  <si>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</si>
  <si>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</si>
  <si>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</si>
  <si>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</si>
  <si>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</si>
  <si>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</si>
  <si>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</si>
  <si>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</si>
  <si>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</si>
  <si>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</si>
  <si>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</si>
  <si>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</si>
  <si>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</si>
  <si>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</si>
  <si>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</si>
  <si>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</si>
  <si>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</si>
  <si>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</si>
  <si>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</si>
  <si>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</si>
  <si>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</si>
  <si>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</si>
  <si>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</si>
  <si>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</si>
  <si>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</si>
  <si>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</si>
  <si>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</si>
  <si>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</si>
  <si>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</si>
  <si>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</si>
  <si>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</si>
  <si>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</si>
  <si>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</si>
  <si>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</si>
  <si>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</si>
  <si>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</si>
  <si>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</si>
  <si>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</si>
  <si>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</si>
  <si>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</si>
  <si>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</si>
  <si>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</si>
  <si>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</si>
  <si>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</si>
  <si>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</si>
  <si>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</si>
  <si>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</si>
  <si>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</si>
  <si>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</si>
  <si>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</si>
  <si>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</si>
  <si>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</si>
  <si>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</si>
  <si>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</si>
  <si>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</si>
  <si>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</si>
  <si>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</si>
  <si>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</si>
  <si>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</si>
  <si>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</si>
  <si>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</si>
  <si>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</si>
  <si>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</si>
  <si>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</si>
  <si>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</si>
  <si>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</si>
  <si>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</si>
  <si>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</si>
  <si>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</si>
  <si>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</si>
  <si>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</si>
  <si>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</si>
  <si>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</si>
  <si>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</si>
  <si>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</si>
  <si>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</si>
  <si>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</si>
  <si>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</si>
  <si>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</si>
  <si>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</si>
  <si>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</si>
  <si>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</si>
  <si>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</si>
  <si>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</si>
  <si>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</si>
  <si>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</si>
  <si>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</si>
  <si>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</si>
  <si>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</si>
  <si>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</si>
  <si>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</si>
  <si>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</si>
  <si>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</si>
  <si>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</si>
  <si>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</si>
  <si>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</si>
  <si>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</si>
  <si>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</si>
  <si>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</si>
  <si>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</si>
  <si>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</si>
  <si>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</si>
  <si>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</si>
  <si>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</si>
  <si>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</si>
  <si>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</si>
  <si>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</si>
  <si>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</si>
  <si>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</si>
  <si>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</si>
  <si>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</si>
  <si>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</si>
  <si>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</si>
  <si>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</si>
  <si>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</si>
  <si>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</si>
  <si>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</si>
  <si>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</si>
  <si>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</si>
  <si>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</si>
  <si>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</si>
  <si>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</si>
  <si>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</si>
  <si>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</si>
  <si>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</si>
  <si>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</si>
  <si>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</si>
  <si>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</si>
  <si>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</si>
  <si>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</si>
  <si>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</si>
  <si>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</si>
  <si>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</si>
  <si>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</si>
  <si>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</si>
  <si>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</si>
  <si>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</si>
  <si>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</si>
  <si>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</si>
  <si>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</si>
  <si>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</si>
  <si>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</si>
  <si>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</si>
  <si>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</si>
  <si>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</si>
  <si>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</si>
  <si>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</si>
  <si>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</si>
  <si>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</si>
  <si>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</si>
  <si>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</si>
  <si>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</si>
  <si>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</si>
  <si>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</si>
  <si>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</si>
  <si>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</si>
  <si>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</si>
  <si>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</si>
  <si>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</si>
  <si>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</si>
  <si>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</si>
  <si>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</si>
  <si>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</si>
  <si>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</si>
  <si>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</si>
  <si>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</si>
  <si>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</si>
  <si>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</si>
  <si>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</si>
  <si>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</si>
  <si>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</si>
  <si>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</si>
  <si>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</si>
  <si>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</si>
  <si>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</si>
  <si>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</si>
  <si>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</si>
  <si>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</si>
  <si>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</si>
  <si>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</si>
  <si>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</si>
  <si>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</si>
  <si>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</si>
  <si>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</si>
  <si>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</si>
  <si>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</si>
  <si>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</si>
  <si>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</si>
  <si>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</si>
  <si>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</si>
  <si>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</si>
  <si>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</si>
  <si>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</si>
  <si>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</si>
  <si>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</si>
  <si>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</si>
  <si>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</si>
  <si>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</si>
  <si>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</si>
  <si>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</si>
  <si>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</si>
  <si>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</si>
  <si>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</si>
  <si>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</si>
  <si>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</si>
  <si>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</si>
  <si>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</si>
  <si>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</si>
  <si>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</si>
  <si>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</si>
  <si>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</si>
  <si>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</si>
  <si>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</si>
  <si>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</si>
  <si>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</si>
  <si>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</si>
  <si>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</si>
  <si>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</si>
  <si>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</si>
  <si>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</si>
  <si>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</si>
  <si>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</si>
  <si>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</si>
  <si>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</si>
  <si>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</si>
  <si>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</si>
  <si>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</si>
  <si>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</si>
  <si>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</si>
  <si>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</si>
  <si>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</si>
  <si>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</si>
  <si>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</si>
  <si>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</si>
  <si>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</si>
  <si>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</si>
  <si>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</si>
  <si>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</si>
  <si>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</si>
  <si>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</si>
  <si>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</si>
  <si>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</si>
  <si>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</si>
  <si>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</si>
  <si>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</si>
  <si>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</si>
  <si>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</si>
  <si>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</si>
  <si>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</si>
  <si>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</si>
  <si>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</si>
  <si>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</si>
  <si>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</si>
  <si>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</si>
  <si>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</si>
  <si>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</si>
  <si>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</si>
  <si>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</si>
  <si>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</si>
  <si>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</si>
  <si>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</si>
  <si>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</si>
  <si>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</si>
  <si>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</si>
  <si>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</si>
  <si>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</si>
  <si>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</si>
  <si>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</si>
  <si>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</si>
  <si>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</si>
  <si>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</si>
  <si>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</si>
  <si>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</si>
  <si>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</si>
  <si>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</si>
  <si>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</si>
  <si>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</si>
  <si>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</si>
  <si>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</si>
  <si>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</si>
  <si>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</si>
  <si>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</si>
  <si>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</si>
  <si>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</si>
  <si>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</si>
  <si>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</si>
  <si>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</si>
  <si>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</si>
  <si>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</si>
  <si>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</si>
  <si>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</si>
  <si>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</si>
  <si>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</si>
  <si>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</si>
  <si>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</si>
  <si>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</si>
  <si>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</si>
  <si>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</si>
  <si>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</si>
  <si>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</si>
  <si>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</si>
  <si>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</si>
  <si>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</si>
  <si>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</si>
  <si>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</si>
  <si>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</si>
  <si>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</si>
  <si>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</si>
  <si>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</si>
  <si>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</si>
  <si>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</si>
  <si>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</si>
  <si>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</si>
  <si>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</si>
  <si>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</si>
  <si>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</si>
  <si>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</si>
  <si>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</si>
  <si>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</si>
  <si>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</si>
  <si>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</si>
  <si>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</si>
  <si>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</si>
  <si>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</si>
  <si>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</si>
  <si>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</si>
  <si>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</si>
  <si>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</si>
  <si>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</si>
  <si>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</si>
  <si>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</si>
  <si>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</si>
  <si>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</si>
  <si>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</si>
  <si>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</si>
  <si>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</si>
  <si>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</si>
  <si>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</si>
  <si>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</si>
  <si>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</si>
  <si>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</si>
  <si>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</si>
  <si>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</si>
  <si>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</si>
  <si>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</si>
  <si>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</si>
  <si>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</si>
  <si>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</si>
  <si>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</si>
  <si>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</si>
  <si>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</si>
  <si>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</si>
  <si>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</si>
  <si>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</si>
  <si>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</si>
  <si>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</si>
  <si>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</si>
  <si>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</si>
  <si>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</si>
  <si>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</si>
  <si>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</si>
  <si>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</si>
  <si>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</si>
  <si>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</si>
  <si>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</si>
  <si>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</si>
  <si>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</si>
  <si>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</si>
  <si>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</si>
  <si>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</si>
  <si>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</si>
  <si>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</si>
  <si>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</si>
  <si>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</si>
  <si>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</si>
  <si>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</si>
  <si>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</si>
  <si>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</si>
  <si>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</si>
  <si>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</si>
  <si>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</si>
  <si>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</si>
  <si>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</si>
  <si>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</si>
  <si>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</si>
  <si>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</si>
  <si>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</si>
  <si>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</si>
  <si>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</si>
  <si>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</si>
  <si>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</si>
  <si>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</si>
  <si>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</si>
  <si>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</si>
  <si>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</si>
  <si>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</si>
  <si>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</si>
  <si>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</si>
  <si>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</si>
  <si>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</si>
  <si>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</si>
  <si>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</si>
  <si>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</si>
  <si>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</si>
  <si>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</si>
  <si>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</si>
  <si>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</si>
  <si>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</si>
  <si>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</si>
  <si>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</si>
  <si>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</si>
  <si>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</si>
  <si>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</si>
  <si>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</si>
  <si>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</si>
  <si>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</si>
  <si>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</si>
  <si>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</si>
  <si>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</si>
  <si>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</si>
  <si>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</si>
  <si>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</si>
  <si>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</si>
  <si>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</si>
  <si>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</si>
  <si>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</si>
  <si>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</si>
  <si>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</si>
  <si>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</si>
  <si>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</si>
  <si>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</si>
  <si>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</si>
  <si>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</si>
  <si>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</si>
  <si>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</si>
  <si>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</si>
  <si>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</si>
  <si>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</si>
  <si>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</si>
  <si>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</si>
  <si>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</si>
  <si>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</si>
  <si>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</si>
  <si>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</si>
  <si>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</si>
  <si>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</si>
  <si>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</si>
  <si>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</si>
  <si>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</si>
  <si>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</si>
  <si>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</si>
  <si>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</si>
  <si>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</si>
  <si>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</si>
  <si>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</si>
  <si>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</si>
  <si>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</si>
  <si>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</si>
  <si>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</si>
  <si>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</si>
  <si>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</si>
  <si>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</si>
  <si>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</si>
  <si>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</si>
  <si>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</si>
  <si>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</si>
  <si>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</si>
  <si>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</si>
  <si>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</si>
  <si>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</si>
  <si>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</si>
  <si>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</si>
  <si>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</si>
  <si>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</si>
  <si>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</si>
  <si>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</si>
  <si>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</si>
  <si>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</si>
  <si>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</si>
  <si>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</si>
  <si>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</si>
  <si>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</si>
  <si>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</si>
  <si>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</si>
  <si>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</si>
  <si>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</si>
  <si>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</si>
  <si>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</si>
  <si>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</si>
  <si>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</si>
  <si>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</si>
  <si>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</si>
  <si>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</si>
  <si>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</si>
  <si>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</si>
  <si>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</si>
  <si>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</si>
  <si>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</si>
  <si>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</si>
  <si>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</si>
  <si>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</si>
  <si>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</si>
  <si>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</si>
  <si>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</si>
  <si>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</si>
  <si>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</si>
  <si>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</si>
  <si>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</si>
  <si>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</si>
  <si>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</si>
  <si>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</si>
  <si>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</si>
  <si>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</si>
  <si>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</si>
  <si>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</si>
  <si>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</si>
  <si>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</si>
  <si>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</si>
  <si>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</si>
  <si>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</si>
  <si>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</si>
  <si>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</si>
  <si>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</si>
  <si>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</si>
  <si>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</si>
  <si>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</si>
  <si>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</si>
  <si>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</si>
  <si>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</si>
  <si>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</si>
  <si>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</si>
  <si>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</si>
  <si>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</si>
  <si>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</si>
  <si>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</si>
  <si>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</si>
  <si>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</si>
  <si>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</si>
  <si>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</si>
  <si>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</si>
  <si>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</si>
  <si>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</si>
  <si>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</si>
  <si>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</si>
  <si>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</si>
  <si>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</si>
  <si>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</si>
  <si>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</si>
  <si>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</si>
  <si>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</si>
  <si>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</si>
  <si>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</si>
  <si>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</si>
  <si>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</si>
  <si>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</si>
  <si>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</si>
  <si>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</si>
  <si>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</si>
  <si>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</si>
  <si>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</si>
  <si>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</si>
  <si>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</si>
  <si>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</si>
  <si>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</si>
  <si>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</si>
  <si>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</si>
  <si>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</si>
  <si>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</si>
  <si>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</si>
  <si>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</si>
  <si>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</si>
  <si>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</si>
  <si>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</si>
  <si>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</si>
  <si>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</si>
  <si>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</si>
  <si>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</si>
  <si>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</si>
  <si>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</si>
  <si>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</si>
  <si>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</si>
  <si>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</si>
  <si>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</si>
  <si>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</si>
  <si>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</si>
  <si>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</si>
  <si>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</si>
  <si>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</si>
  <si>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</si>
  <si>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</si>
  <si>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</si>
  <si>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</si>
  <si>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</si>
  <si>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</si>
  <si>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</si>
  <si>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</si>
  <si>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</si>
  <si>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</si>
  <si>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</si>
  <si>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</si>
  <si>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</si>
  <si>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</si>
  <si>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</si>
  <si>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</si>
  <si>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</si>
  <si>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</si>
  <si>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</si>
  <si>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</si>
  <si>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</si>
  <si>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</si>
  <si>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</si>
  <si>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</si>
  <si>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</si>
  <si>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</si>
  <si>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</si>
  <si>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</si>
  <si>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</si>
  <si>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</si>
  <si>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</si>
  <si>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</si>
  <si>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</si>
  <si>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</si>
  <si>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</si>
  <si>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</si>
  <si>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</si>
  <si>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</si>
  <si>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</si>
  <si>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</si>
  <si>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</si>
  <si>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</si>
  <si>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</si>
  <si>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</si>
  <si>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</si>
  <si>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</si>
  <si>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</si>
  <si>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</si>
  <si>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</si>
  <si>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</si>
  <si>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</si>
  <si>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</si>
  <si>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</si>
  <si>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</si>
  <si>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</si>
  <si>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</si>
  <si>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</si>
  <si>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</si>
  <si>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</si>
  <si>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</si>
  <si>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</si>
  <si>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</si>
  <si>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</si>
  <si>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</si>
  <si>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</si>
  <si>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</si>
  <si>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</si>
  <si>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</si>
  <si>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</si>
  <si>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</si>
  <si>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</si>
  <si>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</si>
  <si>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</si>
  <si>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</si>
  <si>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</si>
  <si>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</si>
  <si>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</si>
  <si>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</si>
  <si>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</si>
  <si>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</si>
  <si>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</si>
  <si>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</si>
  <si>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</si>
  <si>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</si>
  <si>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</si>
  <si>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</si>
  <si>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</si>
  <si>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</si>
  <si>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</si>
  <si>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</si>
  <si>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</si>
  <si>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</si>
  <si>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</si>
  <si>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</si>
  <si>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</si>
  <si>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</si>
  <si>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</si>
  <si>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</si>
  <si>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</si>
  <si>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</si>
  <si>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</si>
  <si>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</si>
  <si>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</si>
  <si>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</si>
  <si>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</si>
  <si>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</si>
  <si>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</si>
  <si>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</si>
  <si>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</si>
  <si>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</si>
  <si>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</si>
  <si>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</si>
  <si>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</si>
  <si>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</si>
  <si>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</si>
  <si>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</si>
  <si>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</si>
  <si>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</si>
  <si>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</si>
  <si>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</si>
  <si>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</si>
  <si>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</si>
  <si>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</si>
  <si>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</si>
  <si>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</si>
  <si>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</si>
  <si>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</si>
  <si>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</si>
  <si>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</si>
  <si>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</si>
  <si>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</si>
  <si>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</si>
  <si>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</si>
  <si>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</si>
  <si>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</si>
  <si>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</si>
  <si>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</si>
  <si>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</si>
  <si>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</si>
  <si>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</si>
  <si>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</si>
  <si>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</si>
  <si>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</si>
  <si>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</si>
  <si>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</si>
  <si>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</si>
  <si>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</si>
  <si>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</si>
  <si>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</si>
  <si>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</si>
  <si>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</si>
  <si>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</si>
  <si>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</si>
  <si>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</si>
  <si>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</si>
  <si>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</si>
  <si>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</si>
  <si>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</si>
  <si>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</si>
  <si>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</si>
  <si>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</si>
  <si>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</si>
  <si>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</si>
  <si>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</si>
  <si>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</si>
  <si>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</si>
  <si>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</si>
  <si>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</si>
  <si>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</si>
  <si>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</si>
  <si>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</si>
  <si>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</si>
  <si>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</si>
  <si>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</si>
  <si>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</si>
  <si>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</si>
  <si>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</si>
  <si>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</si>
  <si>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</si>
  <si>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</si>
  <si>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</si>
  <si>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</si>
  <si>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</si>
  <si>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</si>
  <si>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</si>
  <si>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</si>
  <si>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</si>
  <si>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</si>
  <si>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</si>
  <si>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</si>
  <si>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</si>
  <si>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</si>
  <si>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</si>
  <si>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</si>
  <si>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</si>
  <si>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</si>
  <si>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</si>
  <si>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</si>
  <si>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</si>
  <si>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</si>
  <si>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</si>
  <si>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</si>
  <si>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</si>
  <si>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</si>
  <si>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</si>
  <si>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</si>
  <si>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</si>
  <si>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</si>
  <si>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</si>
  <si>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</si>
  <si>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</si>
  <si>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</si>
  <si>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</si>
  <si>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</si>
  <si>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</si>
  <si>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</si>
  <si>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</si>
  <si>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</si>
  <si>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</si>
  <si>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</si>
  <si>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</si>
  <si>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</si>
  <si>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</si>
  <si>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</si>
  <si>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</si>
  <si>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</si>
  <si>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</si>
  <si>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</si>
  <si>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</si>
  <si>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</si>
  <si>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</si>
  <si>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</si>
  <si>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</si>
  <si>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</si>
  <si>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</si>
  <si>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</si>
  <si>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</si>
  <si>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</si>
  <si>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</si>
  <si>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</si>
  <si>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</si>
  <si>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</si>
  <si>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</si>
  <si>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</si>
  <si>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</si>
  <si>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</si>
  <si>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</si>
  <si>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</si>
  <si>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</si>
  <si>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</si>
  <si>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</si>
  <si>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</si>
  <si>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</si>
  <si>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</si>
  <si>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</si>
  <si>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</si>
  <si>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</si>
  <si>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</si>
  <si>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</si>
  <si>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</si>
  <si>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</si>
  <si>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</si>
  <si>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</si>
  <si>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</si>
  <si>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</si>
  <si>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</si>
  <si>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</si>
  <si>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</si>
  <si>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</si>
  <si>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</si>
  <si>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</si>
  <si>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</si>
  <si>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</si>
  <si>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</si>
  <si>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</si>
  <si>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</si>
  <si>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</si>
  <si>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</si>
  <si>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</si>
  <si>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</si>
  <si>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</si>
  <si>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</si>
  <si>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</si>
  <si>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</si>
  <si>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</si>
  <si>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</si>
  <si>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</si>
  <si>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</si>
  <si>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</si>
  <si>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</si>
  <si>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</si>
  <si>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</si>
  <si>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</si>
  <si>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</si>
  <si>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</si>
  <si>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</si>
  <si>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</si>
  <si>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</si>
  <si>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</si>
  <si>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</si>
  <si>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</si>
  <si>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</si>
  <si>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</si>
  <si>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</si>
  <si>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</si>
  <si>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</si>
  <si>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</si>
  <si>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</si>
  <si>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</si>
  <si>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</si>
  <si>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</si>
  <si>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</si>
  <si>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</si>
  <si>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</si>
  <si>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</si>
  <si>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</si>
  <si>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</si>
  <si>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</si>
  <si>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</si>
  <si>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</si>
  <si>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</si>
  <si>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</si>
  <si>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</si>
  <si>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</si>
  <si>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</si>
  <si>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</si>
  <si>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</si>
  <si>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</si>
  <si>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</si>
  <si>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</si>
  <si>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</si>
  <si>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</si>
  <si>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</si>
  <si>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</si>
  <si>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</si>
  <si>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</si>
  <si>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</si>
  <si>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</si>
  <si>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</si>
  <si>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</si>
  <si>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</si>
  <si>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</si>
  <si>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</si>
  <si>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</si>
  <si>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</si>
  <si>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</si>
  <si>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</si>
  <si>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</si>
  <si>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</si>
  <si>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</si>
  <si>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</si>
  <si>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</si>
  <si>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</si>
  <si>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</si>
  <si>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</si>
  <si>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</si>
  <si>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</si>
  <si>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</si>
  <si>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</si>
  <si>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</si>
  <si>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</si>
  <si>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</si>
  <si>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</si>
  <si>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</si>
  <si>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</si>
  <si>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</si>
  <si>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</si>
  <si>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</si>
  <si>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</si>
  <si>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</si>
  <si>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</si>
  <si>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</si>
  <si>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</si>
  <si>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</si>
  <si>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</si>
  <si>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</si>
  <si>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</si>
  <si>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</si>
  <si>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</si>
  <si>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</si>
  <si>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</si>
  <si>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</si>
  <si>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</si>
  <si>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</si>
  <si>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</si>
  <si>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</si>
  <si>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</si>
  <si>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</si>
  <si>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</si>
  <si>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</si>
  <si>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</si>
  <si>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</si>
  <si>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</si>
  <si>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</si>
  <si>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</si>
  <si>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</si>
  <si>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</si>
  <si>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</si>
  <si>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</si>
  <si>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</si>
  <si>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</si>
  <si>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</si>
  <si>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</si>
  <si>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</si>
  <si>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</si>
  <si>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</si>
  <si>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</si>
  <si>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</si>
  <si>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</si>
  <si>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</si>
  <si>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</si>
  <si>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</si>
  <si>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</si>
  <si>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</si>
  <si>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</si>
  <si>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</si>
  <si>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</si>
  <si>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</si>
  <si>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</si>
  <si>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</si>
  <si>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</si>
  <si>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</si>
  <si>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</si>
  <si>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</si>
  <si>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</si>
  <si>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</si>
  <si>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</si>
  <si>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</si>
  <si>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</si>
  <si>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</si>
  <si>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</si>
  <si>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</si>
  <si>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</si>
  <si>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</si>
  <si>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</si>
  <si>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</si>
  <si>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</si>
  <si>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</si>
  <si>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</si>
  <si>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</si>
  <si>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</si>
  <si>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</si>
  <si>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</si>
  <si>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</si>
  <si>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</si>
  <si>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</si>
  <si>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</si>
  <si>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</si>
  <si>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</si>
  <si>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</si>
  <si>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</si>
  <si>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</si>
  <si>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</si>
  <si>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</si>
  <si>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</si>
  <si>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</si>
  <si>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</si>
  <si>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</si>
  <si>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</si>
  <si>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</si>
  <si>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</si>
  <si>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</si>
  <si>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</si>
  <si>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</si>
  <si>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</si>
  <si>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</si>
  <si>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</si>
  <si>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</si>
  <si>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</si>
  <si>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</si>
  <si>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</si>
  <si>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</si>
  <si>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</si>
  <si>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</si>
  <si>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</si>
  <si>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</si>
  <si>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</si>
  <si>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</si>
  <si>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</si>
  <si>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</si>
  <si>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</si>
  <si>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</si>
  <si>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</si>
  <si>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</si>
  <si>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</si>
  <si>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</si>
  <si>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</si>
  <si>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</si>
  <si>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</si>
  <si>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</si>
  <si>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</si>
  <si>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</si>
  <si>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</si>
  <si>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</si>
  <si>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</si>
  <si>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</si>
  <si>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</si>
  <si>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</si>
  <si>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</si>
  <si>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</si>
  <si>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</si>
  <si>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</si>
  <si>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</si>
  <si>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</si>
  <si>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</si>
  <si>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</si>
  <si>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</si>
  <si>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</si>
  <si>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</si>
  <si>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</si>
  <si>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</si>
  <si>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</si>
  <si>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</si>
  <si>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</si>
  <si>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</si>
  <si>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</si>
  <si>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</si>
  <si>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</si>
  <si>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</si>
  <si>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</si>
  <si>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</si>
  <si>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</si>
  <si>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</si>
  <si>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</si>
  <si>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</si>
  <si>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</si>
  <si>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</si>
  <si>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</si>
  <si>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</si>
  <si>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</si>
  <si>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</si>
  <si>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</si>
  <si>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</si>
  <si>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</si>
  <si>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</si>
  <si>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</si>
  <si>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</si>
  <si>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</si>
  <si>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</si>
  <si>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</si>
  <si>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</si>
  <si>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</si>
  <si>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</si>
  <si>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</si>
  <si>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</si>
  <si>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</si>
  <si>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</si>
  <si>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</si>
  <si>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</si>
  <si>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</si>
  <si>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</si>
  <si>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</si>
  <si>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</si>
  <si>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</si>
  <si>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</si>
  <si>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</si>
  <si>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</si>
  <si>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</si>
  <si>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</si>
  <si>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</si>
  <si>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</si>
  <si>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</si>
  <si>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</si>
  <si>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</si>
  <si>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</si>
  <si>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</si>
  <si>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</si>
  <si>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</si>
  <si>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</si>
  <si>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</si>
  <si>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</si>
  <si>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</si>
  <si>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</si>
  <si>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</si>
  <si>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</si>
  <si>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</si>
  <si>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</si>
  <si>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</si>
  <si>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</si>
  <si>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</si>
  <si>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</si>
  <si>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</si>
  <si>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</si>
  <si>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</si>
  <si>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</si>
  <si>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</si>
  <si>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</si>
  <si>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</si>
  <si>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</si>
  <si>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</si>
  <si>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</si>
  <si>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</si>
  <si>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</si>
  <si>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</si>
  <si>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</si>
  <si>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</si>
  <si>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</si>
  <si>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</si>
  <si>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</si>
  <si>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</si>
  <si>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</si>
  <si>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</si>
  <si>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</si>
  <si>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</si>
  <si>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</si>
  <si>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</si>
  <si>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</si>
  <si>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</si>
  <si>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</si>
  <si>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</si>
  <si>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</si>
  <si>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</si>
  <si>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</si>
  <si>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</si>
  <si>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</si>
  <si>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</si>
  <si>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</si>
  <si>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</si>
  <si>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</si>
  <si>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</si>
  <si>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</si>
  <si>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</si>
  <si>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</si>
  <si>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</si>
  <si>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</si>
  <si>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</si>
  <si>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</si>
  <si>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</si>
  <si>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</si>
  <si>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</si>
  <si>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</si>
  <si>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</si>
  <si>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</si>
  <si>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</si>
  <si>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</si>
  <si>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</si>
  <si>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</si>
  <si>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</si>
  <si>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</si>
  <si>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</si>
  <si>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</si>
  <si>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</si>
  <si>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</si>
  <si>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</si>
  <si>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</si>
  <si>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</si>
  <si>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</si>
  <si>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</si>
  <si>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</si>
  <si>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</si>
  <si>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</si>
  <si>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</si>
  <si>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</si>
  <si>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</si>
  <si>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</si>
  <si>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</si>
  <si>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</si>
  <si>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</si>
  <si>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</si>
  <si>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</si>
  <si>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</si>
  <si>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</si>
  <si>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</si>
  <si>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</si>
  <si>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</si>
  <si>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</si>
  <si>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</si>
  <si>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</si>
  <si>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</si>
  <si>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</si>
  <si>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</si>
  <si>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</si>
  <si>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</si>
  <si>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</si>
  <si>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</si>
  <si>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</si>
  <si>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</si>
  <si>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</si>
  <si>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</si>
  <si>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</si>
  <si>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</si>
  <si>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</si>
  <si>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</si>
  <si>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</si>
  <si>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</si>
  <si>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</si>
  <si>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</si>
  <si>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</si>
  <si>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</si>
  <si>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</si>
  <si>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</si>
  <si>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</si>
  <si>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</si>
  <si>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</si>
  <si>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</si>
  <si>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</si>
  <si>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</si>
  <si>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</si>
  <si>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</si>
  <si>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</si>
  <si>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</si>
  <si>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</si>
  <si>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</si>
  <si>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</si>
  <si>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</si>
  <si>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</si>
  <si>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</si>
  <si>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</si>
  <si>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</si>
  <si>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</si>
  <si>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</si>
  <si>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</si>
  <si>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</si>
  <si>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</si>
  <si>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</si>
  <si>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</si>
  <si>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</si>
  <si>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</si>
  <si>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</si>
  <si>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</si>
  <si>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</si>
  <si>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</si>
  <si>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</si>
  <si>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</si>
  <si>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</si>
  <si>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</si>
  <si>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</si>
  <si>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</si>
  <si>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</si>
  <si>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</si>
  <si>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</si>
  <si>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</si>
  <si>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</si>
  <si>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</si>
  <si>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</si>
  <si>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</si>
  <si>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</si>
  <si>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</si>
  <si>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</si>
  <si>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</si>
  <si>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</si>
  <si>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</si>
  <si>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</si>
  <si>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</si>
  <si>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</si>
  <si>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</si>
  <si>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</si>
  <si>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</si>
  <si>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</si>
  <si>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</si>
  <si>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</si>
  <si>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</si>
  <si>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</si>
  <si>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</si>
  <si>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</si>
  <si>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</si>
  <si>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</si>
  <si>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</si>
  <si>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</si>
  <si>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</si>
  <si>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</si>
  <si>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</si>
  <si>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</si>
  <si>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</si>
  <si>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</si>
  <si>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</si>
  <si>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</si>
  <si>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</si>
  <si>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</si>
  <si>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</si>
  <si>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</si>
  <si>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</si>
  <si>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</si>
  <si>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</si>
  <si>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</si>
  <si>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</si>
  <si>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</si>
  <si>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</si>
  <si>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</si>
  <si>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</si>
  <si>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</si>
  <si>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</si>
  <si>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</si>
  <si>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</si>
  <si>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</si>
  <si>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</si>
  <si>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</si>
  <si>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</si>
  <si>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</si>
  <si>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</si>
  <si>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</si>
  <si>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</si>
  <si>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</si>
  <si>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</si>
  <si>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</si>
  <si>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</si>
  <si>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</si>
  <si>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</si>
  <si>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</si>
  <si>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</si>
  <si>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</si>
  <si>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</si>
  <si>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</si>
  <si>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</si>
  <si>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</si>
  <si>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</si>
  <si>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</si>
  <si>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</si>
  <si>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</si>
  <si>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</si>
  <si>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</si>
  <si>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</si>
  <si>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</si>
  <si>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</si>
  <si>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</si>
  <si>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</si>
  <si>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</si>
  <si>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</si>
  <si>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</si>
  <si>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</si>
  <si>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</si>
  <si>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</si>
  <si>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</si>
  <si>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</si>
  <si>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</si>
  <si>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</si>
  <si>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</si>
  <si>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</si>
  <si>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</si>
  <si>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</si>
  <si>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</si>
  <si>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</si>
  <si>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</si>
  <si>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</si>
  <si>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</si>
  <si>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</si>
  <si>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</si>
  <si>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</si>
  <si>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</si>
  <si>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</si>
  <si>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</si>
  <si>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</si>
  <si>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</si>
  <si>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</si>
  <si>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</si>
  <si>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</si>
  <si>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</si>
  <si>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</si>
  <si>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</si>
  <si>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</si>
  <si>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</si>
  <si>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</si>
  <si>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</si>
  <si>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</si>
  <si>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</si>
  <si>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</si>
  <si>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</si>
  <si>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</si>
  <si>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</si>
  <si>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</si>
  <si>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</si>
  <si>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</si>
  <si>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</si>
  <si>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</si>
  <si>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</si>
  <si>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</si>
  <si>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</si>
  <si>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</si>
  <si>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</si>
  <si>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</si>
  <si>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</si>
  <si>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</si>
  <si>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</si>
  <si>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</si>
  <si>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</si>
  <si>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</si>
  <si>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</si>
  <si>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</si>
  <si>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</si>
  <si>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</si>
  <si>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</si>
  <si>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</si>
  <si>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</si>
  <si>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</si>
  <si>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</si>
  <si>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</si>
  <si>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</si>
  <si>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</si>
  <si>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</si>
  <si>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</si>
  <si>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</si>
  <si>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</si>
  <si>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</si>
  <si>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</si>
  <si>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</si>
  <si>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</si>
  <si>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</si>
  <si>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</si>
  <si>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</si>
  <si>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</si>
  <si>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</si>
  <si>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</si>
  <si>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</si>
  <si>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</si>
  <si>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</si>
  <si>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</si>
  <si>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</si>
  <si>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</si>
  <si>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</si>
  <si>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</si>
  <si>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</si>
  <si>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</si>
  <si>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</si>
  <si>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</si>
  <si>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</si>
  <si>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</si>
  <si>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</si>
  <si>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</si>
  <si>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</si>
  <si>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</si>
  <si>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</si>
  <si>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</si>
  <si>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</si>
  <si>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</si>
  <si>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</si>
  <si>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</si>
  <si>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</si>
  <si>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</si>
  <si>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</si>
  <si>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</si>
  <si>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</si>
  <si>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</si>
  <si>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</si>
  <si>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</si>
  <si>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</si>
  <si>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</si>
  <si>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</si>
  <si>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</si>
  <si>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</si>
  <si>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</si>
  <si>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</si>
  <si>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</si>
  <si>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</si>
  <si>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</si>
  <si>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</si>
  <si>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</si>
  <si>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</si>
  <si>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</si>
  <si>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</si>
  <si>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</si>
  <si>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</si>
  <si>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</si>
  <si>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</si>
  <si>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</si>
  <si>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</si>
  <si>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</si>
  <si>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</si>
  <si>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</si>
  <si>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</si>
  <si>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</si>
  <si>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</si>
  <si>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</si>
  <si>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</si>
  <si>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</si>
  <si>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</si>
  <si>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</si>
  <si>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</si>
  <si>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</si>
  <si>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</si>
  <si>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</si>
  <si>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</si>
  <si>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</si>
  <si>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</si>
  <si>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</si>
  <si>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</si>
  <si>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</si>
  <si>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</si>
  <si>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</si>
  <si>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</si>
  <si>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</si>
  <si>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</si>
  <si>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</si>
  <si>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</si>
  <si>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</si>
  <si>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</si>
  <si>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</si>
  <si>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</si>
  <si>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</si>
  <si>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</si>
  <si>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</si>
  <si>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</si>
  <si>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</si>
  <si>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</si>
  <si>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</si>
  <si>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</si>
  <si>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</si>
  <si>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</si>
  <si>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</si>
  <si>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</si>
  <si>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</si>
  <si>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</si>
  <si>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</si>
  <si>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</si>
  <si>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</si>
  <si>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</si>
  <si>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</si>
  <si>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</si>
  <si>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</si>
  <si>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</si>
  <si>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</si>
  <si>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</si>
  <si>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</si>
  <si>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</si>
  <si>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</si>
  <si>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</si>
  <si>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</si>
  <si>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</si>
  <si>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</si>
  <si>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</si>
  <si>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</si>
  <si>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</si>
  <si>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</si>
  <si>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</si>
  <si>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</si>
  <si>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</si>
  <si>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</si>
  <si>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</si>
  <si>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</si>
  <si>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</si>
  <si>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</si>
  <si>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</si>
  <si>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</si>
  <si>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</si>
  <si>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</si>
  <si>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</si>
  <si>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</si>
  <si>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</si>
  <si>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</si>
  <si>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</si>
  <si>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</si>
  <si>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</si>
  <si>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</si>
  <si>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</si>
  <si>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</si>
  <si>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</si>
  <si>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</si>
  <si>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</si>
  <si>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</si>
  <si>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</si>
  <si>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</si>
  <si>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</si>
  <si>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</si>
  <si>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</si>
  <si>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</si>
  <si>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</si>
  <si>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</si>
  <si>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</si>
  <si>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</si>
  <si>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</si>
  <si>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</si>
  <si>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</si>
  <si>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</si>
  <si>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</si>
  <si>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</si>
  <si>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</si>
  <si>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</si>
  <si>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</si>
  <si>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</si>
  <si>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</si>
  <si>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</si>
  <si>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</si>
  <si>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</si>
  <si>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</si>
  <si>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</si>
  <si>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</si>
  <si>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</si>
  <si>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</si>
  <si>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</si>
  <si>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</si>
  <si>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</si>
  <si>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</si>
  <si>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</si>
  <si>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</si>
  <si>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</si>
  <si>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</si>
  <si>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</si>
  <si>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</si>
  <si>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</si>
  <si>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</si>
  <si>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</si>
  <si>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</si>
  <si>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</si>
  <si>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</si>
  <si>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</si>
  <si>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</si>
  <si>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</si>
  <si>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</si>
  <si>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</si>
  <si>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</si>
  <si>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</si>
  <si>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</si>
  <si>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</si>
  <si>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</si>
  <si>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</si>
  <si>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</si>
  <si>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</si>
  <si>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</si>
  <si>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</si>
  <si>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</si>
  <si>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</si>
  <si>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</si>
  <si>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</si>
  <si>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</si>
  <si>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</si>
  <si>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</si>
  <si>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</si>
  <si>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</si>
  <si>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</si>
  <si>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</si>
  <si>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</si>
  <si>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</si>
  <si>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</si>
  <si>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</si>
  <si>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</si>
  <si>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</si>
  <si>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</si>
  <si>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</si>
  <si>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</si>
  <si>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</si>
  <si>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</si>
  <si>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</si>
  <si>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</si>
  <si>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</si>
  <si>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</si>
  <si>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</si>
  <si>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</si>
  <si>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</si>
  <si>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</si>
  <si>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</si>
  <si>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</si>
  <si>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</si>
  <si>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</si>
  <si>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</si>
  <si>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</si>
  <si>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</si>
  <si>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</si>
  <si>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</si>
  <si>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</si>
  <si>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</si>
  <si>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</si>
  <si>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</si>
  <si>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</si>
  <si>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</si>
  <si>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</si>
  <si>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</si>
  <si>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</si>
  <si>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</si>
  <si>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</si>
  <si>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</si>
  <si>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</si>
  <si>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</si>
  <si>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</si>
  <si>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</si>
  <si>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</si>
  <si>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</si>
  <si>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</si>
  <si>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</si>
  <si>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</si>
  <si>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</si>
  <si>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</si>
  <si>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</si>
  <si>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</si>
  <si>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</si>
  <si>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</si>
  <si>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</si>
  <si>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</si>
  <si>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</si>
  <si>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</si>
  <si>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</si>
  <si>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</si>
  <si>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</si>
  <si>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</si>
  <si>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</si>
  <si>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</si>
  <si>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</si>
  <si>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</si>
  <si>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</si>
  <si>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</si>
  <si>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</si>
  <si>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</si>
  <si>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</si>
  <si>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</si>
  <si>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</si>
  <si>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</si>
  <si>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</si>
  <si>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</si>
  <si>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</si>
  <si>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</si>
  <si>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</si>
  <si>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</si>
  <si>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</si>
  <si>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</si>
  <si>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</si>
  <si>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</si>
  <si>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</si>
  <si>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</si>
  <si>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</si>
  <si>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</si>
  <si>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</si>
  <si>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</si>
  <si>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</si>
  <si>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</si>
  <si>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</si>
  <si>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</si>
  <si>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</si>
  <si>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</si>
  <si>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</si>
  <si>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</si>
  <si>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</si>
  <si>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</si>
  <si>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</si>
  <si>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</si>
  <si>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</si>
  <si>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</si>
  <si>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</si>
  <si>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</si>
  <si>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</si>
  <si>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</si>
  <si>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</si>
  <si>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</si>
  <si>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</si>
  <si>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</si>
  <si>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</si>
  <si>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</si>
  <si>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</si>
  <si>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</si>
  <si>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</si>
  <si>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</si>
  <si>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</si>
  <si>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</si>
  <si>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</si>
  <si>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</si>
  <si>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</si>
  <si>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</si>
  <si>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</si>
  <si>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</si>
  <si>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</si>
  <si>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</si>
  <si>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</si>
  <si>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</si>
  <si>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</si>
  <si>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</si>
  <si>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</si>
  <si>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</si>
  <si>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</si>
  <si>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</si>
  <si>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</si>
  <si>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</si>
  <si>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</si>
  <si>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</si>
  <si>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</si>
  <si>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</si>
  <si>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</si>
  <si>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</si>
  <si>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</si>
  <si>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</si>
  <si>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</si>
  <si>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</si>
  <si>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</si>
  <si>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</si>
  <si>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</si>
  <si>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</si>
  <si>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</si>
  <si>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</si>
  <si>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</si>
  <si>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</si>
  <si>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</si>
  <si>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</si>
  <si>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</si>
  <si>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</si>
  <si>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</si>
  <si>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</si>
  <si>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</si>
  <si>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</si>
  <si>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</si>
  <si>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</si>
  <si>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</si>
  <si>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</si>
  <si>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</si>
  <si>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</si>
  <si>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</si>
  <si>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</si>
  <si>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</si>
  <si>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</si>
  <si>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</si>
  <si>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</si>
  <si>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</si>
  <si>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</si>
  <si>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</si>
  <si>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</si>
  <si>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</si>
  <si>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</si>
  <si>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</si>
  <si>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</si>
  <si>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</si>
  <si>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</si>
  <si>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</si>
  <si>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</si>
  <si>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</si>
  <si>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</si>
  <si>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</si>
  <si>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</si>
  <si>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</si>
  <si>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</si>
  <si>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</si>
  <si>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</si>
  <si>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</si>
  <si>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</si>
  <si>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</si>
  <si>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</si>
  <si>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</si>
  <si>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</si>
  <si>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</si>
  <si>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</si>
  <si>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</si>
  <si>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</si>
  <si>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</si>
  <si>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</si>
  <si>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</si>
  <si>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</si>
  <si>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</si>
  <si>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</si>
  <si>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</si>
  <si>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</si>
  <si>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</si>
  <si>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</si>
  <si>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</si>
  <si>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</si>
  <si>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</si>
  <si>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</si>
  <si>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</si>
  <si>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</si>
  <si>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</si>
  <si>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</si>
  <si>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</si>
  <si>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</si>
  <si>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</si>
  <si>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</si>
  <si>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</si>
  <si>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</si>
  <si>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</si>
  <si>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</si>
  <si>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</si>
  <si>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</si>
  <si>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</si>
  <si>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</si>
  <si>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</si>
  <si>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</si>
  <si>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</si>
  <si>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</si>
  <si>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</si>
  <si>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</si>
  <si>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</si>
  <si>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</si>
  <si>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</si>
  <si>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</si>
  <si>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</si>
  <si>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</si>
  <si>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</si>
  <si>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</si>
  <si>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</si>
  <si>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</si>
  <si>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</si>
  <si>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</si>
  <si>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</si>
  <si>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</si>
  <si>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</si>
  <si>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</si>
  <si>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</si>
  <si>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</si>
  <si>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</si>
  <si>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</si>
  <si>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</si>
  <si>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</si>
  <si>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</si>
  <si>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</si>
  <si>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</si>
  <si>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</si>
  <si>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</si>
  <si>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</si>
  <si>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</si>
  <si>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</si>
  <si>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</si>
  <si>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</si>
  <si>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</si>
  <si>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</si>
  <si>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</si>
  <si>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</si>
  <si>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</si>
  <si>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</si>
  <si>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</si>
  <si>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</si>
  <si>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</si>
  <si>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</si>
  <si>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</si>
  <si>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</si>
  <si>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</si>
  <si>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</si>
  <si>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</si>
  <si>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</si>
  <si>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</si>
  <si>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</si>
  <si>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</si>
  <si>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</si>
  <si>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</si>
  <si>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</si>
  <si>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</si>
  <si>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</si>
  <si>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</si>
  <si>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</si>
  <si>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</si>
  <si>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</si>
  <si>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</si>
  <si>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</si>
  <si>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</si>
  <si>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</si>
  <si>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</si>
  <si>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</si>
  <si>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</si>
  <si>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</si>
  <si>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</si>
  <si>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</si>
  <si>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</si>
  <si>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</si>
  <si>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</si>
  <si>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</si>
  <si>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</si>
  <si>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</si>
  <si>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</si>
  <si>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</si>
  <si>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</si>
  <si>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</si>
  <si>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</si>
  <si>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</si>
  <si>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</si>
  <si>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</si>
  <si>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</si>
  <si>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</si>
  <si>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</si>
  <si>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</si>
  <si>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</si>
  <si>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</si>
  <si>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</si>
  <si>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</si>
  <si>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</si>
  <si>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</si>
  <si>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</si>
  <si>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</si>
  <si>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</si>
  <si>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</si>
  <si>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</si>
  <si>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</si>
  <si>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</si>
  <si>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</si>
  <si>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</si>
  <si>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</si>
  <si>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</si>
  <si>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</si>
  <si>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</si>
  <si>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</si>
  <si>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</si>
  <si>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</si>
  <si>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</si>
  <si>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</si>
  <si>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</si>
  <si>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</si>
  <si>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</si>
  <si>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</si>
  <si>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</si>
  <si>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</si>
  <si>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</si>
  <si>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</si>
  <si>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</si>
  <si>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</si>
  <si>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</si>
  <si>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</si>
  <si>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</si>
  <si>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</si>
  <si>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</si>
  <si>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</si>
  <si>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</si>
  <si>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</si>
  <si>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</si>
  <si>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</si>
  <si>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</si>
  <si>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</si>
  <si>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</si>
  <si>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</si>
  <si>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</si>
  <si>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</si>
  <si>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</si>
  <si>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</si>
  <si>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</si>
  <si>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</si>
  <si>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</si>
  <si>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</si>
  <si>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</si>
  <si>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</si>
  <si>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</si>
  <si>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</si>
  <si>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</si>
  <si>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</si>
  <si>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</si>
  <si>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</si>
  <si>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</si>
  <si>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</si>
  <si>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</si>
  <si>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</si>
  <si>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</si>
  <si>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</si>
  <si>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</si>
  <si>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</si>
  <si>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</si>
  <si>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</si>
  <si>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</si>
  <si>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</si>
  <si>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</si>
  <si>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</si>
  <si>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</si>
  <si>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</si>
  <si>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</si>
  <si>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</si>
  <si>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</si>
  <si>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</si>
  <si>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</si>
  <si>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</si>
  <si>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</si>
  <si>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</si>
  <si>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</si>
  <si>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</si>
  <si>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</si>
  <si>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</si>
  <si>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</si>
  <si>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</si>
  <si>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</si>
  <si>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</si>
  <si>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</si>
  <si>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</si>
  <si>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</si>
  <si>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</si>
  <si>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</si>
  <si>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</si>
  <si>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</si>
  <si>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</si>
  <si>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</si>
  <si>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</si>
  <si>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</si>
  <si>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</si>
  <si>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</si>
  <si>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</si>
  <si>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</si>
  <si>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</si>
  <si>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</si>
  <si>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</si>
  <si>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</si>
  <si>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</si>
  <si>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</si>
  <si>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</si>
  <si>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</si>
  <si>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</si>
  <si>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</si>
  <si>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</si>
  <si>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</si>
  <si>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</si>
  <si>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</si>
  <si>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</si>
  <si>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</si>
  <si>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</si>
  <si>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</si>
  <si>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</si>
  <si>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</si>
  <si>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</si>
  <si>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</si>
  <si>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</si>
  <si>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</si>
  <si>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</si>
  <si>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</si>
  <si>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</si>
  <si>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</si>
  <si>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</si>
  <si>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</si>
  <si>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</si>
  <si>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</si>
  <si>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</si>
  <si>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</si>
  <si>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</si>
  <si>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</si>
  <si>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</si>
  <si>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</si>
  <si>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</si>
  <si>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</si>
  <si>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</si>
  <si>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</si>
  <si>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</si>
  <si>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</si>
  <si>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</si>
  <si>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</si>
  <si>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</si>
  <si>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</si>
  <si>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</si>
  <si>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</si>
  <si>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</si>
  <si>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</si>
  <si>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</si>
  <si>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</si>
  <si>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</si>
  <si>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</si>
  <si>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</si>
  <si>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</si>
  <si>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</si>
  <si>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</si>
  <si>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</si>
  <si>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</si>
  <si>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</si>
  <si>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</si>
  <si>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</si>
  <si>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</si>
  <si>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</si>
  <si>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</si>
  <si>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</si>
  <si>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</si>
  <si>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</si>
  <si>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</si>
  <si>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</si>
  <si>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</si>
  <si>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</si>
  <si>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</si>
  <si>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</si>
  <si>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</si>
  <si>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</si>
  <si>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</si>
  <si>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</si>
  <si>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</si>
  <si>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</si>
  <si>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</si>
  <si>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</si>
  <si>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</si>
  <si>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</si>
  <si>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</si>
  <si>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</si>
  <si>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</si>
  <si>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</si>
  <si>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</si>
  <si>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</si>
  <si>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</si>
  <si>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</si>
  <si>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</si>
  <si>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</si>
  <si>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</si>
  <si>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</si>
  <si>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</si>
  <si>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</si>
  <si>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</si>
  <si>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</si>
  <si>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</si>
  <si>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</si>
  <si>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</si>
  <si>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</si>
  <si>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</si>
  <si>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</si>
  <si>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</si>
  <si>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</si>
  <si>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</si>
  <si>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</si>
  <si>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</si>
  <si>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</si>
  <si>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</si>
  <si>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</si>
  <si>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</si>
  <si>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</si>
  <si>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</si>
  <si>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</si>
  <si>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</si>
  <si>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</si>
  <si>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</si>
  <si>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</si>
  <si>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</si>
  <si>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</si>
  <si>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</si>
  <si>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</si>
  <si>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</si>
  <si>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</si>
  <si>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</si>
  <si>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</si>
  <si>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</si>
  <si>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</si>
  <si>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</si>
  <si>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</si>
  <si>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</si>
  <si>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</si>
  <si>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</si>
  <si>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</si>
  <si>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</si>
  <si>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</si>
  <si>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</si>
  <si>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</si>
  <si>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</si>
  <si>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</si>
  <si>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</si>
  <si>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</si>
  <si>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</si>
  <si>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</si>
  <si>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</si>
  <si>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</si>
  <si>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</si>
  <si>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</si>
  <si>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</si>
  <si>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</si>
  <si>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</si>
  <si>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</si>
  <si>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</si>
  <si>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</si>
  <si>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</si>
  <si>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</si>
  <si>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</si>
  <si>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</si>
  <si>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</si>
  <si>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</si>
  <si>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</si>
  <si>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</si>
  <si>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</si>
  <si>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</si>
  <si>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</si>
  <si>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</si>
  <si>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</si>
  <si>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</si>
  <si>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</si>
  <si>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</si>
  <si>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</si>
  <si>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</si>
  <si>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</si>
  <si>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</si>
  <si>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</si>
  <si>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</si>
  <si>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</si>
  <si>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</si>
  <si>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</si>
  <si>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</si>
  <si>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</si>
  <si>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</si>
  <si>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</si>
  <si>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</si>
  <si>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</si>
  <si>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</si>
  <si>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</si>
  <si>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</si>
  <si>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</si>
  <si>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</si>
  <si>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</si>
  <si>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</si>
  <si>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</si>
  <si>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</si>
  <si>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</si>
  <si>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</si>
  <si>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</si>
  <si>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</si>
  <si>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</si>
  <si>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</si>
  <si>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</si>
  <si>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</si>
  <si>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</si>
  <si>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</si>
  <si>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</si>
  <si>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</si>
  <si>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</si>
  <si>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</si>
  <si>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</si>
  <si>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</si>
  <si>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</si>
  <si>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</si>
  <si>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</si>
  <si>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</si>
  <si>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</si>
  <si>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</si>
  <si>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</si>
  <si>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</si>
  <si>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</si>
  <si>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</si>
  <si>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</si>
  <si>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</si>
  <si>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</si>
  <si>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</si>
  <si>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</si>
  <si>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</si>
  <si>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</si>
  <si>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</si>
  <si>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</si>
  <si>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</si>
  <si>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</si>
  <si>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</si>
  <si>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</si>
  <si>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</si>
  <si>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</si>
  <si>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</si>
  <si>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</si>
  <si>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</si>
  <si>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</si>
  <si>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</si>
  <si>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</si>
  <si>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</si>
  <si>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</si>
  <si>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</si>
  <si>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</si>
  <si>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</si>
  <si>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</si>
  <si>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</si>
  <si>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</si>
  <si>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</si>
  <si>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</si>
  <si>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</si>
  <si>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</si>
  <si>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</si>
  <si>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</si>
  <si>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</si>
  <si>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</si>
  <si>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</si>
  <si>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</si>
  <si>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</si>
  <si>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</si>
  <si>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</si>
  <si>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</si>
  <si>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</si>
  <si>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</si>
  <si>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</si>
  <si>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</si>
  <si>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</si>
  <si>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</si>
  <si>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</si>
  <si>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</si>
  <si>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</si>
  <si>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</si>
  <si>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</si>
  <si>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</si>
  <si>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</si>
  <si>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</si>
  <si>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</si>
  <si>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</si>
  <si>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</si>
  <si>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</si>
  <si>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</si>
  <si>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</si>
  <si>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</si>
  <si>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</si>
  <si>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</si>
  <si>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</si>
  <si>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</si>
  <si>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</si>
  <si>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</si>
  <si>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</si>
  <si>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</si>
  <si>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</si>
  <si>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</si>
  <si>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</si>
  <si>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</si>
  <si>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</si>
  <si>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</si>
  <si>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</si>
  <si>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</si>
  <si>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</si>
  <si>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</si>
  <si>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</si>
  <si>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</si>
  <si>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</si>
  <si>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</si>
  <si>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</si>
  <si>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</si>
  <si>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</si>
  <si>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</si>
  <si>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</si>
  <si>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</si>
  <si>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</si>
  <si>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</si>
  <si>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</si>
  <si>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</si>
  <si>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</si>
  <si>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</si>
  <si>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</si>
  <si>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</si>
  <si>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</si>
  <si>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</si>
  <si>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</si>
  <si>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</si>
  <si>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</si>
  <si>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</si>
  <si>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</si>
  <si>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</si>
  <si>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</si>
  <si>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</si>
  <si>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</si>
  <si>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</si>
  <si>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</si>
  <si>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</si>
  <si>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</si>
  <si>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</si>
  <si>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</si>
  <si>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</si>
  <si>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</si>
  <si>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</si>
  <si>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</si>
  <si>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</si>
  <si>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</si>
  <si>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</si>
  <si>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</si>
  <si>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</si>
  <si>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</si>
  <si>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</si>
  <si>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</si>
  <si>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</si>
  <si>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</si>
  <si>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</si>
  <si>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</si>
  <si>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</si>
  <si>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</si>
  <si>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</si>
  <si>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</si>
  <si>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</si>
  <si>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</si>
  <si>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</si>
  <si>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</si>
  <si>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</si>
  <si>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</si>
  <si>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</si>
  <si>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</si>
  <si>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</si>
  <si>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</si>
  <si>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</si>
  <si>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</si>
  <si>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</si>
  <si>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</si>
  <si>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</si>
  <si>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</si>
  <si>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</si>
  <si>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</si>
  <si>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</si>
  <si>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</si>
  <si>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</si>
  <si>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</si>
  <si>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</si>
  <si>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</si>
  <si>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</si>
  <si>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</si>
  <si>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</si>
  <si>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</si>
  <si>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</si>
  <si>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</si>
  <si>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</si>
  <si>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</si>
  <si>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</si>
  <si>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</si>
  <si>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</si>
  <si>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</si>
  <si>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</si>
  <si>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</si>
  <si>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</si>
  <si>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</si>
  <si>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</si>
  <si>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</si>
  <si>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</si>
  <si>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</si>
  <si>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</si>
  <si>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</si>
  <si>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</si>
  <si>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</si>
  <si>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</si>
  <si>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</si>
  <si>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</si>
  <si>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</si>
  <si>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</si>
  <si>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</si>
  <si>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</si>
  <si>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</si>
  <si>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</si>
  <si>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</si>
  <si>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</si>
  <si>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</si>
  <si>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</si>
  <si>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</si>
  <si>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</si>
  <si>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</si>
  <si>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</si>
  <si>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</si>
  <si>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</si>
  <si>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</si>
  <si>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</si>
  <si>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</si>
  <si>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</si>
  <si>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</si>
  <si>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</si>
  <si>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</si>
  <si>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</si>
  <si>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</si>
  <si>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</si>
  <si>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</si>
  <si>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</si>
  <si>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</si>
  <si>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</si>
  <si>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</si>
  <si>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</si>
  <si>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</si>
  <si>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</si>
  <si>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</si>
  <si>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</si>
  <si>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</si>
  <si>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</si>
  <si>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</si>
  <si>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</si>
  <si>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</si>
  <si>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</si>
  <si>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</si>
  <si>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</si>
  <si>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</si>
  <si>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</si>
  <si>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</si>
  <si>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</si>
  <si>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</si>
  <si>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</si>
  <si>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</si>
  <si>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</si>
  <si>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</si>
  <si>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</si>
  <si>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</si>
  <si>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</si>
  <si>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</si>
  <si>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</si>
  <si>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</si>
  <si>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</si>
  <si>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</si>
  <si>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</si>
  <si>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</si>
  <si>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</si>
  <si>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</si>
  <si>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</si>
  <si>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</si>
  <si>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</si>
  <si>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</si>
  <si>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</si>
  <si>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</si>
  <si>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</si>
  <si>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</si>
  <si>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</si>
  <si>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</si>
  <si>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</si>
  <si>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</si>
  <si>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</si>
  <si>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</si>
  <si>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</si>
  <si>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</si>
  <si>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</si>
  <si>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</si>
  <si>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</si>
  <si>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</si>
  <si>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</si>
  <si>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</si>
  <si>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</si>
  <si>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</si>
  <si>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</si>
  <si>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</si>
  <si>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</si>
  <si>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</si>
  <si>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</si>
  <si>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</si>
  <si>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</si>
  <si>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</si>
  <si>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</si>
  <si>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</si>
  <si>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</si>
  <si>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</si>
  <si>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</si>
  <si>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</si>
  <si>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</si>
  <si>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</si>
  <si>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</si>
  <si>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</si>
  <si>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</si>
  <si>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</si>
  <si>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</si>
  <si>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</si>
  <si>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</si>
  <si>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</si>
  <si>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</si>
  <si>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</si>
  <si>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</si>
  <si>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</si>
  <si>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</si>
  <si>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</si>
  <si>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</si>
  <si>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</si>
  <si>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</si>
  <si>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</si>
  <si>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</si>
  <si>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</si>
  <si>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</si>
  <si>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</si>
  <si>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</si>
  <si>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</si>
  <si>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</si>
  <si>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</si>
  <si>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</si>
  <si>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</si>
  <si>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</si>
  <si>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</si>
  <si>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</si>
  <si>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</si>
  <si>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</si>
  <si>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</si>
  <si>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</si>
  <si>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</si>
  <si>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</si>
  <si>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</si>
  <si>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</si>
  <si>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</si>
  <si>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</si>
  <si>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</si>
  <si>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</si>
  <si>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</si>
  <si>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</si>
  <si>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</si>
  <si>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</si>
  <si>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</si>
  <si>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</si>
  <si>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</si>
  <si>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</si>
  <si>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</si>
  <si>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</si>
  <si>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</si>
  <si>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</si>
  <si>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</si>
  <si>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</si>
  <si>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</si>
  <si>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</si>
  <si>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</si>
  <si>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</si>
  <si>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</si>
  <si>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</si>
  <si>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</si>
  <si>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</si>
  <si>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</si>
  <si>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</si>
  <si>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</si>
  <si>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</si>
  <si>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</si>
  <si>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</si>
  <si>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</si>
  <si>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</si>
  <si>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</si>
  <si>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</si>
  <si>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</si>
  <si>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</si>
  <si>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</si>
  <si>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</si>
  <si>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</si>
  <si>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</si>
  <si>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</si>
  <si>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</si>
  <si>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</si>
  <si>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</si>
  <si>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</si>
  <si>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</si>
  <si>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</si>
  <si>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</si>
  <si>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</si>
  <si>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</si>
  <si>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</si>
  <si>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</si>
  <si>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</si>
  <si>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</si>
  <si>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</si>
  <si>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</si>
  <si>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</si>
  <si>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</si>
  <si>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</si>
  <si>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</si>
  <si>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</si>
  <si>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</si>
  <si>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</si>
  <si>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</si>
  <si>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</si>
  <si>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</si>
  <si>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</si>
  <si>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</si>
  <si>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</si>
  <si>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</si>
  <si>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</si>
  <si>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</si>
  <si>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</si>
  <si>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</si>
  <si>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</si>
  <si>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</si>
  <si>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</si>
  <si>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</si>
  <si>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</si>
  <si>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</si>
  <si>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</si>
  <si>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</si>
  <si>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</si>
  <si>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</si>
  <si>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</si>
  <si>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</si>
  <si>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</si>
  <si>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</si>
  <si>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</si>
  <si>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</si>
  <si>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</si>
  <si>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</si>
  <si>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</si>
  <si>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</si>
  <si>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</si>
  <si>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</si>
  <si>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</si>
  <si>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</si>
  <si>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</si>
  <si>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</si>
  <si>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</si>
  <si>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</si>
  <si>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</si>
  <si>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</si>
  <si>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</si>
  <si>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</si>
  <si>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</si>
  <si>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</si>
  <si>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</si>
  <si>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</si>
  <si>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</si>
  <si>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</si>
  <si>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</si>
  <si>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</si>
  <si>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</si>
  <si>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</si>
  <si>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</si>
  <si>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</si>
  <si>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</si>
  <si>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</si>
  <si>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</si>
  <si>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</si>
  <si>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</si>
  <si>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</si>
  <si>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</si>
  <si>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</si>
  <si>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</si>
  <si>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</si>
  <si>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</si>
  <si>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</si>
  <si>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</si>
  <si>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</si>
  <si>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</si>
  <si>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</si>
  <si>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</si>
  <si>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</si>
  <si>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</si>
  <si>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</si>
  <si>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</si>
  <si>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</si>
  <si>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</si>
  <si>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</si>
  <si>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</si>
  <si>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</si>
  <si>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</si>
  <si>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</si>
  <si>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</si>
  <si>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</si>
  <si>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</si>
  <si>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</si>
  <si>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</si>
  <si>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</si>
  <si>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</si>
  <si>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</si>
  <si>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</si>
  <si>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</si>
  <si>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</si>
  <si>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</si>
  <si>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</si>
  <si>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</si>
  <si>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</si>
  <si>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</si>
  <si>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</si>
  <si>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</si>
  <si>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</si>
  <si>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</si>
  <si>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</si>
  <si>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</si>
  <si>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</si>
  <si>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</si>
  <si>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</si>
  <si>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</si>
  <si>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</si>
  <si>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</si>
  <si>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</si>
  <si>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</si>
  <si>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</si>
  <si>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</si>
  <si>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</si>
  <si>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</si>
  <si>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</si>
  <si>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</si>
  <si>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</si>
  <si>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</si>
  <si>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</si>
  <si>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</si>
  <si>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</si>
  <si>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</si>
  <si>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</si>
  <si>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</si>
  <si>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</si>
  <si>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</si>
  <si>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</si>
  <si>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</si>
  <si>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</si>
  <si>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</si>
  <si>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</si>
  <si>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</si>
  <si>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</si>
  <si>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</si>
  <si>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</si>
  <si>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</si>
  <si>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</si>
  <si>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</si>
  <si>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</si>
  <si>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</si>
  <si>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</si>
  <si>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</si>
  <si>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</si>
  <si>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</si>
  <si>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</si>
  <si>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</si>
  <si>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</si>
  <si>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</si>
  <si>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</si>
  <si>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</si>
  <si>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</si>
  <si>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</si>
  <si>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</si>
  <si>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</si>
  <si>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</si>
  <si>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</si>
  <si>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</si>
  <si>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</si>
  <si>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</si>
  <si>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</si>
  <si>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</si>
  <si>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</si>
  <si>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</si>
  <si>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</si>
  <si>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</si>
  <si>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</si>
  <si>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</si>
  <si>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</si>
  <si>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</si>
  <si>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</si>
  <si>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</si>
  <si>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</si>
  <si>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</si>
  <si>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</si>
  <si>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</si>
  <si>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</si>
  <si>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</si>
  <si>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</si>
  <si>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</si>
  <si>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</si>
  <si>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</si>
  <si>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</si>
  <si>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</si>
  <si>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</si>
  <si>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</si>
  <si>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</si>
  <si>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</si>
  <si>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</si>
  <si>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</si>
  <si>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</si>
  <si>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</si>
  <si>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</si>
  <si>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</si>
  <si>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</si>
  <si>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</si>
  <si>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</si>
  <si>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</si>
  <si>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</si>
  <si>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</si>
  <si>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</si>
  <si>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</si>
  <si>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</si>
  <si>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</si>
  <si>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</si>
  <si>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</si>
  <si>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</si>
  <si>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</si>
  <si>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</si>
  <si>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</si>
  <si>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</si>
  <si>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</si>
  <si>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</si>
  <si>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</si>
  <si>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</si>
  <si>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</si>
  <si>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</si>
  <si>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</si>
  <si>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</si>
  <si>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</si>
  <si>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</si>
  <si>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</si>
  <si>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</si>
  <si>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</si>
  <si>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</si>
  <si>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</si>
  <si>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</si>
  <si>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</si>
  <si>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</si>
  <si>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</si>
  <si>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</si>
  <si>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</si>
  <si>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</si>
  <si>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</si>
  <si>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</si>
  <si>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</si>
  <si>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</si>
  <si>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</si>
  <si>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</si>
  <si>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</si>
  <si>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</si>
  <si>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</si>
  <si>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</si>
  <si>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</si>
  <si>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</si>
  <si>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</si>
  <si>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</si>
  <si>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</si>
  <si>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</si>
  <si>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</si>
  <si>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</si>
  <si>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</si>
  <si>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</si>
  <si>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</si>
  <si>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</si>
  <si>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</si>
  <si>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</si>
  <si>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</si>
  <si>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</si>
  <si>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</si>
  <si>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</si>
  <si>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</si>
  <si>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</si>
  <si>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</si>
  <si>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</si>
  <si>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</si>
  <si>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</si>
  <si>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</si>
  <si>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</si>
  <si>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</si>
  <si>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</si>
  <si>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</si>
  <si>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</si>
  <si>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</si>
  <si>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</si>
  <si>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</si>
  <si>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</si>
  <si>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</si>
  <si>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</si>
  <si>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</si>
  <si>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</si>
  <si>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</si>
  <si>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</si>
  <si>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</si>
  <si>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</si>
  <si>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</si>
  <si>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</si>
  <si>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</si>
  <si>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</si>
  <si>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</si>
  <si>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</si>
  <si>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</si>
  <si>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</si>
  <si>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</si>
  <si>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</si>
  <si>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</si>
  <si>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</si>
  <si>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</si>
  <si>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</si>
  <si>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</si>
  <si>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</si>
  <si>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</si>
  <si>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</si>
  <si>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</si>
  <si>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</si>
  <si>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</si>
  <si>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</si>
  <si>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</si>
  <si>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</si>
  <si>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</si>
  <si>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</si>
  <si>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</si>
  <si>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</si>
  <si>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</si>
  <si>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</si>
  <si>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</si>
  <si>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</si>
  <si>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</si>
  <si>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</si>
  <si>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</si>
  <si>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</si>
  <si>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</si>
  <si>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</si>
  <si>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</si>
  <si>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</si>
  <si>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</si>
  <si>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</si>
  <si>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</si>
  <si>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</si>
  <si>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</si>
  <si>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</si>
  <si>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</si>
  <si>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</si>
  <si>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</si>
  <si>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</si>
  <si>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</si>
  <si>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</si>
  <si>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</si>
  <si>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</si>
  <si>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</si>
  <si>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</si>
  <si>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</si>
  <si>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</si>
  <si>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</si>
  <si>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</si>
  <si>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</si>
  <si>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</si>
  <si>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</si>
  <si>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</si>
  <si>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</si>
  <si>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</si>
  <si>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</si>
  <si>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</si>
  <si>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</si>
  <si>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</si>
  <si>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</si>
  <si>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</si>
  <si>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</si>
  <si>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</si>
  <si>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</si>
  <si>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</si>
  <si>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</si>
  <si>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</si>
  <si>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</si>
  <si>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</si>
  <si>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</si>
  <si>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</si>
  <si>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</si>
  <si>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</si>
  <si>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</si>
  <si>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</si>
  <si>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</si>
  <si>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</si>
  <si>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</si>
  <si>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</si>
  <si>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</si>
  <si>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</si>
  <si>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</si>
  <si>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</si>
  <si>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</si>
  <si>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</si>
  <si>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</si>
  <si>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</si>
  <si>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</si>
  <si>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</si>
  <si>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</si>
  <si>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</si>
  <si>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</si>
  <si>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</si>
  <si>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</si>
  <si>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</si>
  <si>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</si>
  <si>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</si>
  <si>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</si>
  <si>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</si>
  <si>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</si>
  <si>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</si>
  <si>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</si>
  <si>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</si>
  <si>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</si>
  <si>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</si>
  <si>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</si>
  <si>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</si>
  <si>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</si>
  <si>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</si>
  <si>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</si>
  <si>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</si>
  <si>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</si>
  <si>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</si>
  <si>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</si>
  <si>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</si>
  <si>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</si>
  <si>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</si>
  <si>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</si>
  <si>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</si>
  <si>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</si>
  <si>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</si>
  <si>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</si>
  <si>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</si>
  <si>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</si>
  <si>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</si>
  <si>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</si>
  <si>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</si>
  <si>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</si>
  <si>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</si>
  <si>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</si>
  <si>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</si>
  <si>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</si>
  <si>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</si>
  <si>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</si>
  <si>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</si>
  <si>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</si>
  <si>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</si>
  <si>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</si>
  <si>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</si>
  <si>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</si>
  <si>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</si>
  <si>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</si>
  <si>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</si>
  <si>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</si>
  <si>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</si>
  <si>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</si>
  <si>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</si>
  <si>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</si>
  <si>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</si>
  <si>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</si>
  <si>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</si>
  <si>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</si>
  <si>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</si>
  <si>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</si>
  <si>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</si>
  <si>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</si>
  <si>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</si>
  <si>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</si>
  <si>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</si>
  <si>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</si>
  <si>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</si>
  <si>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</si>
  <si>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</si>
  <si>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</si>
  <si>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</si>
  <si>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</si>
  <si>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</si>
  <si>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</si>
  <si>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</si>
  <si>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</si>
  <si>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</si>
  <si>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</si>
  <si>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</si>
  <si>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</si>
  <si>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</si>
  <si>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</si>
  <si>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</si>
  <si>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</si>
  <si>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</si>
  <si>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</si>
  <si>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</si>
  <si>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</si>
  <si>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</si>
  <si>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</si>
  <si>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</si>
  <si>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</si>
  <si>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</si>
  <si>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</si>
  <si>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</si>
  <si>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</si>
  <si>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</si>
  <si>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</si>
  <si>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</si>
  <si>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</si>
  <si>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</si>
  <si>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</si>
  <si>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</si>
  <si>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</si>
  <si>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</si>
  <si>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</si>
  <si>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</si>
  <si>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</si>
  <si>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</si>
  <si>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</si>
  <si>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</si>
  <si>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</si>
  <si>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</si>
  <si>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</si>
  <si>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</si>
  <si>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</si>
  <si>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</si>
  <si>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</si>
  <si>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</si>
  <si>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</si>
  <si>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</si>
  <si>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</si>
  <si>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</si>
  <si>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</si>
  <si>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</si>
  <si>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</si>
  <si>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</si>
  <si>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</si>
  <si>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</si>
  <si>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</si>
  <si>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</si>
  <si>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</si>
  <si>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</si>
  <si>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</si>
  <si>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</si>
  <si>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</si>
  <si>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</si>
  <si>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</si>
  <si>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</si>
  <si>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</si>
  <si>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</si>
  <si>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</si>
  <si>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</si>
  <si>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</si>
  <si>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</si>
  <si>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</si>
  <si>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</si>
  <si>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</si>
  <si>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</si>
  <si>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</si>
  <si>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</si>
  <si>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</si>
  <si>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</si>
  <si>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</si>
  <si>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</si>
  <si>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</si>
  <si>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</si>
  <si>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</si>
  <si>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</si>
  <si>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</si>
  <si>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</si>
  <si>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</si>
  <si>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</si>
  <si>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</si>
  <si>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</si>
  <si>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</si>
  <si>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</si>
  <si>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</si>
  <si>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</si>
  <si>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</si>
  <si>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</si>
  <si>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</si>
  <si>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</si>
  <si>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</si>
  <si>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</si>
  <si>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</si>
  <si>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</si>
  <si>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</si>
  <si>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</si>
  <si>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</si>
  <si>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</si>
  <si>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</si>
  <si>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</si>
  <si>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</si>
  <si>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</si>
  <si>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</si>
  <si>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</si>
  <si>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</si>
  <si>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</si>
  <si>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</si>
  <si>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</si>
  <si>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</si>
  <si>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</si>
  <si>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</si>
  <si>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</si>
  <si>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</si>
  <si>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</si>
  <si>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</si>
  <si>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</si>
  <si>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</si>
  <si>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</si>
  <si>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</si>
  <si>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</si>
  <si>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</si>
  <si>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</si>
  <si>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</si>
  <si>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</si>
  <si>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</si>
  <si>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</si>
  <si>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</si>
  <si>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</si>
  <si>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</si>
  <si>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</si>
  <si>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</si>
  <si>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</si>
  <si>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</si>
  <si>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</si>
  <si>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</si>
  <si>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</si>
  <si>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</si>
  <si>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</si>
  <si>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</si>
  <si>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</si>
  <si>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</si>
  <si>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</si>
  <si>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</si>
  <si>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</si>
  <si>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</si>
  <si>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</si>
  <si>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</si>
  <si>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</si>
  <si>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</si>
  <si>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</si>
  <si>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</si>
  <si>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</si>
  <si>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</si>
  <si>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</si>
  <si>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</si>
  <si>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</si>
  <si>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</si>
  <si>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</si>
  <si>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</si>
  <si>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</si>
  <si>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</si>
  <si>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</si>
  <si>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</si>
  <si>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</si>
  <si>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</si>
  <si>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</si>
  <si>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</si>
  <si>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</si>
  <si>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</si>
  <si>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</si>
  <si>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</si>
  <si>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</si>
  <si>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</si>
  <si>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</si>
  <si>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</si>
  <si>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</si>
  <si>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</si>
  <si>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</si>
  <si>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</si>
  <si>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</si>
  <si>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</si>
  <si>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</si>
  <si>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</si>
  <si>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</si>
  <si>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</si>
  <si>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</si>
  <si>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</si>
  <si>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</si>
  <si>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</si>
  <si>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</si>
  <si>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</si>
  <si>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</si>
  <si>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</si>
  <si>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</si>
  <si>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</si>
  <si>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</si>
  <si>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</si>
  <si>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</si>
  <si>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</si>
  <si>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</si>
  <si>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</si>
  <si>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</si>
  <si>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</si>
  <si>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</si>
  <si>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</si>
  <si>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</si>
  <si>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</si>
  <si>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</si>
  <si>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</si>
  <si>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</si>
  <si>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</si>
  <si>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</si>
  <si>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</si>
  <si>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</si>
  <si>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</si>
  <si>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</si>
  <si>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</si>
  <si>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</si>
  <si>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</si>
  <si>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</si>
  <si>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</si>
  <si>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</si>
  <si>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</si>
  <si>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</si>
  <si>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</si>
  <si>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</si>
  <si>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</si>
  <si>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</si>
  <si>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</si>
  <si>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</si>
  <si>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</si>
  <si>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</si>
  <si>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</si>
  <si>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</si>
  <si>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</si>
  <si>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</si>
  <si>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</si>
  <si>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</si>
  <si>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</si>
  <si>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</si>
  <si>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</si>
  <si>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</si>
  <si>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</si>
  <si>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</si>
  <si>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</si>
  <si>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</si>
  <si>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</si>
  <si>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</si>
  <si>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</si>
  <si>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</si>
  <si>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</si>
  <si>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</si>
  <si>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</si>
  <si>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</si>
  <si>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</si>
  <si>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</si>
  <si>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</si>
  <si>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</si>
  <si>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</si>
  <si>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</si>
  <si>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</si>
  <si>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</si>
  <si>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</si>
  <si>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</si>
  <si>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</si>
  <si>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</si>
  <si>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</si>
  <si>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</si>
  <si>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</si>
  <si>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</si>
  <si>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</si>
  <si>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</si>
  <si>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</si>
  <si>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</si>
  <si>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</si>
  <si>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</si>
  <si>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</si>
  <si>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</si>
  <si>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</si>
  <si>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</si>
  <si>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</si>
  <si>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</si>
  <si>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</si>
  <si>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</si>
  <si>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</si>
  <si>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</si>
  <si>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</si>
  <si>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</si>
  <si>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</si>
  <si>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</si>
  <si>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</si>
  <si>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</si>
  <si>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</si>
  <si>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</si>
  <si>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</si>
  <si>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</si>
  <si>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</si>
  <si>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</si>
  <si>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</si>
  <si>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</si>
  <si>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</si>
  <si>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</si>
  <si>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</si>
  <si>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</si>
  <si>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</si>
  <si>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</si>
  <si>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</si>
  <si>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</si>
  <si>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</si>
  <si>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</si>
  <si>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</si>
  <si>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</si>
  <si>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</si>
  <si>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</si>
  <si>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</si>
  <si>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</si>
  <si>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</si>
  <si>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</si>
  <si>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</si>
  <si>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</si>
  <si>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</si>
  <si>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</si>
  <si>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</si>
  <si>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</si>
  <si>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</si>
  <si>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</si>
  <si>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</si>
  <si>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</si>
  <si>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</si>
  <si>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</si>
  <si>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</si>
  <si>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</si>
  <si>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</si>
  <si>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</si>
  <si>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</si>
  <si>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</si>
  <si>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</si>
  <si>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</si>
  <si>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</si>
  <si>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</si>
  <si>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</si>
  <si>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</si>
  <si>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</si>
  <si>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</si>
  <si>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</si>
  <si>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</si>
  <si>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</si>
  <si>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</si>
  <si>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</si>
  <si>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</si>
  <si>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</si>
  <si>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</si>
  <si>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</si>
  <si>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</si>
  <si>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</si>
  <si>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</si>
  <si>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</si>
  <si>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</si>
  <si>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</si>
  <si>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</si>
  <si>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</si>
  <si>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</si>
  <si>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</si>
  <si>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</si>
  <si>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</si>
  <si>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</si>
  <si>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</si>
  <si>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</si>
  <si>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</si>
  <si>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</si>
  <si>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</si>
  <si>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</si>
  <si>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</si>
  <si>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</si>
  <si>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</si>
  <si>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</si>
  <si>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</si>
  <si>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</si>
  <si>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</si>
  <si>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</si>
  <si>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</si>
  <si>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</si>
  <si>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</si>
  <si>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</si>
  <si>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</si>
  <si>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</si>
  <si>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</si>
  <si>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</si>
  <si>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</si>
  <si>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</si>
  <si>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</si>
  <si>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</si>
  <si>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</si>
  <si>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</si>
  <si>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</si>
  <si>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</si>
  <si>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</si>
  <si>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</si>
  <si>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</si>
  <si>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</si>
  <si>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</si>
  <si>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</si>
  <si>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</si>
  <si>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</si>
  <si>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</si>
  <si>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</si>
  <si>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</si>
  <si>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</si>
  <si>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</si>
  <si>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</si>
  <si>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</si>
  <si>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</si>
  <si>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</si>
  <si>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</si>
  <si>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</si>
  <si>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</si>
  <si>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</si>
  <si>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</si>
  <si>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</si>
  <si>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</si>
  <si>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</si>
  <si>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</si>
  <si>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</si>
  <si>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</si>
  <si>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</si>
  <si>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</si>
  <si>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</si>
  <si>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</si>
  <si>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</si>
  <si>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</si>
  <si>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</si>
  <si>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</si>
  <si>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</si>
  <si>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</si>
  <si>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</si>
  <si>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</si>
  <si>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</si>
  <si>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</si>
  <si>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</si>
  <si>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</si>
  <si>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</si>
  <si>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</si>
  <si>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</si>
  <si>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</si>
  <si>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</si>
  <si>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</si>
  <si>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</si>
  <si>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</si>
  <si>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</si>
  <si>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</si>
  <si>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</si>
  <si>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</si>
  <si>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</si>
  <si>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</si>
  <si>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</si>
  <si>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</si>
  <si>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</si>
  <si>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</si>
  <si>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</si>
  <si>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</si>
  <si>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</si>
  <si>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</si>
  <si>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</si>
  <si>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</si>
  <si>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</si>
  <si>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</si>
  <si>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</si>
  <si>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</si>
  <si>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</si>
  <si>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</si>
  <si>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</si>
  <si>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</si>
  <si>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</si>
  <si>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</si>
  <si>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</si>
  <si>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</si>
  <si>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</si>
  <si>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</si>
  <si>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</si>
  <si>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</si>
  <si>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</si>
  <si>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</si>
  <si>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</si>
  <si>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</si>
  <si>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</si>
  <si>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</si>
  <si>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</si>
  <si>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</si>
  <si>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</si>
  <si>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</si>
  <si>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</si>
  <si>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</si>
  <si>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</si>
  <si>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</si>
  <si>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</si>
  <si>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</si>
  <si>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</si>
  <si>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</si>
  <si>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</si>
  <si>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</si>
  <si>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</si>
  <si>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</si>
  <si>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</si>
  <si>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</si>
  <si>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</si>
  <si>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</si>
  <si>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</si>
  <si>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</si>
  <si>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</si>
  <si>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</si>
  <si>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</si>
  <si>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</si>
  <si>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</si>
  <si>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</si>
  <si>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</si>
  <si>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</si>
  <si>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</si>
  <si>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</si>
  <si>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</si>
  <si>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</si>
  <si>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</si>
  <si>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</si>
  <si>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</si>
  <si>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</si>
  <si>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</si>
  <si>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</si>
  <si>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</si>
  <si>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</si>
  <si>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</si>
  <si>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</si>
  <si>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</si>
  <si>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</si>
  <si>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</si>
  <si>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</si>
  <si>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</si>
  <si>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</si>
  <si>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</si>
  <si>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</si>
  <si>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</si>
  <si>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</si>
  <si>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</si>
  <si>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</si>
  <si>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</si>
  <si>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</si>
  <si>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</si>
  <si>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</si>
  <si>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</si>
  <si>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</si>
  <si>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</si>
  <si>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</si>
  <si>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</si>
  <si>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</si>
  <si>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</si>
  <si>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</si>
  <si>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</si>
  <si>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</si>
  <si>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</si>
  <si>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</si>
  <si>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</si>
  <si>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</si>
  <si>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</si>
  <si>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</si>
  <si>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</si>
  <si>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</si>
  <si>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</si>
  <si>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</si>
  <si>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</si>
  <si>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</si>
  <si>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</si>
  <si>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</si>
  <si>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</si>
  <si>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</si>
  <si>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</si>
  <si>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</si>
  <si>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</si>
  <si>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</si>
  <si>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</si>
  <si>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</si>
  <si>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</si>
  <si>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</si>
  <si>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</si>
  <si>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</si>
  <si>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</si>
  <si>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</si>
  <si>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</si>
  <si>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</si>
  <si>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</si>
  <si>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</si>
  <si>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</si>
  <si>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</si>
  <si>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</si>
  <si>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</si>
  <si>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</si>
  <si>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</si>
  <si>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</si>
  <si>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</si>
  <si>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</si>
  <si>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</si>
  <si>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</si>
  <si>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</si>
  <si>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</si>
  <si>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</si>
  <si>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</si>
  <si>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</si>
  <si>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</si>
  <si>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</si>
  <si>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</si>
  <si>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</si>
  <si>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</si>
  <si>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</si>
  <si>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</si>
  <si>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</si>
  <si>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</si>
  <si>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</si>
  <si>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</si>
  <si>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</si>
  <si>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</si>
  <si>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</si>
  <si>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</si>
  <si>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</si>
  <si>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</si>
  <si>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</si>
  <si>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</si>
  <si>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</si>
  <si>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</si>
  <si>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</si>
  <si>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</si>
  <si>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</si>
  <si>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</si>
  <si>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</si>
  <si>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</si>
  <si>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</si>
  <si>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</si>
  <si>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</si>
  <si>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</si>
  <si>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</si>
  <si>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</si>
  <si>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</si>
  <si>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</si>
  <si>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</si>
  <si>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</si>
  <si>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</si>
  <si>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</si>
  <si>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</si>
  <si>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</si>
  <si>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</si>
  <si>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</si>
  <si>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</si>
  <si>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</si>
  <si>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</si>
  <si>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</si>
  <si>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</si>
  <si>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</si>
  <si>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</si>
  <si>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</si>
  <si>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</si>
  <si>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</si>
  <si>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</si>
  <si>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</si>
  <si>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</si>
  <si>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</si>
  <si>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</si>
  <si>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</si>
  <si>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</si>
  <si>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</si>
  <si>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</si>
  <si>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</si>
  <si>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</si>
  <si>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</si>
  <si>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</si>
  <si>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</si>
  <si>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</si>
  <si>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</si>
  <si>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</si>
  <si>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</si>
  <si>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</si>
  <si>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</si>
  <si>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</si>
  <si>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</si>
  <si>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</si>
  <si>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</si>
  <si>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</si>
  <si>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</si>
  <si>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</si>
  <si>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</si>
  <si>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</si>
  <si>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</si>
  <si>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</si>
  <si>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</si>
  <si>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</si>
  <si>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</si>
  <si>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</si>
  <si>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</si>
  <si>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</si>
  <si>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</si>
  <si>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</si>
  <si>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</si>
  <si>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</si>
  <si>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</si>
  <si>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</si>
  <si>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</si>
  <si>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</si>
  <si>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</si>
  <si>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</si>
  <si>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</si>
  <si>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</si>
  <si>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</si>
  <si>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</si>
  <si>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</si>
  <si>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</si>
  <si>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</si>
  <si>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</si>
  <si>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</si>
  <si>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</si>
  <si>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</si>
  <si>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</si>
  <si>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</si>
  <si>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</si>
  <si>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</si>
  <si>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</si>
  <si>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</si>
  <si>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</si>
  <si>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</si>
  <si>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</si>
  <si>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</si>
  <si>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</si>
  <si>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</si>
  <si>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</si>
  <si>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</si>
  <si>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</si>
  <si>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</si>
  <si>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</si>
  <si>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</si>
  <si>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</si>
  <si>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</si>
  <si>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</si>
  <si>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</si>
  <si>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</si>
  <si>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</si>
  <si>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</si>
  <si>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</si>
  <si>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</si>
  <si>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</si>
  <si>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</si>
  <si>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</si>
  <si>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</si>
  <si>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</si>
  <si>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</si>
  <si>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</si>
  <si>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</si>
  <si>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</si>
  <si>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</si>
  <si>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</si>
  <si>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</si>
  <si>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</si>
  <si>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</si>
  <si>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</si>
  <si>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</si>
  <si>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</si>
  <si>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</si>
  <si>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</si>
  <si>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</si>
  <si>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</si>
  <si>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</si>
  <si>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</si>
  <si>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</si>
  <si>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</si>
  <si>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</si>
  <si>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</si>
  <si>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</si>
  <si>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</si>
  <si>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</si>
  <si>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</si>
  <si>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</si>
  <si>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</si>
  <si>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</si>
  <si>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</si>
  <si>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</si>
  <si>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</si>
  <si>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</si>
  <si>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</si>
  <si>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</si>
  <si>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</si>
  <si>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</si>
  <si>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</si>
  <si>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</si>
  <si>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</si>
  <si>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</si>
  <si>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</si>
  <si>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</si>
  <si>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</si>
  <si>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</si>
  <si>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</si>
  <si>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</si>
  <si>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</si>
  <si>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</si>
  <si>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</si>
  <si>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</si>
  <si>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</si>
  <si>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</si>
  <si>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</si>
  <si>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</si>
  <si>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</si>
  <si>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</si>
  <si>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</si>
  <si>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</si>
  <si>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</si>
  <si>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</si>
  <si>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</si>
  <si>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</si>
  <si>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</si>
  <si>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</si>
  <si>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</si>
  <si>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</si>
  <si>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</si>
  <si>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</si>
  <si>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</si>
  <si>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</si>
  <si>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</si>
  <si>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</si>
  <si>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</si>
  <si>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</si>
  <si>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</si>
  <si>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</si>
  <si>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</si>
  <si>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</si>
  <si>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</si>
  <si>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</si>
  <si>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</si>
  <si>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</si>
  <si>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</si>
  <si>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</si>
  <si>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</si>
  <si>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</si>
  <si>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</si>
  <si>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</si>
  <si>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</si>
  <si>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</si>
  <si>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</si>
  <si>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</si>
  <si>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</si>
  <si>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</si>
  <si>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</si>
  <si>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</si>
  <si>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</si>
  <si>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</si>
  <si>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</si>
  <si>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</si>
  <si>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</si>
  <si>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</si>
  <si>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</si>
  <si>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</si>
  <si>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</si>
  <si>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</si>
  <si>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</si>
  <si>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</si>
  <si>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</si>
  <si>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</si>
  <si>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</si>
  <si>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</si>
  <si>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</si>
  <si>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</si>
  <si>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</si>
  <si>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</si>
  <si>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</si>
  <si>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</si>
  <si>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</si>
  <si>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</si>
  <si>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</si>
  <si>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</si>
  <si>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</si>
  <si>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</si>
  <si>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</si>
  <si>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</si>
  <si>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</si>
  <si>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</si>
  <si>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</si>
  <si>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</si>
  <si>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</si>
  <si>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</si>
  <si>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</si>
  <si>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</si>
  <si>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</si>
  <si>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</si>
  <si>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</si>
  <si>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</si>
  <si>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</si>
  <si>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</si>
  <si>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</si>
  <si>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</si>
  <si>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</si>
  <si>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</si>
  <si>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</si>
  <si>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</si>
  <si>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</si>
  <si>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</si>
  <si>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</si>
  <si>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</si>
  <si>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</si>
  <si>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</si>
  <si>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</si>
  <si>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</si>
  <si>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</si>
  <si>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</si>
  <si>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</si>
  <si>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</si>
  <si>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</si>
  <si>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</si>
  <si>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</si>
  <si>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</si>
  <si>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</si>
  <si>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</si>
  <si>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</si>
  <si>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</si>
  <si>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</si>
  <si>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</si>
  <si>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</si>
  <si>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</si>
  <si>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</si>
  <si>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</si>
  <si>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</si>
  <si>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</si>
  <si>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</si>
  <si>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</si>
  <si>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</si>
  <si>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</si>
  <si>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</si>
  <si>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</si>
  <si>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</si>
  <si>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</si>
  <si>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</si>
  <si>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</si>
  <si>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</si>
  <si>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</si>
  <si>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</si>
  <si>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</si>
  <si>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</si>
  <si>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</si>
  <si>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</si>
  <si>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</si>
  <si>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</si>
  <si>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</si>
  <si>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</si>
  <si>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</si>
  <si>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</si>
  <si>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</si>
  <si>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</si>
  <si>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</si>
  <si>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</si>
  <si>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</si>
  <si>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</si>
  <si>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</si>
  <si>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</si>
  <si>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</si>
  <si>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</si>
  <si>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</si>
  <si>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</si>
  <si>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</si>
  <si>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</si>
  <si>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</si>
  <si>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</si>
  <si>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</si>
  <si>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</si>
  <si>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</si>
  <si>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</si>
  <si>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</si>
  <si>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</si>
  <si>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</si>
  <si>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</si>
  <si>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</si>
  <si>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</si>
  <si>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</si>
  <si>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</si>
  <si>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</si>
  <si>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</si>
  <si>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</si>
  <si>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</si>
  <si>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</si>
  <si>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</si>
  <si>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</si>
  <si>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</si>
  <si>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</si>
  <si>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</si>
  <si>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</si>
  <si>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</si>
  <si>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</si>
  <si>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</si>
  <si>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</si>
  <si>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</si>
  <si>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</si>
  <si>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</si>
  <si>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</si>
  <si>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</si>
  <si>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</si>
  <si>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</si>
  <si>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</si>
  <si>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</si>
  <si>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</si>
  <si>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</si>
  <si>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</si>
  <si>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</si>
  <si>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</si>
  <si>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</si>
  <si>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</si>
  <si>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</si>
  <si>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</si>
  <si>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</si>
  <si>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</si>
  <si>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</si>
  <si>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</si>
  <si>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</si>
  <si>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</si>
  <si>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</si>
  <si>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</si>
  <si>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</si>
  <si>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</si>
  <si>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</si>
  <si>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</si>
  <si>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</si>
  <si>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</si>
  <si>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</si>
  <si>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</si>
  <si>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</si>
  <si>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</si>
  <si>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</si>
  <si>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</si>
  <si>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</si>
  <si>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</si>
  <si>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</si>
  <si>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</si>
  <si>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</si>
  <si>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</si>
  <si>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</si>
  <si>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</si>
  <si>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</si>
  <si>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</si>
  <si>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</si>
  <si>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</si>
  <si>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</si>
  <si>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</si>
  <si>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</si>
  <si>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</si>
  <si>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</si>
  <si>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</si>
  <si>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</si>
  <si>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</si>
  <si>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</si>
  <si>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</si>
  <si>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</si>
  <si>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</si>
  <si>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</si>
  <si>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</si>
  <si>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</si>
  <si>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</si>
  <si>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</si>
  <si>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</si>
  <si>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</si>
  <si>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</si>
  <si>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</si>
  <si>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</si>
  <si>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</si>
  <si>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</si>
  <si>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</si>
  <si>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</si>
  <si>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</si>
  <si>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</si>
  <si>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</si>
  <si>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</si>
  <si>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</si>
  <si>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</si>
  <si>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</si>
  <si>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</si>
  <si>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</si>
  <si>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</si>
  <si>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</si>
  <si>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</si>
  <si>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</si>
  <si>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</si>
  <si>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</si>
  <si>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</si>
  <si>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</si>
  <si>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</si>
  <si>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</si>
  <si>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</si>
  <si>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</si>
  <si>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</si>
  <si>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</si>
  <si>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</si>
  <si>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</si>
  <si>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</si>
  <si>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</si>
  <si>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</si>
  <si>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</si>
  <si>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</si>
  <si>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</si>
  <si>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</si>
  <si>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</si>
  <si>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</si>
  <si>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</si>
  <si>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</si>
  <si>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</si>
  <si>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</si>
  <si>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</si>
  <si>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</si>
  <si>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</si>
  <si>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</si>
  <si>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</si>
  <si>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</si>
  <si>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</si>
  <si>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</si>
  <si>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</si>
  <si>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</si>
  <si>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</si>
  <si>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</si>
  <si>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</si>
  <si>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</si>
  <si>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</si>
  <si>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</si>
  <si>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</si>
  <si>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</si>
  <si>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</si>
  <si>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</si>
  <si>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</si>
  <si>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</si>
  <si>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</si>
  <si>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</si>
  <si>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</si>
  <si>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</si>
  <si>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</si>
  <si>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</si>
  <si>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</si>
  <si>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</si>
  <si>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</si>
  <si>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</si>
  <si>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</si>
  <si>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</si>
  <si>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</si>
  <si>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</si>
  <si>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</si>
  <si>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</si>
  <si>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</si>
  <si>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</si>
  <si>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</si>
  <si>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</si>
  <si>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</si>
  <si>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</si>
  <si>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</si>
  <si>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</si>
  <si>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</si>
  <si>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</si>
  <si>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</si>
  <si>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</si>
  <si>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</si>
  <si>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</si>
  <si>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</si>
  <si>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</si>
  <si>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</si>
  <si>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</si>
  <si>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</si>
  <si>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</si>
  <si>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</si>
  <si>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</si>
  <si>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</si>
  <si>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</si>
  <si>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</si>
  <si>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</si>
  <si>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</si>
  <si>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</si>
  <si>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</si>
  <si>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</si>
  <si>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</si>
  <si>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</si>
  <si>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</si>
  <si>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</si>
  <si>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</si>
  <si>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</si>
  <si>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</si>
  <si>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</si>
  <si>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</si>
  <si>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</si>
  <si>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</si>
  <si>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</si>
  <si>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</si>
  <si>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</si>
  <si>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</si>
  <si>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</si>
  <si>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</si>
  <si>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</si>
  <si>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</si>
  <si>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</si>
  <si>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</si>
  <si>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</si>
  <si>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</si>
  <si>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</si>
  <si>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</si>
  <si>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</si>
  <si>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</si>
  <si>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</si>
  <si>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</si>
  <si>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</si>
  <si>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</si>
  <si>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</si>
  <si>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</si>
  <si>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</si>
  <si>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</si>
  <si>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</si>
  <si>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</si>
  <si>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</si>
  <si>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</si>
  <si>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</si>
  <si>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</si>
  <si>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</si>
  <si>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</si>
  <si>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</si>
  <si>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</si>
  <si>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</si>
  <si>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</si>
  <si>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</si>
  <si>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</si>
  <si>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</si>
  <si>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</si>
  <si>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</si>
  <si>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</si>
  <si>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</si>
  <si>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</si>
  <si>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</si>
  <si>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</si>
  <si>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</si>
  <si>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</si>
  <si>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</si>
  <si>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</si>
  <si>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</si>
  <si>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</si>
  <si>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</si>
  <si>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</si>
  <si>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</si>
  <si>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</si>
  <si>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</si>
  <si>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</si>
  <si>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</si>
  <si>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</si>
  <si>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</si>
  <si>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</si>
  <si>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</si>
  <si>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</si>
  <si>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</si>
  <si>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</si>
  <si>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</si>
  <si>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</si>
  <si>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</si>
  <si>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</si>
  <si>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</si>
  <si>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</si>
  <si>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</si>
  <si>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</si>
  <si>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</si>
  <si>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</si>
  <si>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</si>
  <si>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</si>
  <si>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</si>
  <si>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</si>
  <si>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</si>
  <si>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</si>
  <si>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</si>
  <si>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</si>
  <si>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</si>
  <si>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</si>
  <si>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</si>
  <si>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</si>
  <si>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</si>
  <si>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</si>
  <si>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</si>
  <si>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</si>
  <si>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</si>
  <si>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</si>
  <si>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</si>
  <si>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</si>
  <si>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</si>
  <si>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</si>
  <si>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</si>
  <si>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</si>
  <si>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</si>
  <si>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</si>
  <si>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</si>
  <si>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</si>
  <si>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</si>
  <si>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</si>
  <si>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</si>
  <si>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</si>
  <si>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</si>
  <si>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</si>
  <si>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</si>
  <si>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</si>
  <si>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</si>
  <si>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</si>
  <si>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</si>
  <si>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</si>
  <si>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</si>
  <si>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</si>
  <si>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</si>
  <si>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</si>
  <si>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</si>
  <si>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</si>
  <si>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</si>
  <si>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</si>
  <si>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</si>
  <si>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</si>
  <si>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</si>
  <si>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</si>
  <si>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</si>
  <si>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</si>
  <si>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</si>
  <si>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</si>
  <si>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</si>
  <si>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</si>
  <si>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</si>
  <si>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</si>
  <si>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</si>
  <si>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</si>
  <si>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</si>
  <si>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</si>
  <si>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</si>
  <si>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</si>
  <si>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</si>
  <si>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</si>
  <si>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</si>
  <si>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</si>
  <si>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</si>
  <si>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</si>
  <si>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</si>
  <si>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</si>
  <si>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</si>
  <si>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</si>
  <si>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</si>
  <si>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</si>
  <si>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</si>
  <si>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</si>
  <si>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</si>
  <si>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</si>
  <si>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</si>
  <si>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</si>
  <si>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</si>
  <si>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</si>
  <si>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</si>
  <si>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</si>
  <si>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</si>
  <si>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</si>
  <si>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</si>
  <si>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</si>
  <si>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</si>
  <si>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</si>
  <si>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</si>
  <si>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</si>
  <si>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</si>
  <si>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</si>
  <si>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</si>
  <si>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</si>
  <si>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</si>
  <si>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</si>
  <si>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</si>
  <si>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</si>
  <si>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</si>
  <si>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</si>
  <si>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</si>
  <si>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</si>
  <si>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</si>
  <si>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</si>
  <si>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</si>
  <si>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</si>
  <si>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</si>
  <si>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</si>
  <si>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</si>
  <si>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</si>
  <si>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</si>
  <si>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</si>
  <si>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</si>
  <si>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</si>
  <si>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</si>
  <si>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</si>
  <si>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</si>
  <si>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</si>
  <si>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</si>
  <si>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</si>
  <si>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</si>
  <si>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</si>
  <si>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</si>
  <si>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</si>
  <si>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</si>
  <si>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</si>
  <si>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</si>
  <si>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</si>
  <si>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</si>
  <si>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</si>
  <si>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</si>
  <si>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</si>
  <si>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</si>
  <si>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</si>
  <si>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</si>
  <si>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</si>
  <si>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</si>
  <si>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</si>
  <si>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</si>
  <si>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</si>
  <si>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</si>
  <si>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</si>
  <si>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</si>
  <si>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</si>
  <si>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</si>
  <si>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</si>
  <si>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</si>
  <si>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</si>
  <si>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</si>
  <si>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</si>
  <si>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</si>
  <si>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</si>
  <si>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</si>
  <si>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</si>
  <si>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</si>
  <si>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</si>
  <si>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</si>
  <si>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</si>
  <si>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</si>
  <si>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</si>
  <si>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</si>
  <si>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</si>
  <si>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</si>
  <si>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</si>
  <si>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</si>
  <si>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</si>
  <si>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</si>
  <si>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</si>
  <si>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</si>
  <si>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</si>
  <si>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</si>
  <si>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</si>
  <si>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</si>
  <si>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</si>
  <si>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</si>
  <si>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</si>
  <si>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</si>
  <si>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</si>
  <si>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</si>
  <si>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</si>
  <si>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</si>
  <si>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</si>
  <si>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</si>
  <si>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</si>
  <si>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</si>
  <si>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</si>
  <si>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</si>
  <si>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</si>
  <si>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</si>
  <si>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</si>
  <si>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</si>
  <si>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</si>
  <si>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</si>
  <si>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</si>
  <si>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</si>
  <si>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</si>
  <si>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</si>
  <si>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</si>
  <si>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</si>
  <si>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</si>
  <si>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</si>
  <si>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</si>
  <si>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</si>
  <si>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</si>
  <si>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</si>
  <si>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</si>
  <si>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</si>
  <si>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</si>
  <si>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</si>
  <si>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</si>
  <si>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</si>
  <si>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</si>
  <si>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</si>
  <si>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</si>
  <si>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</si>
  <si>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</si>
  <si>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</si>
  <si>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</si>
  <si>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</si>
  <si>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</si>
  <si>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</si>
  <si>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</si>
  <si>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</si>
  <si>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</si>
  <si>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</si>
  <si>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</si>
  <si>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</si>
  <si>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</si>
  <si>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</si>
  <si>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</si>
  <si>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</si>
  <si>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</si>
  <si>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</si>
  <si>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</si>
  <si>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</si>
  <si>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</si>
  <si>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</si>
  <si>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</si>
  <si>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</si>
  <si>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</si>
  <si>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</si>
  <si>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</si>
  <si>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</si>
  <si>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</si>
  <si>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</si>
  <si>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</si>
  <si>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</si>
  <si>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</si>
  <si>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</si>
  <si>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</si>
  <si>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</si>
  <si>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</si>
  <si>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</si>
  <si>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</si>
  <si>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</si>
  <si>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</si>
  <si>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</si>
  <si>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</si>
  <si>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</si>
  <si>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</si>
  <si>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</si>
  <si>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</si>
  <si>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</si>
  <si>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</si>
  <si>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</si>
  <si>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</si>
  <si>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</si>
  <si>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</si>
  <si>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</si>
  <si>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</si>
  <si>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</si>
  <si>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</si>
  <si>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</si>
  <si>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</si>
  <si>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</si>
  <si>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</si>
  <si>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</si>
  <si>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</si>
  <si>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</si>
  <si>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</si>
  <si>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</si>
  <si>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</si>
  <si>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</si>
  <si>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</si>
  <si>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</si>
  <si>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</si>
  <si>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</si>
  <si>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</si>
  <si>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</si>
  <si>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</si>
  <si>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</si>
  <si>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</si>
  <si>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</si>
  <si>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</si>
  <si>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</si>
  <si>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</si>
  <si>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</si>
  <si>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</si>
  <si>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</si>
  <si>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</si>
  <si>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</si>
  <si>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</si>
  <si>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</si>
  <si>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</si>
  <si>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</si>
  <si>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</si>
  <si>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</si>
  <si>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</si>
  <si>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</si>
  <si>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</si>
  <si>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</si>
  <si>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</si>
  <si>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</si>
  <si>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</si>
  <si>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</si>
  <si>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</si>
  <si>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</si>
  <si>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</si>
  <si>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</si>
  <si>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</si>
  <si>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</si>
  <si>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</si>
  <si>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</si>
  <si>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</si>
  <si>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</si>
  <si>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</si>
  <si>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</si>
  <si>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</si>
  <si>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</si>
  <si>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</si>
  <si>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</si>
  <si>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</si>
  <si>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</si>
  <si>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</si>
  <si>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</si>
  <si>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</si>
  <si>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</si>
  <si>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</si>
  <si>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</si>
  <si>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</si>
  <si>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</si>
  <si>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</si>
  <si>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</si>
  <si>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</si>
  <si>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</si>
  <si>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</si>
  <si>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</si>
  <si>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</si>
  <si>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</si>
  <si>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</si>
  <si>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</si>
  <si>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</si>
  <si>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</si>
  <si>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</si>
  <si>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</si>
  <si>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</si>
  <si>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</si>
  <si>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</si>
  <si>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</si>
  <si>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</si>
  <si>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</si>
  <si>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</si>
  <si>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</si>
  <si>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</si>
  <si>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</si>
  <si>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</si>
  <si>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</si>
  <si>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</si>
  <si>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</si>
  <si>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</si>
  <si>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</si>
  <si>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</si>
  <si>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</si>
  <si>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</si>
  <si>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</si>
  <si>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</si>
  <si>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</si>
  <si>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</si>
  <si>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</si>
  <si>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</si>
  <si>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</si>
  <si>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</si>
  <si>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</si>
  <si>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</si>
  <si>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</si>
  <si>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</si>
  <si>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</si>
  <si>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</si>
  <si>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</si>
  <si>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</si>
  <si>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</si>
  <si>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</si>
  <si>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</si>
  <si>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</si>
  <si>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</si>
  <si>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</si>
  <si>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</si>
  <si>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</si>
  <si>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</si>
  <si>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</si>
  <si>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</si>
  <si>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</si>
  <si>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</si>
  <si>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</si>
  <si>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</si>
  <si>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</si>
  <si>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</si>
  <si>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</si>
  <si>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</si>
  <si>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</si>
  <si>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</si>
  <si>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</si>
  <si>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</si>
  <si>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</si>
  <si>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</si>
  <si>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</si>
  <si>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</si>
  <si>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</si>
  <si>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</si>
  <si>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</si>
  <si>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</si>
  <si>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</si>
  <si>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</si>
  <si>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</si>
  <si>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</si>
  <si>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</si>
  <si>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</si>
  <si>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</si>
  <si>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</si>
  <si>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</si>
  <si>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</si>
  <si>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</si>
  <si>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</si>
  <si>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</si>
  <si>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</si>
  <si>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</si>
  <si>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</si>
  <si>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</si>
  <si>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</si>
  <si>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</si>
  <si>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</si>
  <si>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</si>
  <si>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</si>
  <si>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</si>
  <si>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</si>
  <si>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</si>
  <si>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</si>
  <si>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</si>
  <si>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</si>
  <si>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</si>
  <si>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</si>
  <si>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</si>
  <si>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</si>
  <si>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</si>
  <si>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</si>
  <si>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</si>
  <si>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</si>
  <si>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</si>
  <si>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</si>
  <si>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</si>
  <si>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</si>
  <si>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</si>
  <si>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</si>
  <si>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</si>
  <si>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</si>
  <si>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</si>
  <si>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</si>
  <si>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</si>
  <si>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</si>
  <si>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</si>
  <si>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</si>
  <si>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</si>
  <si>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</si>
  <si>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</si>
  <si>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</si>
  <si>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</si>
  <si>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</si>
  <si>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</si>
  <si>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</si>
  <si>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</si>
  <si>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</si>
  <si>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</si>
  <si>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</si>
  <si>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</si>
  <si>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</si>
  <si>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</si>
  <si>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</si>
  <si>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</si>
  <si>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</si>
  <si>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</si>
  <si>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</si>
  <si>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</si>
  <si>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</si>
  <si>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</si>
  <si>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</si>
  <si>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</si>
  <si>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</si>
  <si>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</si>
  <si>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</si>
  <si>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</si>
  <si>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</si>
  <si>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</si>
  <si>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</si>
  <si>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</si>
  <si>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</si>
  <si>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</si>
  <si>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</si>
  <si>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</si>
  <si>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</si>
  <si>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</si>
  <si>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</si>
  <si>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</si>
  <si>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</si>
  <si>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</si>
  <si>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</si>
  <si>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</si>
  <si>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</si>
  <si>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</si>
  <si>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</si>
  <si>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</si>
  <si>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</si>
  <si>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</si>
  <si>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</si>
  <si>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</si>
  <si>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</si>
  <si>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</si>
  <si>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</si>
  <si>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</si>
  <si>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</si>
  <si>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</si>
  <si>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</si>
  <si>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</si>
  <si>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</si>
  <si>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</si>
  <si>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</si>
  <si>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</si>
  <si>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</si>
  <si>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</si>
  <si>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</si>
  <si>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</si>
  <si>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</si>
  <si>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</si>
  <si>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</si>
  <si>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</si>
  <si>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</si>
  <si>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</si>
  <si>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</si>
  <si>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</si>
  <si>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</si>
  <si>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</si>
  <si>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</si>
  <si>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</si>
  <si>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</si>
  <si>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</si>
  <si>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</si>
  <si>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</si>
  <si>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</si>
  <si>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</si>
  <si>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</si>
  <si>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</si>
  <si>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</si>
  <si>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</si>
  <si>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</si>
  <si>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</si>
  <si>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</si>
  <si>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</si>
  <si>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</si>
  <si>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</si>
  <si>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</si>
  <si>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</si>
  <si>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</si>
  <si>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</si>
  <si>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</si>
  <si>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</si>
  <si>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</si>
  <si>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</si>
  <si>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</si>
  <si>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</si>
  <si>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</si>
  <si>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</si>
  <si>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</si>
  <si>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</si>
  <si>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</si>
  <si>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</si>
  <si>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</si>
  <si>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</si>
  <si>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</si>
  <si>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</si>
  <si>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</si>
  <si>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</si>
  <si>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</si>
  <si>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</si>
  <si>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</si>
  <si>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</si>
  <si>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</si>
  <si>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</si>
  <si>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</si>
  <si>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</si>
  <si>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</si>
  <si>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</si>
  <si>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</si>
  <si>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</si>
  <si>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</si>
  <si>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</si>
  <si>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</si>
  <si>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</si>
  <si>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</si>
  <si>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</si>
  <si>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</si>
  <si>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</si>
  <si>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</si>
  <si>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</si>
  <si>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</si>
  <si>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</si>
  <si>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</si>
  <si>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</si>
  <si>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</si>
  <si>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</si>
  <si>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</si>
  <si>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</si>
  <si>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</si>
  <si>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</si>
  <si>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</si>
  <si>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</si>
  <si>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</si>
  <si>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</si>
  <si>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</si>
  <si>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</si>
  <si>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</si>
  <si>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</si>
  <si>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</si>
  <si>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</si>
  <si>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</si>
  <si>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</si>
  <si>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</si>
  <si>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</si>
  <si>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</si>
  <si>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</si>
  <si>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</si>
  <si>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</si>
  <si>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</si>
  <si>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</si>
  <si>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</si>
  <si>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</si>
  <si>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</si>
  <si>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</si>
  <si>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</si>
  <si>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</si>
  <si>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</si>
  <si>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</si>
  <si>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</si>
  <si>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</si>
  <si>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</si>
  <si>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</si>
  <si>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</si>
  <si>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</si>
  <si>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</si>
  <si>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</si>
  <si>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</si>
  <si>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</si>
  <si>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</si>
  <si>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</si>
  <si>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</si>
  <si>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</si>
  <si>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</si>
  <si>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</si>
  <si>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</si>
  <si>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</si>
  <si>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</si>
  <si>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</si>
  <si>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</si>
  <si>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</si>
  <si>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</si>
  <si>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</si>
  <si>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</si>
  <si>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</si>
  <si>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</si>
  <si>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</si>
  <si>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</si>
  <si>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</si>
  <si>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</si>
  <si>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</si>
  <si>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</si>
  <si>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</si>
  <si>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</si>
  <si>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</si>
  <si>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</si>
  <si>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</si>
  <si>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</si>
  <si>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</si>
  <si>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</si>
  <si>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</si>
  <si>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</si>
  <si>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</si>
  <si>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</si>
  <si>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</si>
  <si>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</si>
  <si>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</si>
  <si>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</si>
  <si>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</si>
  <si>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</si>
  <si>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</si>
  <si>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</si>
  <si>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</si>
  <si>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</si>
  <si>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</si>
  <si>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</si>
  <si>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</si>
  <si>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</si>
  <si>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</si>
  <si>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</si>
  <si>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</si>
  <si>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</si>
  <si>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</si>
  <si>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</si>
  <si>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</si>
  <si>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</si>
  <si>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</si>
  <si>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</si>
  <si>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</si>
  <si>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</si>
  <si>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</si>
  <si>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</si>
  <si>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</si>
  <si>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</si>
  <si>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</si>
  <si>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</si>
  <si>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</si>
  <si>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</si>
  <si>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</si>
  <si>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</si>
  <si>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</si>
  <si>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</si>
  <si>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</si>
  <si>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</si>
  <si>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</si>
  <si>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</si>
  <si>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</si>
  <si>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</si>
  <si>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</si>
  <si>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</si>
  <si>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</si>
  <si>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</si>
  <si>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</si>
  <si>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</si>
  <si>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</si>
  <si>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</si>
  <si>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</si>
  <si>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</si>
  <si>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</si>
  <si>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</si>
  <si>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</si>
  <si>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</si>
  <si>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</si>
  <si>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</si>
  <si>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</si>
  <si>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</si>
  <si>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</si>
  <si>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</si>
  <si>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</si>
  <si>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</si>
  <si>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</si>
  <si>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</si>
  <si>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</si>
  <si>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</si>
  <si>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</si>
  <si>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</si>
  <si>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</si>
  <si>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</si>
  <si>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</si>
  <si>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</si>
  <si>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</si>
  <si>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</si>
  <si>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</si>
  <si>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</si>
  <si>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</si>
  <si>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</si>
  <si>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</si>
  <si>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</si>
  <si>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</si>
  <si>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</si>
  <si>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</si>
  <si>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</si>
  <si>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</si>
  <si>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</si>
  <si>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</si>
  <si>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</si>
  <si>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</si>
  <si>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</si>
  <si>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</si>
  <si>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</si>
  <si>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</si>
  <si>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</si>
  <si>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</si>
  <si>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</si>
  <si>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</si>
  <si>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</si>
  <si>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</si>
  <si>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</si>
  <si>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</si>
  <si>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</si>
  <si>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</si>
  <si>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</si>
  <si>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</si>
  <si>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</si>
  <si>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</si>
  <si>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</si>
  <si>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</si>
  <si>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</si>
  <si>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</si>
  <si>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</si>
  <si>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</si>
  <si>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</si>
  <si>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</si>
  <si>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</si>
  <si>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</si>
  <si>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</si>
  <si>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</si>
  <si>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</si>
  <si>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</si>
  <si>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</si>
  <si>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</si>
  <si>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</si>
  <si>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</si>
  <si>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</si>
  <si>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</si>
  <si>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</si>
  <si>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</si>
  <si>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</si>
  <si>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</si>
  <si>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</si>
  <si>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</si>
  <si>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</si>
  <si>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</si>
  <si>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</si>
  <si>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</si>
  <si>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</si>
  <si>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</si>
  <si>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</si>
  <si>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</si>
  <si>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</si>
  <si>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</si>
  <si>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</si>
  <si>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</si>
  <si>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</si>
  <si>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</si>
  <si>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</si>
  <si>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</si>
  <si>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</si>
  <si>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</si>
  <si>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</si>
  <si>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</si>
  <si>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</si>
  <si>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</si>
  <si>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</si>
  <si>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</si>
  <si>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</si>
  <si>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</si>
  <si>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</si>
  <si>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</si>
  <si>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</si>
  <si>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</si>
  <si>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</si>
  <si>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</si>
  <si>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</si>
  <si>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</si>
  <si>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</si>
  <si>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</si>
  <si>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</si>
  <si>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</si>
  <si>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</si>
  <si>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</si>
  <si>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</si>
  <si>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</si>
  <si>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</si>
  <si>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</si>
  <si>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</si>
  <si>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</si>
  <si>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</si>
  <si>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</si>
  <si>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</si>
  <si>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</si>
  <si>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</si>
  <si>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</si>
  <si>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</si>
  <si>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</si>
  <si>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</si>
  <si>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</si>
  <si>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</si>
  <si>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</si>
  <si>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</si>
  <si>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</si>
  <si>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</si>
  <si>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</si>
  <si>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</si>
  <si>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</si>
  <si>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</si>
  <si>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</si>
  <si>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</si>
  <si>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</si>
  <si>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</si>
  <si>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</si>
  <si>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</si>
  <si>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</si>
  <si>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</si>
  <si>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</si>
  <si>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</si>
  <si>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</si>
  <si>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</si>
  <si>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</si>
  <si>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</si>
  <si>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</si>
  <si>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</si>
  <si>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</si>
  <si>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</si>
  <si>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</si>
  <si>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</si>
  <si>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</si>
  <si>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</si>
  <si>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</si>
  <si>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</si>
  <si>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</si>
  <si>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</si>
  <si>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</si>
  <si>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</si>
  <si>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</si>
  <si>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</si>
  <si>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</si>
  <si>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</si>
  <si>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</si>
  <si>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</si>
  <si>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</si>
  <si>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</si>
  <si>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</si>
  <si>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</si>
  <si>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</si>
  <si>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</si>
  <si>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</si>
  <si>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</si>
  <si>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</si>
  <si>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</si>
  <si>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</si>
  <si>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</si>
  <si>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</si>
  <si>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</si>
  <si>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</si>
  <si>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</si>
  <si>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</si>
  <si>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</si>
  <si>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</si>
  <si>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</si>
  <si>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</si>
  <si>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</si>
  <si>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</si>
  <si>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</si>
  <si>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</si>
  <si>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</si>
  <si>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</si>
  <si>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</si>
  <si>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</si>
  <si>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</si>
  <si>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</si>
  <si>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</si>
  <si>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</si>
  <si>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</si>
  <si>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</si>
  <si>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</si>
  <si>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</si>
  <si>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</si>
  <si>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</si>
  <si>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</si>
  <si>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</si>
  <si>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</si>
  <si>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</si>
  <si>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</si>
  <si>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</si>
  <si>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</si>
  <si>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</si>
  <si>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</si>
  <si>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</si>
  <si>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</si>
  <si>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</si>
  <si>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</si>
  <si>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</si>
  <si>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</si>
  <si>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</si>
  <si>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</si>
  <si>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</si>
  <si>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</si>
  <si>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</si>
  <si>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</si>
  <si>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</si>
  <si>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</si>
  <si>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</si>
  <si>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</si>
  <si>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</si>
  <si>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</si>
  <si>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</si>
  <si>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</si>
  <si>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</si>
  <si>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</si>
  <si>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</si>
  <si>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</si>
  <si>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</si>
  <si>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</si>
  <si>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</si>
  <si>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</si>
  <si>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</si>
  <si>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</si>
  <si>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</si>
  <si>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</si>
  <si>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</si>
  <si>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</si>
  <si>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</si>
  <si>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</si>
  <si>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</si>
  <si>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</si>
  <si>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</si>
  <si>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</si>
  <si>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</si>
  <si>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</si>
  <si>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</si>
  <si>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</si>
  <si>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</si>
  <si>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</si>
  <si>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</si>
  <si>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</si>
  <si>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</si>
  <si>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</si>
  <si>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</si>
  <si>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</si>
  <si>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</si>
  <si>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</si>
  <si>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</si>
  <si>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</si>
  <si>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</si>
  <si>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</si>
  <si>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</si>
  <si>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</si>
  <si>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</si>
  <si>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</si>
  <si>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</si>
  <si>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</si>
  <si>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</si>
  <si>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</si>
  <si>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</si>
  <si>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</si>
  <si>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</si>
  <si>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</si>
  <si>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</si>
  <si>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</si>
  <si>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</si>
  <si>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</si>
  <si>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</si>
  <si>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</si>
  <si>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</si>
  <si>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</si>
  <si>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</si>
  <si>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</si>
  <si>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</si>
  <si>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</si>
  <si>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</si>
  <si>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</si>
  <si>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</si>
  <si>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</si>
  <si>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</si>
  <si>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</si>
  <si>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</si>
  <si>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</si>
  <si>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</si>
  <si>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</si>
  <si>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</si>
  <si>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</si>
  <si>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</si>
  <si>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</si>
  <si>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</si>
  <si>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</si>
  <si>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</si>
  <si>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</si>
  <si>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</si>
  <si>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</si>
  <si>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</si>
  <si>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</si>
  <si>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</si>
  <si>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</si>
  <si>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</si>
  <si>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</si>
  <si>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</si>
  <si>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</si>
  <si>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</si>
  <si>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</si>
  <si>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</si>
  <si>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</si>
  <si>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</si>
  <si>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</si>
  <si>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</si>
  <si>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</si>
  <si>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</si>
  <si>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</si>
  <si>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</si>
  <si>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</si>
  <si>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</si>
  <si>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</si>
  <si>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</si>
  <si>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</si>
  <si>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</si>
  <si>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</si>
  <si>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</si>
  <si>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</si>
  <si>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</si>
  <si>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</si>
  <si>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</si>
  <si>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</si>
  <si>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</si>
  <si>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</si>
  <si>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</si>
  <si>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</si>
  <si>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</si>
  <si>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</si>
  <si>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</si>
  <si>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</si>
  <si>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</si>
  <si>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</si>
  <si>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</si>
  <si>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</si>
  <si>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</si>
  <si>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</si>
  <si>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</si>
  <si>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</si>
  <si>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</si>
  <si>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</si>
  <si>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</si>
  <si>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</si>
  <si>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</si>
  <si>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</si>
  <si>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</si>
  <si>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</si>
  <si>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</si>
  <si>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</si>
  <si>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</si>
  <si>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</si>
  <si>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</si>
  <si>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</si>
  <si>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</si>
  <si>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</si>
  <si>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</si>
  <si>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</si>
  <si>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</si>
  <si>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</si>
  <si>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</si>
  <si>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</si>
  <si>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</si>
  <si>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</si>
  <si>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</si>
  <si>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</si>
  <si>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</si>
  <si>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</si>
  <si>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</si>
  <si>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</si>
  <si>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</si>
  <si>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</si>
  <si>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</si>
  <si>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</si>
  <si>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</si>
  <si>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</si>
  <si>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</si>
  <si>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</si>
  <si>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</si>
  <si>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</si>
  <si>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</si>
  <si>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</si>
  <si>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</si>
  <si>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</si>
  <si>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</si>
  <si>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</si>
  <si>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</si>
  <si>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</si>
  <si>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</si>
  <si>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</si>
  <si>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</si>
  <si>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</si>
  <si>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</si>
  <si>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</si>
  <si>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</si>
  <si>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</si>
  <si>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</si>
  <si>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</si>
  <si>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</si>
  <si>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</si>
  <si>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</si>
  <si>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</si>
  <si>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</si>
  <si>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</si>
  <si>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</si>
  <si>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</si>
  <si>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</si>
  <si>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</si>
  <si>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</si>
  <si>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</si>
  <si>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</si>
  <si>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</si>
  <si>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</si>
  <si>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</si>
  <si>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</si>
  <si>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</si>
  <si>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</si>
  <si>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</si>
  <si>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</si>
  <si>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</si>
  <si>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</si>
  <si>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</si>
  <si>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</si>
  <si>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</si>
  <si>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</si>
  <si>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</si>
  <si>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</si>
  <si>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</si>
  <si>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</si>
  <si>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</si>
  <si>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</si>
  <si>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</si>
  <si>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</si>
  <si>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</si>
  <si>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</si>
  <si>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</si>
  <si>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</si>
  <si>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</si>
  <si>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</si>
  <si>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</si>
  <si>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</si>
  <si>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</si>
  <si>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</si>
  <si>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</si>
  <si>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</si>
  <si>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</si>
  <si>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</si>
  <si>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</si>
  <si>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</si>
  <si>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</si>
  <si>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</si>
  <si>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</si>
  <si>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</si>
  <si>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</si>
  <si>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</si>
  <si>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</si>
  <si>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</si>
  <si>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</si>
  <si>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</si>
  <si>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</si>
  <si>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</si>
  <si>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</si>
  <si>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</si>
  <si>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</si>
  <si>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</si>
  <si>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</si>
  <si>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</si>
  <si>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</si>
  <si>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</si>
  <si>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</si>
  <si>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</si>
  <si>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</si>
  <si>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</si>
  <si>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</si>
  <si>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</si>
  <si>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</si>
  <si>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</si>
  <si>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</si>
  <si>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</si>
  <si>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</si>
  <si>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</si>
  <si>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</si>
  <si>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</si>
  <si>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</si>
  <si>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</si>
  <si>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</si>
  <si>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</si>
  <si>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</si>
  <si>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</si>
  <si>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</si>
  <si>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</si>
  <si>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</si>
  <si>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</si>
  <si>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</si>
  <si>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</si>
  <si>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</si>
  <si>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</si>
  <si>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</si>
  <si>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</si>
  <si>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</si>
  <si>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</si>
  <si>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</si>
  <si>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</si>
  <si>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</si>
  <si>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</si>
  <si>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</si>
  <si>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</si>
  <si>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</si>
  <si>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</si>
  <si>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</si>
  <si>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</si>
  <si>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</si>
  <si>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</si>
  <si>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</si>
  <si>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</si>
  <si>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</si>
  <si>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</si>
  <si>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</si>
  <si>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</si>
  <si>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</si>
  <si>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</si>
  <si>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</si>
  <si>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</si>
  <si>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</si>
  <si>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</si>
  <si>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</si>
  <si>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</si>
  <si>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</si>
  <si>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</si>
  <si>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</si>
  <si>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</si>
  <si>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</si>
  <si>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</si>
  <si>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</si>
  <si>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</si>
  <si>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</si>
  <si>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</si>
  <si>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</si>
  <si>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</si>
  <si>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</si>
  <si>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</si>
  <si>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</si>
  <si>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</si>
  <si>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</si>
  <si>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</si>
  <si>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</si>
  <si>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</si>
  <si>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</si>
  <si>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</si>
  <si>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</si>
  <si>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</si>
  <si>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</si>
  <si>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</si>
  <si>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</si>
  <si>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</si>
  <si>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</si>
  <si>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</si>
  <si>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</si>
  <si>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</si>
  <si>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</si>
  <si>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</si>
  <si>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</si>
  <si>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</si>
  <si>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</si>
  <si>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</si>
  <si>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</si>
  <si>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</si>
  <si>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</si>
  <si>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</si>
  <si>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</si>
  <si>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</si>
  <si>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</si>
  <si>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</si>
  <si>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</si>
  <si>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</si>
  <si>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</si>
  <si>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</si>
  <si>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</si>
  <si>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</si>
  <si>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</si>
  <si>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</si>
  <si>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</si>
  <si>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</si>
  <si>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</si>
  <si>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</si>
  <si>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</si>
  <si>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</si>
  <si>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</si>
  <si>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</si>
  <si>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</si>
  <si>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</si>
  <si>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</si>
  <si>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</si>
  <si>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</si>
  <si>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</si>
  <si>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</si>
  <si>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</si>
  <si>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</si>
  <si>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</si>
  <si>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</si>
  <si>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</si>
  <si>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</si>
  <si>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</si>
  <si>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</si>
  <si>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</si>
  <si>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</si>
  <si>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</si>
  <si>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</si>
  <si>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</si>
  <si>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</si>
  <si>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</si>
  <si>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</si>
  <si>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</si>
  <si>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</si>
  <si>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</si>
  <si>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</si>
  <si>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</si>
  <si>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</si>
  <si>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</si>
  <si>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</si>
  <si>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</si>
  <si>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</si>
  <si>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</si>
  <si>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</si>
  <si>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</si>
  <si>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</si>
  <si>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</si>
  <si>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</si>
  <si>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</si>
  <si>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</si>
  <si>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</si>
  <si>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</si>
  <si>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</si>
  <si>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</si>
  <si>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</si>
  <si>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</si>
  <si>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</si>
  <si>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</si>
  <si>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</si>
  <si>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</si>
  <si>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</si>
  <si>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</si>
  <si>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</si>
  <si>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</si>
  <si>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</si>
  <si>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</si>
  <si>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</si>
  <si>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</si>
  <si>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</si>
  <si>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</si>
  <si>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</si>
  <si>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</si>
  <si>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</si>
  <si>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</si>
  <si>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</si>
  <si>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</si>
  <si>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</si>
  <si>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</si>
  <si>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</si>
  <si>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</si>
  <si>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</si>
  <si>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</si>
  <si>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</si>
  <si>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</si>
  <si>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</si>
  <si>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</si>
  <si>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</si>
  <si>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</si>
  <si>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</si>
  <si>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</si>
  <si>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</si>
  <si>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</si>
  <si>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</si>
  <si>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</si>
  <si>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</si>
  <si>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</si>
  <si>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</si>
  <si>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</si>
  <si>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</si>
  <si>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</si>
  <si>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</si>
  <si>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</si>
  <si>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</si>
  <si>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</si>
  <si>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</si>
  <si>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</si>
  <si>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</si>
  <si>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</si>
  <si>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</si>
  <si>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</si>
  <si>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</si>
  <si>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</si>
  <si>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</si>
  <si>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</si>
  <si>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</si>
  <si>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</si>
  <si>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</si>
  <si>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</si>
  <si>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</si>
  <si>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</si>
  <si>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</si>
  <si>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</si>
  <si>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</si>
  <si>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</si>
  <si>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</si>
  <si>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</si>
  <si>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</si>
  <si>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</si>
  <si>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</si>
  <si>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</si>
  <si>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</si>
  <si>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</si>
  <si>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</si>
  <si>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</si>
  <si>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</si>
  <si>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</si>
  <si>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</si>
  <si>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</si>
  <si>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</si>
  <si>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</si>
  <si>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</si>
  <si>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</si>
  <si>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</si>
  <si>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</si>
  <si>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</si>
  <si>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</si>
  <si>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</si>
  <si>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</si>
  <si>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</si>
  <si>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</si>
  <si>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</si>
  <si>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</si>
  <si>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</si>
  <si>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</si>
  <si>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</si>
  <si>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</si>
  <si>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</si>
  <si>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</si>
  <si>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</si>
  <si>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</si>
  <si>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</si>
  <si>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</si>
  <si>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</si>
  <si>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</si>
  <si>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</si>
  <si>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</si>
  <si>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</si>
  <si>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</si>
  <si>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</si>
  <si>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</si>
  <si>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</si>
  <si>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</si>
  <si>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</si>
  <si>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</si>
  <si>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</si>
  <si>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</si>
  <si>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</si>
  <si>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</si>
  <si>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</si>
  <si>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</si>
  <si>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</si>
  <si>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</si>
  <si>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</si>
  <si>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</si>
  <si>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</si>
  <si>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</si>
  <si>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</si>
  <si>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</si>
  <si>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</si>
  <si>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</si>
  <si>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</si>
  <si>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</si>
  <si>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</si>
  <si>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</si>
  <si>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</si>
  <si>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</si>
  <si>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</si>
  <si>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</si>
  <si>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</si>
  <si>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</si>
  <si>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</si>
  <si>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</si>
  <si>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</si>
  <si>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</si>
  <si>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</si>
  <si>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</si>
  <si>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</si>
  <si>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</si>
  <si>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</si>
  <si>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</si>
  <si>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</si>
  <si>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</si>
  <si>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</si>
  <si>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</si>
  <si>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</si>
  <si>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</si>
  <si>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</si>
  <si>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</si>
  <si>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</si>
  <si>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</si>
  <si>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</si>
  <si>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</si>
  <si>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</si>
  <si>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</si>
  <si>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</si>
  <si>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</si>
  <si>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</si>
  <si>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</si>
  <si>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</si>
  <si>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</si>
  <si>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</si>
  <si>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</si>
  <si>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</si>
  <si>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</si>
  <si>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</si>
  <si>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</si>
  <si>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</si>
  <si>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</si>
  <si>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</si>
  <si>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</si>
  <si>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</si>
  <si>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</si>
  <si>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</si>
  <si>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</si>
  <si>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</si>
  <si>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</si>
  <si>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</si>
  <si>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</si>
  <si>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</si>
  <si>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</si>
  <si>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</si>
  <si>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</si>
  <si>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</si>
  <si>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</si>
  <si>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</si>
  <si>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</si>
  <si>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</si>
  <si>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</si>
  <si>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</si>
  <si>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</si>
  <si>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</si>
  <si>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</si>
  <si>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</si>
  <si>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</si>
  <si>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</si>
  <si>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</si>
  <si>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</si>
  <si>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</si>
  <si>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</si>
  <si>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</si>
  <si>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</si>
  <si>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</si>
  <si>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</si>
  <si>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</si>
  <si>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</si>
  <si>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</si>
  <si>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</si>
  <si>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</si>
  <si>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</si>
  <si>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</si>
  <si>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</si>
  <si>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</si>
  <si>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</si>
  <si>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</si>
  <si>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</si>
  <si>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</si>
  <si>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</si>
  <si>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</si>
  <si>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</si>
  <si>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</si>
  <si>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</si>
  <si>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</si>
  <si>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</si>
  <si>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</si>
  <si>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</si>
  <si>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</si>
  <si>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</si>
  <si>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</si>
  <si>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</si>
  <si>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</si>
  <si>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</si>
  <si>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</si>
  <si>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</si>
  <si>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</si>
  <si>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</si>
  <si>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</si>
  <si>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</si>
  <si>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</si>
  <si>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</si>
  <si>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</si>
  <si>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</si>
  <si>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</si>
  <si>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</si>
  <si>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</si>
  <si>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</si>
  <si>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</si>
  <si>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</si>
  <si>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</si>
  <si>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</si>
  <si>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</si>
  <si>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</si>
  <si>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</si>
  <si>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</si>
  <si>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</si>
  <si>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</si>
  <si>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</si>
  <si>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</si>
  <si>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</si>
  <si>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</si>
  <si>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</si>
  <si>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</si>
  <si>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</si>
  <si>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</si>
  <si>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</si>
  <si>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</si>
  <si>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</si>
  <si>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</si>
  <si>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</si>
  <si>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</si>
  <si>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</si>
  <si>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</si>
  <si>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</si>
  <si>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</si>
  <si>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</si>
  <si>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</si>
  <si>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</si>
  <si>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</si>
  <si>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</si>
  <si>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</si>
  <si>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</si>
  <si>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</si>
  <si>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</si>
  <si>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</si>
  <si>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</si>
  <si>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</si>
  <si>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</si>
  <si>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</si>
  <si>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</si>
  <si>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</si>
  <si>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</si>
  <si>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</si>
  <si>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</si>
  <si>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</si>
  <si>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</si>
  <si>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</si>
  <si>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</si>
  <si>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</si>
  <si>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</si>
  <si>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</si>
  <si>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</si>
  <si>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</si>
  <si>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</si>
  <si>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</si>
  <si>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</si>
  <si>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</si>
  <si>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</si>
  <si>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</si>
  <si>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</si>
  <si>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</si>
  <si>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</si>
  <si>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</si>
  <si>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</si>
  <si>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</si>
  <si>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</si>
  <si>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</si>
  <si>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</si>
  <si>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</si>
  <si>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</si>
  <si>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</si>
  <si>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</si>
  <si>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</si>
  <si>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</si>
  <si>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</si>
  <si>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</si>
  <si>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</si>
  <si>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</si>
  <si>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</si>
  <si>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</si>
  <si>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</si>
  <si>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</si>
  <si>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</si>
  <si>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</si>
  <si>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</si>
  <si>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</si>
  <si>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</si>
  <si>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</si>
  <si>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</si>
  <si>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</si>
  <si>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</si>
  <si>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</si>
  <si>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</si>
  <si>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</si>
  <si>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</si>
  <si>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</si>
  <si>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</si>
  <si>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</si>
  <si>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</si>
  <si>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</si>
  <si>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</si>
  <si>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</si>
  <si>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</si>
  <si>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</si>
  <si>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</si>
  <si>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</si>
  <si>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</si>
  <si>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</si>
  <si>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</si>
  <si>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</si>
  <si>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</si>
  <si>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</si>
  <si>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</si>
  <si>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</si>
  <si>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</si>
  <si>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</si>
  <si>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</si>
  <si>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</si>
  <si>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</si>
  <si>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</si>
  <si>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</si>
  <si>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</si>
  <si>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</si>
  <si>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</si>
  <si>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</si>
  <si>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</si>
  <si>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</si>
  <si>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</si>
  <si>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</si>
  <si>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</si>
  <si>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</si>
  <si>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</si>
  <si>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</si>
  <si>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</si>
  <si>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</si>
  <si>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</si>
  <si>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</si>
  <si>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</si>
  <si>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</si>
  <si>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</si>
  <si>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</si>
  <si>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</si>
  <si>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</si>
  <si>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</si>
  <si>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</si>
  <si>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</si>
  <si>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</si>
  <si>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</si>
  <si>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</si>
  <si>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</si>
  <si>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</si>
  <si>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</si>
  <si>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</si>
  <si>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</si>
  <si>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</si>
  <si>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</si>
  <si>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</si>
  <si>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</si>
  <si>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</si>
  <si>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</si>
  <si>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</si>
  <si>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</si>
  <si>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</si>
  <si>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</si>
  <si>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</si>
  <si>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</si>
  <si>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</si>
  <si>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</si>
  <si>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</si>
  <si>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</si>
  <si>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</si>
  <si>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</si>
  <si>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</si>
  <si>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</si>
  <si>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</si>
  <si>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</si>
  <si>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</si>
  <si>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</si>
  <si>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</si>
  <si>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</si>
  <si>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</si>
  <si>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</si>
  <si>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</si>
  <si>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</si>
  <si>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</si>
  <si>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</si>
  <si>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</si>
  <si>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</si>
  <si>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</si>
  <si>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</si>
  <si>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</si>
  <si>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</si>
  <si>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</si>
  <si>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</si>
  <si>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</si>
  <si>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</si>
  <si>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</si>
  <si>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</si>
  <si>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</si>
  <si>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</si>
  <si>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</si>
  <si>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</si>
  <si>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</si>
  <si>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</si>
  <si>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</si>
  <si>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</si>
  <si>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</si>
  <si>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</si>
  <si>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</si>
  <si>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</si>
  <si>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</si>
  <si>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</si>
  <si>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</si>
  <si>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</si>
  <si>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</si>
  <si>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</si>
  <si>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</si>
  <si>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</si>
  <si>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</si>
  <si>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</si>
  <si>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</si>
  <si>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</si>
  <si>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</si>
  <si>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</si>
  <si>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</si>
  <si>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</si>
  <si>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</si>
  <si>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</si>
  <si>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</si>
  <si>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</si>
  <si>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</si>
  <si>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</si>
  <si>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</si>
  <si>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</si>
  <si>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</si>
  <si>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</si>
  <si>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</si>
  <si>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</si>
  <si>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</si>
  <si>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</si>
  <si>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</si>
  <si>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</si>
  <si>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</si>
  <si>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</si>
  <si>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</si>
  <si>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</si>
  <si>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</si>
  <si>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</si>
  <si>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</si>
  <si>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</si>
  <si>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</si>
  <si>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</si>
  <si>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</si>
  <si>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</si>
  <si>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</si>
  <si>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</si>
  <si>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</si>
  <si>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</si>
  <si>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</si>
  <si>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</si>
  <si>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</si>
  <si>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</si>
  <si>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</si>
  <si>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</si>
  <si>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</si>
  <si>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</si>
  <si>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</si>
  <si>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</si>
  <si>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</si>
  <si>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</si>
  <si>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</si>
  <si>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</si>
  <si>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</si>
  <si>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</si>
  <si>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</si>
  <si>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</si>
  <si>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</si>
  <si>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</si>
  <si>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</si>
  <si>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</si>
  <si>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</si>
  <si>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</si>
  <si>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</si>
  <si>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</si>
  <si>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</si>
  <si>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</si>
  <si>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</si>
  <si>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</si>
  <si>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</si>
  <si>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</si>
  <si>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</si>
  <si>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</si>
  <si>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</si>
  <si>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</si>
  <si>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</si>
  <si>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</si>
  <si>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</si>
  <si>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</si>
  <si>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</si>
  <si>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</si>
  <si>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</si>
  <si>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</si>
  <si>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</si>
  <si>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</si>
  <si>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</si>
  <si>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</si>
  <si>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</si>
  <si>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</si>
  <si>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</si>
  <si>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</si>
  <si>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</si>
  <si>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</si>
  <si>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</si>
  <si>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</si>
  <si>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</si>
  <si>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</si>
  <si>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</si>
  <si>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</si>
  <si>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</si>
  <si>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</si>
  <si>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</si>
  <si>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</si>
  <si>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</si>
  <si>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</si>
  <si>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</si>
  <si>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</si>
  <si>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</si>
  <si>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</si>
  <si>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</si>
  <si>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</si>
  <si>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</si>
  <si>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</si>
  <si>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</si>
  <si>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</si>
  <si>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</si>
  <si>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</si>
  <si>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</si>
  <si>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</si>
  <si>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</si>
  <si>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</si>
  <si>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</si>
  <si>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</si>
  <si>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</si>
  <si>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</si>
  <si>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</si>
  <si>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</si>
  <si>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</si>
  <si>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</si>
  <si>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</si>
  <si>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</si>
  <si>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</si>
  <si>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</si>
  <si>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</si>
  <si>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</si>
  <si>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</si>
  <si>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</si>
  <si>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</si>
  <si>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</si>
  <si>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</si>
  <si>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</si>
  <si>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</si>
  <si>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</si>
  <si>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</si>
  <si>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</si>
  <si>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</si>
  <si>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</si>
  <si>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</si>
  <si>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</si>
  <si>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</si>
  <si>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</si>
  <si>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</si>
  <si>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</si>
  <si>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</si>
  <si>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</si>
  <si>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</si>
  <si>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</si>
  <si>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</si>
  <si>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</si>
  <si>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</si>
  <si>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</si>
  <si>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</si>
  <si>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</si>
  <si>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</si>
  <si>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</si>
  <si>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</si>
  <si>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</si>
  <si>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</si>
  <si>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</si>
  <si>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</si>
  <si>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</si>
  <si>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</si>
  <si>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</si>
  <si>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</si>
  <si>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</si>
  <si>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</si>
  <si>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</si>
  <si>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</si>
  <si>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</si>
  <si>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</si>
  <si>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</si>
  <si>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</si>
  <si>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</si>
  <si>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</si>
  <si>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</si>
  <si>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</si>
  <si>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</si>
  <si>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</si>
  <si>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</si>
  <si>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</si>
  <si>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</si>
  <si>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</si>
  <si>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</si>
  <si>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</si>
  <si>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</si>
  <si>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</si>
  <si>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</si>
  <si>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</si>
  <si>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</si>
  <si>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</si>
  <si>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</si>
  <si>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</si>
  <si>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</si>
  <si>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</si>
  <si>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</si>
  <si>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</si>
  <si>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</si>
  <si>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</si>
  <si>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</si>
  <si>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</si>
  <si>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</si>
  <si>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</si>
  <si>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</si>
  <si>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</si>
  <si>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</si>
  <si>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</si>
  <si>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</si>
  <si>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</si>
  <si>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</si>
  <si>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</si>
  <si>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</si>
  <si>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</si>
  <si>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</si>
  <si>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</si>
  <si>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</si>
  <si>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</si>
  <si>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</si>
  <si>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</si>
  <si>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</si>
  <si>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</si>
  <si>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</si>
  <si>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</si>
  <si>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</si>
  <si>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</si>
  <si>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</si>
  <si>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</si>
  <si>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</si>
  <si>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</si>
  <si>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</si>
  <si>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</si>
  <si>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</si>
  <si>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</si>
  <si>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</si>
  <si>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</si>
  <si>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</si>
  <si>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</si>
  <si>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</si>
  <si>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</si>
  <si>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</si>
  <si>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</si>
  <si>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</si>
  <si>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</si>
  <si>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</si>
  <si>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</si>
  <si>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</si>
  <si>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</si>
  <si>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</si>
  <si>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SERIAL-2D-RESTRICT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</si>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</sst>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2"/>
  <sheetViews>
    <sheetView tabSelected="1"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12896</v>
      </c>
    </row>
    <row r="18" spans="1:9">
      <c r="A18" t="s">
        <v>12897</v>
      </c>
      <c r="B18" t="s">
        <v>12894</v>
      </c>
      <c r="C18" t="s">
        <v>12905</v>
      </c>
      <c r="D18" t="s">
        <v>4312</v>
      </c>
      <c r="F18" t="s">
        <v>11275</v>
      </c>
      <c r="G18" t="s">
        <v>12896</v>
      </c>
      <c r="H18" t="s">
        <v>4316</v>
      </c>
      <c r="I18" t="s">
        <v>12898</v>
      </c>
    </row>
    <row r="19" spans="1:9">
      <c r="A19" t="s">
        <v>12899</v>
      </c>
      <c r="B19" t="s">
        <v>12894</v>
      </c>
      <c r="C19" t="s">
        <v>12900</v>
      </c>
      <c r="D19" t="s">
        <v>4312</v>
      </c>
      <c r="F19" t="s">
        <v>11275</v>
      </c>
      <c r="G19" t="s">
        <v>12896</v>
      </c>
      <c r="H19" t="s">
        <v>4316</v>
      </c>
      <c r="I19" t="s">
        <v>12896</v>
      </c>
    </row>
    <row r="20" spans="1:9">
      <c r="A20" t="s">
        <v>12901</v>
      </c>
      <c r="B20" t="s">
        <v>12894</v>
      </c>
      <c r="C20" t="s">
        <v>12906</v>
      </c>
      <c r="D20" t="s">
        <v>4312</v>
      </c>
      <c r="F20" t="s">
        <v>11275</v>
      </c>
      <c r="G20" t="s">
        <v>12896</v>
      </c>
      <c r="H20" t="s">
        <v>4316</v>
      </c>
      <c r="I20" t="s">
        <v>12898</v>
      </c>
    </row>
    <row r="21" spans="1:9">
      <c r="A21" t="s">
        <v>12902</v>
      </c>
      <c r="B21" t="s">
        <v>12894</v>
      </c>
      <c r="C21" t="s">
        <v>12903</v>
      </c>
      <c r="D21" t="s">
        <v>4312</v>
      </c>
      <c r="F21" t="s">
        <v>11275</v>
      </c>
      <c r="G21" t="s">
        <v>12896</v>
      </c>
      <c r="H21" t="s">
        <v>4316</v>
      </c>
      <c r="I21" t="s">
        <v>12896</v>
      </c>
    </row>
    <row r="22" spans="1:9">
      <c r="A22" t="s">
        <v>12904</v>
      </c>
      <c r="B22" t="s">
        <v>12894</v>
      </c>
      <c r="C22" t="s">
        <v>12907</v>
      </c>
      <c r="D22" t="s">
        <v>4312</v>
      </c>
      <c r="F22" t="s">
        <v>11275</v>
      </c>
      <c r="G22" t="s">
        <v>12896</v>
      </c>
      <c r="H22" t="s">
        <v>4316</v>
      </c>
      <c r="I22" t="s">
        <v>12898</v>
      </c>
    </row>
    <row r="23" spans="1:9">
      <c r="A23" t="s">
        <v>12908</v>
      </c>
      <c r="B23" t="s">
        <v>12909</v>
      </c>
      <c r="C23" t="s">
        <v>12910</v>
      </c>
      <c r="D23" t="s">
        <v>4312</v>
      </c>
      <c r="F23" t="s">
        <v>11275</v>
      </c>
      <c r="G23" t="s">
        <v>12911</v>
      </c>
      <c r="H23" t="s">
        <v>4316</v>
      </c>
      <c r="I23" t="s">
        <v>12912</v>
      </c>
    </row>
    <row r="24" spans="1:9">
      <c r="A24" t="s">
        <v>12913</v>
      </c>
      <c r="B24" t="s">
        <v>12909</v>
      </c>
      <c r="C24" t="s">
        <v>12914</v>
      </c>
      <c r="D24" t="s">
        <v>4312</v>
      </c>
      <c r="F24" t="s">
        <v>11275</v>
      </c>
      <c r="G24" t="s">
        <v>12911</v>
      </c>
      <c r="H24" t="s">
        <v>4316</v>
      </c>
      <c r="I24" t="s">
        <v>12915</v>
      </c>
    </row>
    <row r="25" spans="1:9">
      <c r="A25" t="s">
        <v>12916</v>
      </c>
      <c r="B25" t="s">
        <v>12909</v>
      </c>
      <c r="C25" t="s">
        <v>12917</v>
      </c>
      <c r="D25" t="s">
        <v>4312</v>
      </c>
      <c r="F25" t="s">
        <v>11275</v>
      </c>
      <c r="G25" t="s">
        <v>12911</v>
      </c>
      <c r="H25" t="s">
        <v>4316</v>
      </c>
      <c r="I25" t="s">
        <v>12918</v>
      </c>
    </row>
    <row r="26" spans="1:9">
      <c r="A26" t="s">
        <v>12919</v>
      </c>
      <c r="B26" t="s">
        <v>12909</v>
      </c>
      <c r="C26" t="s">
        <v>12920</v>
      </c>
      <c r="D26" t="s">
        <v>4312</v>
      </c>
      <c r="F26" t="s">
        <v>11275</v>
      </c>
      <c r="G26" t="s">
        <v>12911</v>
      </c>
      <c r="H26" t="s">
        <v>4316</v>
      </c>
      <c r="I26" t="s">
        <v>12921</v>
      </c>
    </row>
    <row r="27" spans="1:9">
      <c r="A27" t="s">
        <v>12922</v>
      </c>
      <c r="B27" t="s">
        <v>12909</v>
      </c>
      <c r="C27" t="s">
        <v>12923</v>
      </c>
      <c r="D27" t="s">
        <v>4312</v>
      </c>
      <c r="F27" t="s">
        <v>11275</v>
      </c>
      <c r="G27" t="s">
        <v>12911</v>
      </c>
      <c r="H27" t="s">
        <v>4316</v>
      </c>
      <c r="I27" t="s">
        <v>12924</v>
      </c>
    </row>
    <row r="28" spans="1:9">
      <c r="A28" t="s">
        <v>12925</v>
      </c>
      <c r="B28" t="s">
        <v>12926</v>
      </c>
      <c r="C28" t="s">
        <v>12927</v>
      </c>
      <c r="D28" t="s">
        <v>4312</v>
      </c>
      <c r="F28" t="s">
        <v>11275</v>
      </c>
      <c r="G28" t="s">
        <v>12911</v>
      </c>
      <c r="H28" t="s">
        <v>4316</v>
      </c>
      <c r="I28" t="s">
        <v>12928</v>
      </c>
    </row>
    <row r="29" spans="1:9">
      <c r="A29" t="s">
        <v>12932</v>
      </c>
      <c r="B29" t="s">
        <v>12926</v>
      </c>
      <c r="C29" t="s">
        <v>12930</v>
      </c>
      <c r="D29" t="s">
        <v>4312</v>
      </c>
      <c r="F29" t="s">
        <v>11275</v>
      </c>
      <c r="G29" t="s">
        <v>12911</v>
      </c>
      <c r="H29" t="s">
        <v>4316</v>
      </c>
      <c r="I29" t="s">
        <v>12931</v>
      </c>
    </row>
    <row r="30" spans="1:9">
      <c r="A30" t="s">
        <v>12929</v>
      </c>
      <c r="B30" t="s">
        <v>12926</v>
      </c>
      <c r="C30" t="s">
        <v>12933</v>
      </c>
      <c r="D30" t="s">
        <v>4312</v>
      </c>
      <c r="F30" t="s">
        <v>11275</v>
      </c>
      <c r="G30" t="s">
        <v>12911</v>
      </c>
      <c r="H30" t="s">
        <v>4316</v>
      </c>
      <c r="I30" t="s">
        <v>12934</v>
      </c>
    </row>
    <row r="31" spans="1:9">
      <c r="A31" t="s">
        <v>12935</v>
      </c>
      <c r="B31" t="s">
        <v>12936</v>
      </c>
      <c r="C31" t="s">
        <v>12937</v>
      </c>
      <c r="D31" t="s">
        <v>4312</v>
      </c>
      <c r="F31" t="s">
        <v>11275</v>
      </c>
      <c r="G31" t="s">
        <v>12911</v>
      </c>
      <c r="H31" t="s">
        <v>4316</v>
      </c>
      <c r="I31" t="s">
        <v>12938</v>
      </c>
    </row>
    <row r="32" spans="1:9">
      <c r="A32" t="s">
        <v>12939</v>
      </c>
      <c r="B32" t="s">
        <v>12936</v>
      </c>
      <c r="C32" t="s">
        <v>12940</v>
      </c>
      <c r="D32" t="s">
        <v>4312</v>
      </c>
      <c r="F32" t="s">
        <v>11275</v>
      </c>
      <c r="G32" t="s">
        <v>12911</v>
      </c>
      <c r="H32" t="s">
        <v>4316</v>
      </c>
      <c r="I32" t="s">
        <v>12941</v>
      </c>
    </row>
    <row r="33" spans="1:23">
      <c r="A33" t="s">
        <v>12942</v>
      </c>
      <c r="B33" t="s">
        <v>12936</v>
      </c>
      <c r="C33" t="s">
        <v>12943</v>
      </c>
      <c r="D33" t="s">
        <v>4312</v>
      </c>
      <c r="F33" t="s">
        <v>11275</v>
      </c>
      <c r="G33" t="s">
        <v>12911</v>
      </c>
      <c r="H33" t="s">
        <v>4316</v>
      </c>
      <c r="I33" t="s">
        <v>12944</v>
      </c>
    </row>
    <row r="34" spans="1:23">
      <c r="A34" t="s">
        <v>12945</v>
      </c>
      <c r="B34" t="s">
        <v>12936</v>
      </c>
      <c r="C34" t="s">
        <v>12946</v>
      </c>
      <c r="D34" t="s">
        <v>4312</v>
      </c>
      <c r="F34" t="s">
        <v>11275</v>
      </c>
      <c r="G34" t="s">
        <v>12911</v>
      </c>
      <c r="H34" t="s">
        <v>4316</v>
      </c>
      <c r="I34" t="s">
        <v>12947</v>
      </c>
    </row>
    <row r="35" spans="1:23">
      <c r="A35" t="s">
        <v>12948</v>
      </c>
      <c r="B35" t="s">
        <v>12936</v>
      </c>
      <c r="C35" t="s">
        <v>12949</v>
      </c>
      <c r="D35" t="s">
        <v>4312</v>
      </c>
      <c r="F35" t="s">
        <v>11275</v>
      </c>
      <c r="G35" t="s">
        <v>12911</v>
      </c>
      <c r="H35" t="s">
        <v>4316</v>
      </c>
      <c r="I35" t="s">
        <v>12950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14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14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14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14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14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14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14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14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9"/>
  <sheetViews>
    <sheetView workbookViewId="0">
      <pane xSplit="2" ySplit="1" topLeftCell="C127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4430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4625</v>
      </c>
      <c r="J3" t="s">
        <v>4626</v>
      </c>
    </row>
    <row r="4" spans="1:25">
      <c r="A4" t="s">
        <v>8533</v>
      </c>
      <c r="B4" t="s">
        <v>8533</v>
      </c>
      <c r="C4" t="s">
        <v>4430</v>
      </c>
      <c r="D4" t="s">
        <v>21</v>
      </c>
      <c r="G4" t="str">
        <f>Config!$B$7</f>
        <v>SCH/Connector.SchLib</v>
      </c>
      <c r="H4" t="s">
        <v>6565</v>
      </c>
      <c r="I4" t="s">
        <v>4625</v>
      </c>
      <c r="J4" t="s">
        <v>8534</v>
      </c>
    </row>
    <row r="5" spans="1:25">
      <c r="A5" t="s">
        <v>6367</v>
      </c>
      <c r="B5">
        <v>21033213401</v>
      </c>
      <c r="C5" t="s">
        <v>6367</v>
      </c>
      <c r="G5" t="str">
        <f>Config!$B$7</f>
        <v>SCH/Connector.SchLib</v>
      </c>
      <c r="H5" t="s">
        <v>6371</v>
      </c>
      <c r="I5" t="str">
        <f>_xlfn.CONCAT(PrivateLibraryPath,"PCB/Harting.PcbLib")</f>
        <v>../altium_lib_private/PCB/Harting.PcbLib</v>
      </c>
      <c r="J5" t="s">
        <v>6367</v>
      </c>
      <c r="L5" t="s">
        <v>6373</v>
      </c>
      <c r="M5" t="s">
        <v>6370</v>
      </c>
      <c r="N5" s="14" t="s">
        <v>6450</v>
      </c>
      <c r="O5" t="s">
        <v>26</v>
      </c>
      <c r="P5" t="s">
        <v>6372</v>
      </c>
    </row>
    <row r="6" spans="1:25">
      <c r="A6" t="s">
        <v>6368</v>
      </c>
      <c r="B6">
        <v>21033814440</v>
      </c>
      <c r="C6" t="s">
        <v>6368</v>
      </c>
      <c r="G6" t="str">
        <f>Config!$B$7</f>
        <v>SCH/Connector.SchLib</v>
      </c>
      <c r="H6" t="s">
        <v>6371</v>
      </c>
      <c r="I6" t="str">
        <f>_xlfn.CONCAT(PrivateLibraryPath,"PCB/Harting.PcbLib")</f>
        <v>../altium_lib_private/PCB/Harting.PcbLib</v>
      </c>
      <c r="J6" t="s">
        <v>6368</v>
      </c>
      <c r="L6" t="s">
        <v>6374</v>
      </c>
      <c r="M6" t="s">
        <v>6370</v>
      </c>
      <c r="N6" s="14" t="s">
        <v>6451</v>
      </c>
      <c r="O6" t="s">
        <v>26</v>
      </c>
      <c r="P6" t="s">
        <v>6369</v>
      </c>
    </row>
    <row r="7" spans="1:25">
      <c r="A7" t="s">
        <v>7953</v>
      </c>
      <c r="B7">
        <v>5600200420</v>
      </c>
      <c r="C7" t="s">
        <v>6660</v>
      </c>
      <c r="D7" t="s">
        <v>6652</v>
      </c>
      <c r="G7" t="str">
        <f>Config!$B$7</f>
        <v>SCH/Connector.SchLib</v>
      </c>
      <c r="H7" t="s">
        <v>6362</v>
      </c>
      <c r="I7" t="str">
        <f>_xlfn.CONCAT(PrivateLibraryPath,"PCB/Molex.PcbLib")</f>
        <v>../altium_lib_private/PCB/Molex.PcbLib</v>
      </c>
      <c r="J7">
        <v>5600200420</v>
      </c>
      <c r="L7" t="s">
        <v>6653</v>
      </c>
      <c r="M7" t="s">
        <v>6652</v>
      </c>
      <c r="N7" s="14" t="s">
        <v>6654</v>
      </c>
      <c r="O7" t="s">
        <v>26</v>
      </c>
      <c r="P7" t="s">
        <v>6655</v>
      </c>
    </row>
    <row r="8" spans="1:25">
      <c r="A8" t="s">
        <v>6696</v>
      </c>
      <c r="B8" t="s">
        <v>6684</v>
      </c>
      <c r="C8" t="s">
        <v>6683</v>
      </c>
      <c r="D8" t="s">
        <v>21</v>
      </c>
      <c r="G8" t="str">
        <f>Config!$B$7</f>
        <v>SCH/Connector.SchLib</v>
      </c>
      <c r="H8" t="s">
        <v>6698</v>
      </c>
      <c r="I8" t="str">
        <f>_xlfn.CONCAT(PrivateLibraryPath,"PCB/Wuerth.PcbLib")</f>
        <v>../altium_lib_private/PCB/Wuerth.PcbLib</v>
      </c>
      <c r="J8" t="s">
        <v>6699</v>
      </c>
      <c r="L8" s="26" t="s">
        <v>6687</v>
      </c>
      <c r="M8" t="s">
        <v>4281</v>
      </c>
      <c r="N8" t="s">
        <v>6684</v>
      </c>
      <c r="O8" t="s">
        <v>26</v>
      </c>
      <c r="P8" t="s">
        <v>6689</v>
      </c>
      <c r="U8" t="s">
        <v>6691</v>
      </c>
      <c r="V8" t="s">
        <v>6694</v>
      </c>
      <c r="W8" t="s">
        <v>4561</v>
      </c>
      <c r="X8" s="5" t="s">
        <v>6693</v>
      </c>
    </row>
    <row r="9" spans="1:25">
      <c r="A9" t="s">
        <v>6697</v>
      </c>
      <c r="B9" s="14" t="s">
        <v>6685</v>
      </c>
      <c r="C9" t="s">
        <v>6686</v>
      </c>
      <c r="D9" t="s">
        <v>21</v>
      </c>
      <c r="G9" t="str">
        <f>Config!$B$7</f>
        <v>SCH/Connector.SchLib</v>
      </c>
      <c r="H9" t="s">
        <v>6698</v>
      </c>
      <c r="I9" t="str">
        <f>_xlfn.CONCAT(PrivateLibraryPath,"PCB/Wuerth.PcbLib")</f>
        <v>../altium_lib_private/PCB/Wuerth.PcbLib</v>
      </c>
      <c r="J9" t="s">
        <v>6700</v>
      </c>
      <c r="L9" s="26" t="s">
        <v>6688</v>
      </c>
      <c r="M9" t="s">
        <v>4281</v>
      </c>
      <c r="N9" s="14" t="s">
        <v>6685</v>
      </c>
      <c r="O9" t="s">
        <v>26</v>
      </c>
      <c r="P9" t="s">
        <v>6690</v>
      </c>
      <c r="U9" t="s">
        <v>6691</v>
      </c>
      <c r="V9" t="s">
        <v>6695</v>
      </c>
      <c r="W9" t="s">
        <v>4561</v>
      </c>
      <c r="X9" s="5" t="s">
        <v>6692</v>
      </c>
    </row>
    <row r="10" spans="1:25">
      <c r="A10" t="s">
        <v>7967</v>
      </c>
      <c r="B10" s="14" t="s">
        <v>7968</v>
      </c>
      <c r="C10" t="s">
        <v>7969</v>
      </c>
      <c r="D10" t="s">
        <v>6652</v>
      </c>
      <c r="G10" t="str">
        <f>Config!$B$7</f>
        <v>SCH/Connector.SchLib</v>
      </c>
      <c r="H10" t="s">
        <v>6698</v>
      </c>
      <c r="I10" t="str">
        <f>_xlfn.CONCAT(PrivateLibraryPath,"PCB/Molex.PcbLib")</f>
        <v>../altium_lib_private/PCB/Molex.PcbLib</v>
      </c>
      <c r="J10">
        <v>855055113</v>
      </c>
      <c r="L10" s="26" t="s">
        <v>7970</v>
      </c>
      <c r="M10" t="s">
        <v>6652</v>
      </c>
      <c r="N10" s="14" t="s">
        <v>7968</v>
      </c>
      <c r="O10" t="s">
        <v>26</v>
      </c>
      <c r="P10" t="s">
        <v>7971</v>
      </c>
      <c r="X10" s="5"/>
    </row>
    <row r="11" spans="1:25">
      <c r="A11" t="s">
        <v>6991</v>
      </c>
      <c r="B11" t="s">
        <v>6991</v>
      </c>
      <c r="C11" s="30" t="s">
        <v>6993</v>
      </c>
      <c r="D11" t="s">
        <v>6994</v>
      </c>
      <c r="G11" t="str">
        <f>Config!$B$7</f>
        <v>SCH/Connector.SchLib</v>
      </c>
      <c r="H11" t="s">
        <v>6992</v>
      </c>
      <c r="I11" t="str">
        <f>_xlfn.CONCAT(PrivateLibraryPath,"PCB/Schurter.PcbLib")</f>
        <v>../altium_lib_private/PCB/Schurter.PcbLib</v>
      </c>
      <c r="J11" t="s">
        <v>6991</v>
      </c>
      <c r="L11" s="26" t="s">
        <v>6995</v>
      </c>
      <c r="M11" t="s">
        <v>6994</v>
      </c>
      <c r="N11" t="s">
        <v>6991</v>
      </c>
      <c r="O11" t="s">
        <v>26</v>
      </c>
      <c r="P11" t="s">
        <v>6996</v>
      </c>
    </row>
    <row r="12" spans="1:25">
      <c r="A12" t="s">
        <v>6998</v>
      </c>
      <c r="B12" t="s">
        <v>6999</v>
      </c>
      <c r="C12" t="s">
        <v>6997</v>
      </c>
      <c r="D12" t="s">
        <v>21</v>
      </c>
      <c r="G12" t="str">
        <f>Config!$B$7</f>
        <v>SCH/Connector.SchLib</v>
      </c>
      <c r="H12" t="s">
        <v>7000</v>
      </c>
      <c r="I12" t="s">
        <v>6238</v>
      </c>
      <c r="J12" t="s">
        <v>7001</v>
      </c>
      <c r="L12" s="26" t="s">
        <v>7002</v>
      </c>
      <c r="M12" t="s">
        <v>6270</v>
      </c>
      <c r="N12" t="s">
        <v>7003</v>
      </c>
      <c r="O12" t="s">
        <v>26</v>
      </c>
      <c r="P12" t="s">
        <v>7004</v>
      </c>
      <c r="U12" t="s">
        <v>7006</v>
      </c>
      <c r="V12" t="s">
        <v>7003</v>
      </c>
      <c r="W12" t="s">
        <v>4561</v>
      </c>
      <c r="X12" t="s">
        <v>7005</v>
      </c>
    </row>
    <row r="13" spans="1:25">
      <c r="A13" t="s">
        <v>7015</v>
      </c>
      <c r="B13">
        <v>430450412</v>
      </c>
      <c r="C13" t="s">
        <v>7019</v>
      </c>
      <c r="G13" t="str">
        <f>Config!$B$7</f>
        <v>SCH/Connector.SchLib</v>
      </c>
      <c r="H13" t="s">
        <v>6362</v>
      </c>
      <c r="I13" t="str">
        <f>_xlfn.CONCAT(PrivateLibraryPath,"PCB/Molex.PcbLib")</f>
        <v>../altium_lib_private/PCB/Molex.PcbLib</v>
      </c>
      <c r="J13">
        <v>430450412</v>
      </c>
      <c r="L13" s="26" t="s">
        <v>7018</v>
      </c>
      <c r="M13" t="s">
        <v>6652</v>
      </c>
      <c r="N13">
        <v>430450412</v>
      </c>
      <c r="O13" t="s">
        <v>26</v>
      </c>
      <c r="P13" t="s">
        <v>7017</v>
      </c>
    </row>
    <row r="14" spans="1:25">
      <c r="A14" t="s">
        <v>7016</v>
      </c>
      <c r="B14" s="27">
        <v>430450212</v>
      </c>
      <c r="C14" t="s">
        <v>7023</v>
      </c>
      <c r="G14" t="str">
        <f>Config!$B$7</f>
        <v>SCH/Connector.SchLib</v>
      </c>
      <c r="H14" t="s">
        <v>7022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7021</v>
      </c>
      <c r="M14" t="s">
        <v>6652</v>
      </c>
      <c r="N14" s="27">
        <v>430450212</v>
      </c>
      <c r="O14" t="s">
        <v>26</v>
      </c>
      <c r="P14" t="s">
        <v>7020</v>
      </c>
    </row>
    <row r="15" spans="1:25">
      <c r="A15" t="s">
        <v>7837</v>
      </c>
      <c r="B15" t="s">
        <v>7511</v>
      </c>
      <c r="C15" t="s">
        <v>4430</v>
      </c>
      <c r="D15" t="s">
        <v>21</v>
      </c>
      <c r="G15" t="str">
        <f>Config!$B$7</f>
        <v>SCH/Connector.SchLib</v>
      </c>
      <c r="H15" t="s">
        <v>7510</v>
      </c>
      <c r="I15" t="s">
        <v>4625</v>
      </c>
      <c r="J15" s="11" t="s">
        <v>7838</v>
      </c>
      <c r="L15" t="s">
        <v>7842</v>
      </c>
      <c r="M15" t="s">
        <v>7839</v>
      </c>
      <c r="N15" t="s">
        <v>7840</v>
      </c>
      <c r="O15" t="s">
        <v>26</v>
      </c>
      <c r="P15" t="s">
        <v>7841</v>
      </c>
    </row>
    <row r="16" spans="1:25">
      <c r="A16" t="s">
        <v>7511</v>
      </c>
      <c r="B16" t="s">
        <v>7511</v>
      </c>
      <c r="C16" t="s">
        <v>4430</v>
      </c>
      <c r="D16" t="s">
        <v>21</v>
      </c>
      <c r="G16" t="str">
        <f>Config!$B$7</f>
        <v>SCH/Connector.SchLib</v>
      </c>
      <c r="H16" t="s">
        <v>7510</v>
      </c>
      <c r="I16" t="s">
        <v>4625</v>
      </c>
      <c r="J16" t="s">
        <v>7509</v>
      </c>
      <c r="L16" t="s">
        <v>7843</v>
      </c>
      <c r="M16" t="s">
        <v>7845</v>
      </c>
      <c r="N16" t="s">
        <v>7846</v>
      </c>
      <c r="O16" t="s">
        <v>26</v>
      </c>
      <c r="P16" t="s">
        <v>7844</v>
      </c>
    </row>
    <row r="17" spans="1:16">
      <c r="A17" t="s">
        <v>7815</v>
      </c>
      <c r="B17">
        <v>5600200220</v>
      </c>
      <c r="C17" t="s">
        <v>7814</v>
      </c>
      <c r="D17" t="s">
        <v>6652</v>
      </c>
      <c r="G17" t="str">
        <f>Config!$B$7</f>
        <v>SCH/Connector.SchLib</v>
      </c>
      <c r="H17" t="s">
        <v>7022</v>
      </c>
      <c r="I17" t="str">
        <f>_xlfn.CONCAT(PrivateLibraryPath,"PCB/Molex.PcbLib")</f>
        <v>../altium_lib_private/PCB/Molex.PcbLib</v>
      </c>
      <c r="J17">
        <v>5600200220</v>
      </c>
      <c r="L17" s="26" t="s">
        <v>7816</v>
      </c>
      <c r="M17" t="s">
        <v>6652</v>
      </c>
      <c r="N17" s="14" t="s">
        <v>7817</v>
      </c>
      <c r="O17" t="s">
        <v>26</v>
      </c>
      <c r="P17" t="s">
        <v>7818</v>
      </c>
    </row>
    <row r="18" spans="1:16">
      <c r="A18" t="s">
        <v>7859</v>
      </c>
      <c r="B18" t="s">
        <v>7859</v>
      </c>
      <c r="C18" t="s">
        <v>7861</v>
      </c>
      <c r="D18" t="s">
        <v>7862</v>
      </c>
      <c r="G18" t="str">
        <f>Config!$B$7</f>
        <v>SCH/Connector.SchLib</v>
      </c>
      <c r="H18" t="s">
        <v>7022</v>
      </c>
      <c r="I18" t="s">
        <v>7863</v>
      </c>
      <c r="J18" t="s">
        <v>7859</v>
      </c>
      <c r="L18" s="26" t="s">
        <v>7865</v>
      </c>
      <c r="M18" t="s">
        <v>7862</v>
      </c>
      <c r="N18">
        <v>1803277</v>
      </c>
      <c r="O18" t="s">
        <v>26</v>
      </c>
      <c r="P18" t="s">
        <v>7864</v>
      </c>
    </row>
    <row r="19" spans="1:16">
      <c r="A19" t="s">
        <v>7867</v>
      </c>
      <c r="B19" t="s">
        <v>7867</v>
      </c>
      <c r="C19" t="s">
        <v>7868</v>
      </c>
      <c r="D19" t="s">
        <v>7862</v>
      </c>
      <c r="G19" t="str">
        <f>Config!$B$7</f>
        <v>SCH/Connector.SchLib</v>
      </c>
      <c r="H19" t="s">
        <v>7869</v>
      </c>
      <c r="I19" t="s">
        <v>7863</v>
      </c>
      <c r="J19" t="s">
        <v>7867</v>
      </c>
      <c r="L19" t="s">
        <v>7866</v>
      </c>
      <c r="M19" t="s">
        <v>7862</v>
      </c>
      <c r="N19">
        <v>1803280</v>
      </c>
      <c r="O19" t="s">
        <v>26</v>
      </c>
      <c r="P19" t="s">
        <v>7930</v>
      </c>
    </row>
    <row r="20" spans="1:16">
      <c r="A20" t="s">
        <v>7872</v>
      </c>
      <c r="B20" t="s">
        <v>7872</v>
      </c>
      <c r="C20" t="s">
        <v>7873</v>
      </c>
      <c r="D20" t="s">
        <v>7862</v>
      </c>
      <c r="G20" t="str">
        <f>Config!$B$7</f>
        <v>SCH/Connector.SchLib</v>
      </c>
      <c r="H20" t="s">
        <v>6362</v>
      </c>
      <c r="I20" t="s">
        <v>7863</v>
      </c>
      <c r="J20" t="s">
        <v>7872</v>
      </c>
      <c r="L20" t="s">
        <v>7913</v>
      </c>
      <c r="M20" t="s">
        <v>7862</v>
      </c>
      <c r="N20">
        <v>1803293</v>
      </c>
      <c r="O20" t="s">
        <v>26</v>
      </c>
      <c r="P20" t="s">
        <v>7931</v>
      </c>
    </row>
    <row r="21" spans="1:16">
      <c r="A21" t="s">
        <v>7870</v>
      </c>
      <c r="B21" t="s">
        <v>7870</v>
      </c>
      <c r="C21" t="s">
        <v>7871</v>
      </c>
      <c r="D21" t="s">
        <v>7862</v>
      </c>
      <c r="G21" t="str">
        <f>Config!$B$7</f>
        <v>SCH/Connector.SchLib</v>
      </c>
      <c r="H21" t="s">
        <v>6371</v>
      </c>
      <c r="I21" t="s">
        <v>7863</v>
      </c>
      <c r="J21" t="s">
        <v>7870</v>
      </c>
      <c r="L21" t="s">
        <v>7914</v>
      </c>
      <c r="M21" t="s">
        <v>7862</v>
      </c>
      <c r="N21">
        <v>1803303</v>
      </c>
      <c r="O21" t="s">
        <v>26</v>
      </c>
      <c r="P21" t="s">
        <v>7932</v>
      </c>
    </row>
    <row r="22" spans="1:16">
      <c r="A22" t="s">
        <v>7874</v>
      </c>
      <c r="B22" t="s">
        <v>7874</v>
      </c>
      <c r="C22" t="s">
        <v>7912</v>
      </c>
      <c r="D22" t="s">
        <v>7862</v>
      </c>
      <c r="G22" t="str">
        <f>Config!$B$7</f>
        <v>SCH/Connector.SchLib</v>
      </c>
      <c r="H22" t="s">
        <v>6565</v>
      </c>
      <c r="I22" t="s">
        <v>7863</v>
      </c>
      <c r="J22" t="s">
        <v>7874</v>
      </c>
      <c r="L22" t="s">
        <v>7915</v>
      </c>
      <c r="M22" t="s">
        <v>7862</v>
      </c>
      <c r="N22">
        <v>1803316</v>
      </c>
      <c r="O22" t="s">
        <v>26</v>
      </c>
      <c r="P22" t="s">
        <v>7933</v>
      </c>
    </row>
    <row r="23" spans="1:16">
      <c r="A23" t="s">
        <v>7875</v>
      </c>
      <c r="B23" t="s">
        <v>7875</v>
      </c>
      <c r="C23" t="s">
        <v>7876</v>
      </c>
      <c r="D23" t="s">
        <v>7862</v>
      </c>
      <c r="G23" t="str">
        <f>Config!$B$7</f>
        <v>SCH/Connector.SchLib</v>
      </c>
      <c r="H23" t="s">
        <v>7877</v>
      </c>
      <c r="I23" t="s">
        <v>7863</v>
      </c>
      <c r="J23" t="s">
        <v>7875</v>
      </c>
      <c r="L23" t="s">
        <v>7916</v>
      </c>
      <c r="M23" t="s">
        <v>7862</v>
      </c>
      <c r="N23">
        <v>1803329</v>
      </c>
      <c r="O23" t="s">
        <v>26</v>
      </c>
      <c r="P23" t="s">
        <v>7934</v>
      </c>
    </row>
    <row r="24" spans="1:16">
      <c r="A24" t="s">
        <v>7878</v>
      </c>
      <c r="B24" t="s">
        <v>7878</v>
      </c>
      <c r="C24" t="s">
        <v>7879</v>
      </c>
      <c r="D24" t="s">
        <v>7862</v>
      </c>
      <c r="G24" t="str">
        <f>Config!$B$7</f>
        <v>SCH/Connector.SchLib</v>
      </c>
      <c r="H24" t="s">
        <v>4431</v>
      </c>
      <c r="I24" t="s">
        <v>7863</v>
      </c>
      <c r="J24" t="s">
        <v>7878</v>
      </c>
      <c r="L24" t="s">
        <v>7917</v>
      </c>
      <c r="M24" t="s">
        <v>7862</v>
      </c>
      <c r="N24">
        <v>1803332</v>
      </c>
      <c r="O24" t="s">
        <v>26</v>
      </c>
      <c r="P24" t="s">
        <v>7935</v>
      </c>
    </row>
    <row r="25" spans="1:16">
      <c r="A25" t="s">
        <v>7880</v>
      </c>
      <c r="B25" t="s">
        <v>7880</v>
      </c>
      <c r="C25" t="s">
        <v>7881</v>
      </c>
      <c r="D25" t="s">
        <v>7862</v>
      </c>
      <c r="G25" t="str">
        <f>Config!$B$7</f>
        <v>SCH/Connector.SchLib</v>
      </c>
      <c r="H25" t="s">
        <v>7882</v>
      </c>
      <c r="I25" t="s">
        <v>7863</v>
      </c>
      <c r="J25" t="s">
        <v>7880</v>
      </c>
      <c r="L25" t="s">
        <v>7918</v>
      </c>
      <c r="M25" t="s">
        <v>7862</v>
      </c>
      <c r="N25">
        <v>1803345</v>
      </c>
      <c r="O25" t="s">
        <v>26</v>
      </c>
      <c r="P25" t="s">
        <v>7936</v>
      </c>
    </row>
    <row r="26" spans="1:16">
      <c r="A26" t="s">
        <v>7883</v>
      </c>
      <c r="B26" t="s">
        <v>7883</v>
      </c>
      <c r="C26" t="s">
        <v>7884</v>
      </c>
      <c r="D26" t="s">
        <v>7862</v>
      </c>
      <c r="G26" t="str">
        <f>Config!$B$7</f>
        <v>SCH/Connector.SchLib</v>
      </c>
      <c r="H26" t="s">
        <v>6572</v>
      </c>
      <c r="I26" t="s">
        <v>7863</v>
      </c>
      <c r="J26" t="s">
        <v>7883</v>
      </c>
      <c r="L26" t="s">
        <v>7919</v>
      </c>
      <c r="M26" t="s">
        <v>7862</v>
      </c>
      <c r="N26">
        <v>1803358</v>
      </c>
      <c r="O26" t="s">
        <v>26</v>
      </c>
      <c r="P26" t="s">
        <v>7937</v>
      </c>
    </row>
    <row r="27" spans="1:16">
      <c r="A27" t="s">
        <v>7888</v>
      </c>
      <c r="B27" t="s">
        <v>7888</v>
      </c>
      <c r="C27" t="s">
        <v>7889</v>
      </c>
      <c r="D27" t="s">
        <v>7862</v>
      </c>
      <c r="G27" t="str">
        <f>Config!$B$7</f>
        <v>SCH/Connector.SchLib</v>
      </c>
      <c r="H27" t="s">
        <v>7890</v>
      </c>
      <c r="I27" t="s">
        <v>7863</v>
      </c>
      <c r="J27" t="s">
        <v>7888</v>
      </c>
      <c r="L27" t="s">
        <v>7920</v>
      </c>
      <c r="M27" t="s">
        <v>7862</v>
      </c>
      <c r="N27">
        <v>1803361</v>
      </c>
      <c r="O27" t="s">
        <v>26</v>
      </c>
      <c r="P27" t="s">
        <v>7938</v>
      </c>
    </row>
    <row r="28" spans="1:16">
      <c r="A28" t="s">
        <v>7885</v>
      </c>
      <c r="B28" t="s">
        <v>7885</v>
      </c>
      <c r="C28" t="s">
        <v>7886</v>
      </c>
      <c r="D28" t="s">
        <v>7862</v>
      </c>
      <c r="G28" t="str">
        <f>Config!$B$7</f>
        <v>SCH/Connector.SchLib</v>
      </c>
      <c r="H28" t="s">
        <v>7887</v>
      </c>
      <c r="I28" t="s">
        <v>7863</v>
      </c>
      <c r="J28" t="s">
        <v>7885</v>
      </c>
      <c r="L28" t="s">
        <v>7921</v>
      </c>
      <c r="M28" t="s">
        <v>7862</v>
      </c>
      <c r="N28">
        <v>1803374</v>
      </c>
      <c r="O28" t="s">
        <v>26</v>
      </c>
      <c r="P28" t="s">
        <v>7939</v>
      </c>
    </row>
    <row r="29" spans="1:16">
      <c r="A29" t="s">
        <v>7891</v>
      </c>
      <c r="B29" t="s">
        <v>7891</v>
      </c>
      <c r="C29" t="s">
        <v>7892</v>
      </c>
      <c r="D29" t="s">
        <v>7862</v>
      </c>
      <c r="G29" t="str">
        <f>Config!$B$7</f>
        <v>SCH/Connector.SchLib</v>
      </c>
      <c r="H29" t="s">
        <v>7893</v>
      </c>
      <c r="I29" t="s">
        <v>7863</v>
      </c>
      <c r="J29" t="s">
        <v>7891</v>
      </c>
      <c r="L29" t="s">
        <v>7922</v>
      </c>
      <c r="M29" t="s">
        <v>7862</v>
      </c>
      <c r="N29">
        <v>1803387</v>
      </c>
      <c r="O29" t="s">
        <v>26</v>
      </c>
      <c r="P29" t="s">
        <v>7940</v>
      </c>
    </row>
    <row r="30" spans="1:16">
      <c r="A30" t="s">
        <v>7894</v>
      </c>
      <c r="B30" t="s">
        <v>7894</v>
      </c>
      <c r="C30" t="s">
        <v>7895</v>
      </c>
      <c r="D30" t="s">
        <v>7862</v>
      </c>
      <c r="G30" t="str">
        <f>Config!$B$7</f>
        <v>SCH/Connector.SchLib</v>
      </c>
      <c r="H30" t="s">
        <v>6575</v>
      </c>
      <c r="I30" t="s">
        <v>7863</v>
      </c>
      <c r="J30" t="s">
        <v>7894</v>
      </c>
      <c r="L30" t="s">
        <v>7923</v>
      </c>
      <c r="M30" t="s">
        <v>7862</v>
      </c>
      <c r="N30">
        <v>1803390</v>
      </c>
      <c r="O30" t="s">
        <v>26</v>
      </c>
      <c r="P30" t="s">
        <v>7941</v>
      </c>
    </row>
    <row r="31" spans="1:16">
      <c r="A31" t="s">
        <v>7896</v>
      </c>
      <c r="B31" t="s">
        <v>7896</v>
      </c>
      <c r="C31" t="s">
        <v>7897</v>
      </c>
      <c r="D31" t="s">
        <v>7862</v>
      </c>
      <c r="G31" t="str">
        <f>Config!$B$7</f>
        <v>SCH/Connector.SchLib</v>
      </c>
      <c r="H31" t="s">
        <v>7898</v>
      </c>
      <c r="I31" t="s">
        <v>7863</v>
      </c>
      <c r="J31" t="s">
        <v>7896</v>
      </c>
      <c r="L31" t="s">
        <v>7924</v>
      </c>
      <c r="M31" t="s">
        <v>7862</v>
      </c>
      <c r="N31">
        <v>1803400</v>
      </c>
      <c r="O31" t="s">
        <v>26</v>
      </c>
      <c r="P31" t="s">
        <v>7942</v>
      </c>
    </row>
    <row r="32" spans="1:16">
      <c r="A32" t="s">
        <v>7899</v>
      </c>
      <c r="B32" t="s">
        <v>7899</v>
      </c>
      <c r="C32" t="s">
        <v>7900</v>
      </c>
      <c r="D32" t="s">
        <v>7862</v>
      </c>
      <c r="G32" t="str">
        <f>Config!$B$7</f>
        <v>SCH/Connector.SchLib</v>
      </c>
      <c r="H32" t="s">
        <v>7901</v>
      </c>
      <c r="I32" t="s">
        <v>7863</v>
      </c>
      <c r="J32" t="s">
        <v>7899</v>
      </c>
      <c r="L32" t="s">
        <v>7925</v>
      </c>
      <c r="M32" t="s">
        <v>7862</v>
      </c>
      <c r="N32">
        <v>1803413</v>
      </c>
      <c r="O32" t="s">
        <v>26</v>
      </c>
      <c r="P32" t="s">
        <v>7943</v>
      </c>
    </row>
    <row r="33" spans="1:16">
      <c r="A33" t="s">
        <v>7902</v>
      </c>
      <c r="B33" t="s">
        <v>7902</v>
      </c>
      <c r="C33" t="s">
        <v>7903</v>
      </c>
      <c r="D33" t="s">
        <v>7862</v>
      </c>
      <c r="G33" t="str">
        <f>Config!$B$7</f>
        <v>SCH/Connector.SchLib</v>
      </c>
      <c r="H33" t="s">
        <v>7904</v>
      </c>
      <c r="I33" t="s">
        <v>7863</v>
      </c>
      <c r="J33" t="s">
        <v>7902</v>
      </c>
      <c r="L33" t="s">
        <v>7926</v>
      </c>
      <c r="M33" t="s">
        <v>7862</v>
      </c>
      <c r="N33">
        <v>1841307</v>
      </c>
      <c r="O33" t="s">
        <v>26</v>
      </c>
      <c r="P33" t="s">
        <v>7944</v>
      </c>
    </row>
    <row r="34" spans="1:16">
      <c r="A34" t="s">
        <v>7905</v>
      </c>
      <c r="B34" t="s">
        <v>7905</v>
      </c>
      <c r="C34" t="s">
        <v>7906</v>
      </c>
      <c r="D34" t="s">
        <v>7862</v>
      </c>
      <c r="G34" t="str">
        <f>Config!$B$7</f>
        <v>SCH/Connector.SchLib</v>
      </c>
      <c r="H34" t="s">
        <v>7907</v>
      </c>
      <c r="I34" t="s">
        <v>7863</v>
      </c>
      <c r="J34" t="s">
        <v>7905</v>
      </c>
      <c r="L34" t="s">
        <v>7927</v>
      </c>
      <c r="M34" t="s">
        <v>7862</v>
      </c>
      <c r="N34">
        <v>1841297</v>
      </c>
      <c r="O34" t="s">
        <v>26</v>
      </c>
      <c r="P34" t="s">
        <v>7945</v>
      </c>
    </row>
    <row r="35" spans="1:16">
      <c r="A35" t="s">
        <v>7908</v>
      </c>
      <c r="B35" t="s">
        <v>7908</v>
      </c>
      <c r="C35" t="s">
        <v>7909</v>
      </c>
      <c r="D35" t="s">
        <v>7862</v>
      </c>
      <c r="G35" t="str">
        <f>Config!$B$7</f>
        <v>SCH/Connector.SchLib</v>
      </c>
      <c r="H35" t="s">
        <v>7910</v>
      </c>
      <c r="I35" t="s">
        <v>7863</v>
      </c>
      <c r="J35" t="s">
        <v>7908</v>
      </c>
      <c r="L35" t="s">
        <v>7928</v>
      </c>
      <c r="M35" t="s">
        <v>7862</v>
      </c>
      <c r="N35">
        <v>1841284</v>
      </c>
      <c r="O35" t="s">
        <v>26</v>
      </c>
      <c r="P35" t="s">
        <v>7946</v>
      </c>
    </row>
    <row r="36" spans="1:16">
      <c r="A36" t="s">
        <v>7858</v>
      </c>
      <c r="B36" t="s">
        <v>7858</v>
      </c>
      <c r="C36" t="s">
        <v>7860</v>
      </c>
      <c r="D36" t="s">
        <v>7862</v>
      </c>
      <c r="G36" t="str">
        <f>Config!$B$7</f>
        <v>SCH/Connector.SchLib</v>
      </c>
      <c r="H36" t="s">
        <v>7911</v>
      </c>
      <c r="I36" t="s">
        <v>7863</v>
      </c>
      <c r="J36" t="s">
        <v>7858</v>
      </c>
      <c r="L36" t="s">
        <v>7929</v>
      </c>
      <c r="M36" t="s">
        <v>7862</v>
      </c>
      <c r="N36">
        <v>1841271</v>
      </c>
      <c r="O36" t="s">
        <v>26</v>
      </c>
      <c r="P36" t="s">
        <v>7947</v>
      </c>
    </row>
    <row r="37" spans="1:16">
      <c r="A37" t="s">
        <v>7948</v>
      </c>
      <c r="B37">
        <v>5600200820</v>
      </c>
      <c r="C37" t="s">
        <v>7949</v>
      </c>
      <c r="D37" t="s">
        <v>6652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7951</v>
      </c>
      <c r="M37" t="s">
        <v>6652</v>
      </c>
      <c r="N37" s="14" t="s">
        <v>7950</v>
      </c>
      <c r="O37" t="s">
        <v>26</v>
      </c>
      <c r="P37" t="s">
        <v>7952</v>
      </c>
    </row>
    <row r="38" spans="1:16">
      <c r="A38" t="s">
        <v>7972</v>
      </c>
      <c r="B38">
        <v>21033811418</v>
      </c>
      <c r="C38" t="s">
        <v>7972</v>
      </c>
      <c r="D38" t="s">
        <v>7973</v>
      </c>
      <c r="G38" t="str">
        <f>Config!$B$7</f>
        <v>SCH/Connector.SchLib</v>
      </c>
      <c r="H38" t="s">
        <v>6371</v>
      </c>
      <c r="I38" t="str">
        <f>_xlfn.CONCAT(PrivateLibraryPath,"PCB/Harting.PcbLib")</f>
        <v>../altium_lib_private/PCB/Harting.PcbLib</v>
      </c>
      <c r="J38" t="s">
        <v>7972</v>
      </c>
      <c r="L38" s="28" t="s">
        <v>7974</v>
      </c>
      <c r="M38" t="s">
        <v>6370</v>
      </c>
      <c r="N38">
        <v>21033811418</v>
      </c>
      <c r="O38" t="s">
        <v>26</v>
      </c>
      <c r="P38" t="s">
        <v>7975</v>
      </c>
    </row>
    <row r="39" spans="1:16">
      <c r="A39" t="s">
        <v>7996</v>
      </c>
      <c r="B39" t="s">
        <v>7996</v>
      </c>
      <c r="C39" t="s">
        <v>7997</v>
      </c>
      <c r="D39" t="s">
        <v>7998</v>
      </c>
      <c r="G39" t="str">
        <f>Config!$B$7</f>
        <v>SCH/Connector.SchLib</v>
      </c>
      <c r="H39" t="s">
        <v>7999</v>
      </c>
      <c r="I39" t="s">
        <v>8000</v>
      </c>
      <c r="J39" t="s">
        <v>8001</v>
      </c>
      <c r="L39" t="s">
        <v>8002</v>
      </c>
      <c r="M39" t="s">
        <v>8003</v>
      </c>
      <c r="N39" t="s">
        <v>8004</v>
      </c>
      <c r="O39" t="s">
        <v>26</v>
      </c>
      <c r="P39" t="s">
        <v>8005</v>
      </c>
    </row>
    <row r="40" spans="1:16">
      <c r="A40" t="s">
        <v>8496</v>
      </c>
      <c r="B40" t="s">
        <v>8500</v>
      </c>
      <c r="C40" t="s">
        <v>8501</v>
      </c>
      <c r="D40" t="s">
        <v>8494</v>
      </c>
      <c r="G40" t="str">
        <f>Config!$B$7</f>
        <v>SCH/Connector.SchLib</v>
      </c>
      <c r="H40" t="s">
        <v>6565</v>
      </c>
      <c r="I40" t="s">
        <v>8495</v>
      </c>
      <c r="J40" t="s">
        <v>8496</v>
      </c>
      <c r="L40" t="s">
        <v>8497</v>
      </c>
      <c r="M40" t="s">
        <v>6380</v>
      </c>
      <c r="N40" t="s">
        <v>8498</v>
      </c>
      <c r="O40" t="s">
        <v>26</v>
      </c>
      <c r="P40" t="s">
        <v>8499</v>
      </c>
    </row>
    <row r="41" spans="1:16">
      <c r="A41" t="s">
        <v>8546</v>
      </c>
      <c r="B41" t="s">
        <v>8546</v>
      </c>
      <c r="C41" t="s">
        <v>8547</v>
      </c>
      <c r="D41" t="s">
        <v>8548</v>
      </c>
      <c r="G41" t="str">
        <f>Config!$B$7</f>
        <v>SCH/Connector.SchLib</v>
      </c>
      <c r="H41" t="s">
        <v>6992</v>
      </c>
      <c r="I41" t="s">
        <v>8549</v>
      </c>
      <c r="J41" t="s">
        <v>8546</v>
      </c>
      <c r="L41" t="s">
        <v>8550</v>
      </c>
      <c r="M41" t="s">
        <v>8551</v>
      </c>
      <c r="N41" t="s">
        <v>8546</v>
      </c>
      <c r="O41" t="s">
        <v>26</v>
      </c>
      <c r="P41" t="s">
        <v>8552</v>
      </c>
    </row>
    <row r="42" spans="1:16">
      <c r="A42" t="s">
        <v>8553</v>
      </c>
      <c r="B42" t="s">
        <v>8553</v>
      </c>
      <c r="C42" t="s">
        <v>8554</v>
      </c>
      <c r="D42" t="s">
        <v>8548</v>
      </c>
      <c r="G42" t="str">
        <f>Config!$B$7</f>
        <v>SCH/Connector.SchLib</v>
      </c>
      <c r="H42" t="s">
        <v>6992</v>
      </c>
      <c r="I42" t="s">
        <v>8549</v>
      </c>
      <c r="J42" t="s">
        <v>8553</v>
      </c>
      <c r="L42" t="s">
        <v>8555</v>
      </c>
      <c r="M42" t="s">
        <v>8551</v>
      </c>
      <c r="N42" t="s">
        <v>8553</v>
      </c>
      <c r="O42" t="s">
        <v>26</v>
      </c>
      <c r="P42" t="s">
        <v>8556</v>
      </c>
    </row>
    <row r="43" spans="1:16">
      <c r="A43" t="s">
        <v>12335</v>
      </c>
      <c r="B43" t="s">
        <v>12337</v>
      </c>
      <c r="C43" t="s">
        <v>12336</v>
      </c>
      <c r="D43" t="s">
        <v>12338</v>
      </c>
      <c r="G43" t="str">
        <f>Config!$B$7</f>
        <v>SCH/Connector.SchLib</v>
      </c>
      <c r="H43" t="s">
        <v>12343</v>
      </c>
      <c r="I43" t="s">
        <v>12342</v>
      </c>
      <c r="J43" t="s">
        <v>12341</v>
      </c>
      <c r="L43" t="s">
        <v>12340</v>
      </c>
      <c r="M43" t="s">
        <v>12338</v>
      </c>
      <c r="N43" t="s">
        <v>12335</v>
      </c>
      <c r="O43" t="s">
        <v>26</v>
      </c>
      <c r="P43" t="s">
        <v>12339</v>
      </c>
    </row>
    <row r="44" spans="1:16">
      <c r="A44" t="s">
        <v>12348</v>
      </c>
      <c r="B44" t="s">
        <v>12346</v>
      </c>
      <c r="C44" t="s">
        <v>12347</v>
      </c>
      <c r="G44" t="str">
        <f>Config!$B$7</f>
        <v>SCH/Connector.SchLib</v>
      </c>
      <c r="H44" t="s">
        <v>12344</v>
      </c>
      <c r="I44" t="s">
        <v>12342</v>
      </c>
      <c r="J44" t="s">
        <v>12345</v>
      </c>
    </row>
    <row r="45" spans="1:16">
      <c r="A45" t="s">
        <v>12192</v>
      </c>
      <c r="B45" t="s">
        <v>12192</v>
      </c>
      <c r="C45" t="s">
        <v>12419</v>
      </c>
      <c r="D45" t="s">
        <v>12170</v>
      </c>
      <c r="G45" t="str">
        <f>Config!$B$7</f>
        <v>SCH/Connector.SchLib</v>
      </c>
      <c r="H45" t="s">
        <v>7000</v>
      </c>
      <c r="I45" s="39"/>
      <c r="J45" s="39"/>
      <c r="L45" t="s">
        <v>12415</v>
      </c>
      <c r="M45" t="s">
        <v>12171</v>
      </c>
      <c r="N45" t="s">
        <v>12175</v>
      </c>
      <c r="O45" t="s">
        <v>8478</v>
      </c>
      <c r="P45">
        <v>14021770</v>
      </c>
    </row>
    <row r="46" spans="1:16">
      <c r="A46" t="s">
        <v>12193</v>
      </c>
      <c r="B46" t="s">
        <v>12193</v>
      </c>
      <c r="C46" t="s">
        <v>12419</v>
      </c>
      <c r="D46" t="s">
        <v>12170</v>
      </c>
      <c r="G46" t="str">
        <f>Config!$B$7</f>
        <v>SCH/Connector.SchLib</v>
      </c>
      <c r="H46" t="s">
        <v>7000</v>
      </c>
      <c r="I46" s="39"/>
      <c r="J46" s="39"/>
      <c r="L46" t="s">
        <v>12415</v>
      </c>
      <c r="M46" t="s">
        <v>12171</v>
      </c>
      <c r="N46" t="s">
        <v>12176</v>
      </c>
      <c r="O46" t="s">
        <v>8478</v>
      </c>
      <c r="P46">
        <v>14021767</v>
      </c>
    </row>
    <row r="47" spans="1:16">
      <c r="A47" t="s">
        <v>12169</v>
      </c>
      <c r="B47" t="s">
        <v>12169</v>
      </c>
      <c r="C47" t="s">
        <v>12419</v>
      </c>
      <c r="D47" t="s">
        <v>12170</v>
      </c>
      <c r="G47" t="str">
        <f>Config!$B$7</f>
        <v>SCH/Connector.SchLib</v>
      </c>
      <c r="H47" t="s">
        <v>7000</v>
      </c>
      <c r="I47" s="39"/>
      <c r="J47" s="39"/>
      <c r="L47" t="s">
        <v>12415</v>
      </c>
      <c r="M47" t="s">
        <v>12171</v>
      </c>
      <c r="N47" t="s">
        <v>12174</v>
      </c>
      <c r="O47" t="s">
        <v>8478</v>
      </c>
      <c r="P47">
        <v>14021765</v>
      </c>
    </row>
    <row r="48" spans="1:16">
      <c r="A48" t="s">
        <v>12194</v>
      </c>
      <c r="B48" t="s">
        <v>12194</v>
      </c>
      <c r="C48" t="s">
        <v>12419</v>
      </c>
      <c r="D48" t="s">
        <v>12170</v>
      </c>
      <c r="G48" t="str">
        <f>Config!$B$7</f>
        <v>SCH/Connector.SchLib</v>
      </c>
      <c r="H48" t="s">
        <v>7000</v>
      </c>
      <c r="I48" s="39"/>
      <c r="J48" s="39"/>
      <c r="L48" t="s">
        <v>12415</v>
      </c>
      <c r="M48" t="s">
        <v>12171</v>
      </c>
      <c r="N48" t="s">
        <v>12177</v>
      </c>
      <c r="O48" t="s">
        <v>8478</v>
      </c>
      <c r="P48">
        <v>14021766</v>
      </c>
    </row>
    <row r="49" spans="1:16">
      <c r="A49" t="s">
        <v>12195</v>
      </c>
      <c r="B49" t="s">
        <v>12195</v>
      </c>
      <c r="C49" t="s">
        <v>12419</v>
      </c>
      <c r="D49" t="s">
        <v>12170</v>
      </c>
      <c r="G49" t="str">
        <f>Config!$B$7</f>
        <v>SCH/Connector.SchLib</v>
      </c>
      <c r="H49" t="s">
        <v>7000</v>
      </c>
      <c r="I49" s="39"/>
      <c r="J49" s="39"/>
      <c r="L49" t="s">
        <v>12415</v>
      </c>
      <c r="M49" t="s">
        <v>12171</v>
      </c>
      <c r="N49" t="s">
        <v>12178</v>
      </c>
      <c r="O49" t="s">
        <v>8478</v>
      </c>
      <c r="P49">
        <v>14021768</v>
      </c>
    </row>
    <row r="50" spans="1:16">
      <c r="A50" t="s">
        <v>12196</v>
      </c>
      <c r="B50" t="s">
        <v>12196</v>
      </c>
      <c r="C50" t="s">
        <v>12419</v>
      </c>
      <c r="D50" t="s">
        <v>12170</v>
      </c>
      <c r="G50" t="str">
        <f>Config!$B$7</f>
        <v>SCH/Connector.SchLib</v>
      </c>
      <c r="H50" t="s">
        <v>7000</v>
      </c>
      <c r="I50" s="39"/>
      <c r="J50" s="39"/>
      <c r="L50" t="s">
        <v>12415</v>
      </c>
      <c r="M50" t="s">
        <v>12171</v>
      </c>
      <c r="N50" t="s">
        <v>12179</v>
      </c>
      <c r="O50" t="s">
        <v>8478</v>
      </c>
      <c r="P50">
        <v>14021769</v>
      </c>
    </row>
    <row r="51" spans="1:16">
      <c r="A51" t="s">
        <v>12197</v>
      </c>
      <c r="B51" t="s">
        <v>12197</v>
      </c>
      <c r="C51" t="s">
        <v>12419</v>
      </c>
      <c r="D51" t="s">
        <v>12170</v>
      </c>
      <c r="G51" t="str">
        <f>Config!$B$7</f>
        <v>SCH/Connector.SchLib</v>
      </c>
      <c r="H51" t="s">
        <v>7000</v>
      </c>
      <c r="I51" s="39"/>
      <c r="J51" s="39"/>
      <c r="L51" t="s">
        <v>12415</v>
      </c>
      <c r="M51" t="s">
        <v>12171</v>
      </c>
      <c r="N51" t="s">
        <v>12180</v>
      </c>
      <c r="O51" t="s">
        <v>8478</v>
      </c>
      <c r="P51">
        <v>30136205</v>
      </c>
    </row>
    <row r="52" spans="1:16">
      <c r="A52" t="s">
        <v>12198</v>
      </c>
      <c r="B52" t="s">
        <v>12198</v>
      </c>
      <c r="C52" t="s">
        <v>12419</v>
      </c>
      <c r="D52" t="s">
        <v>12170</v>
      </c>
      <c r="G52" t="str">
        <f>Config!$B$7</f>
        <v>SCH/Connector.SchLib</v>
      </c>
      <c r="H52" t="s">
        <v>7000</v>
      </c>
      <c r="I52" s="39"/>
      <c r="J52" s="39"/>
      <c r="L52" t="s">
        <v>12415</v>
      </c>
      <c r="M52" t="s">
        <v>12171</v>
      </c>
      <c r="N52" t="s">
        <v>12181</v>
      </c>
      <c r="O52" t="s">
        <v>8478</v>
      </c>
      <c r="P52">
        <v>14022426</v>
      </c>
    </row>
    <row r="53" spans="1:16">
      <c r="A53" t="s">
        <v>12199</v>
      </c>
      <c r="B53" t="s">
        <v>12199</v>
      </c>
      <c r="C53" t="s">
        <v>12419</v>
      </c>
      <c r="D53" t="s">
        <v>12170</v>
      </c>
      <c r="G53" t="str">
        <f>Config!$B$7</f>
        <v>SCH/Connector.SchLib</v>
      </c>
      <c r="H53" t="s">
        <v>7000</v>
      </c>
      <c r="I53" s="39"/>
      <c r="J53" s="39"/>
      <c r="L53" t="s">
        <v>12415</v>
      </c>
      <c r="M53" t="s">
        <v>12171</v>
      </c>
      <c r="N53" t="s">
        <v>12182</v>
      </c>
      <c r="O53" t="s">
        <v>8478</v>
      </c>
      <c r="P53">
        <v>14022425</v>
      </c>
    </row>
    <row r="54" spans="1:16">
      <c r="A54" t="s">
        <v>12200</v>
      </c>
      <c r="B54" t="s">
        <v>12200</v>
      </c>
      <c r="C54" t="s">
        <v>12419</v>
      </c>
      <c r="D54" t="s">
        <v>12170</v>
      </c>
      <c r="G54" t="str">
        <f>Config!$B$7</f>
        <v>SCH/Connector.SchLib</v>
      </c>
      <c r="H54" t="s">
        <v>7000</v>
      </c>
      <c r="I54" s="39"/>
      <c r="J54" s="39"/>
      <c r="L54" t="s">
        <v>12415</v>
      </c>
      <c r="M54" t="s">
        <v>12171</v>
      </c>
      <c r="N54" t="s">
        <v>12183</v>
      </c>
      <c r="O54" t="s">
        <v>8478</v>
      </c>
      <c r="P54">
        <v>14021772</v>
      </c>
    </row>
    <row r="55" spans="1:16">
      <c r="A55" t="s">
        <v>12201</v>
      </c>
      <c r="B55" t="s">
        <v>12201</v>
      </c>
      <c r="C55" t="s">
        <v>12420</v>
      </c>
      <c r="D55" t="s">
        <v>12170</v>
      </c>
      <c r="G55" t="str">
        <f>Config!$B$7</f>
        <v>SCH/Connector.SchLib</v>
      </c>
      <c r="H55" t="s">
        <v>7000</v>
      </c>
      <c r="I55" s="39"/>
      <c r="J55" s="39"/>
      <c r="L55" t="s">
        <v>12416</v>
      </c>
      <c r="M55" t="s">
        <v>12171</v>
      </c>
      <c r="N55" t="s">
        <v>12184</v>
      </c>
      <c r="O55" t="s">
        <v>8478</v>
      </c>
      <c r="P55">
        <v>30136216</v>
      </c>
    </row>
    <row r="56" spans="1:16">
      <c r="A56" t="s">
        <v>12202</v>
      </c>
      <c r="B56" t="s">
        <v>12202</v>
      </c>
      <c r="C56" t="s">
        <v>12420</v>
      </c>
      <c r="D56" t="s">
        <v>12170</v>
      </c>
      <c r="G56" t="str">
        <f>Config!$B$7</f>
        <v>SCH/Connector.SchLib</v>
      </c>
      <c r="H56" t="s">
        <v>7000</v>
      </c>
      <c r="I56" s="39"/>
      <c r="J56" s="39"/>
      <c r="L56" t="s">
        <v>12416</v>
      </c>
      <c r="M56" t="s">
        <v>12171</v>
      </c>
      <c r="N56" t="s">
        <v>12185</v>
      </c>
      <c r="O56" t="s">
        <v>8478</v>
      </c>
      <c r="P56">
        <v>30136217</v>
      </c>
    </row>
    <row r="57" spans="1:16">
      <c r="A57" t="s">
        <v>12173</v>
      </c>
      <c r="B57" t="s">
        <v>12173</v>
      </c>
      <c r="C57" t="s">
        <v>12420</v>
      </c>
      <c r="D57" t="s">
        <v>12170</v>
      </c>
      <c r="G57" t="str">
        <f>Config!$B$7</f>
        <v>SCH/Connector.SchLib</v>
      </c>
      <c r="H57" t="s">
        <v>7000</v>
      </c>
      <c r="I57" s="39"/>
      <c r="J57" s="39"/>
      <c r="L57" t="s">
        <v>12416</v>
      </c>
      <c r="M57" t="s">
        <v>12171</v>
      </c>
      <c r="N57" t="s">
        <v>12172</v>
      </c>
      <c r="O57" t="s">
        <v>8478</v>
      </c>
      <c r="P57">
        <v>30136218</v>
      </c>
    </row>
    <row r="58" spans="1:16">
      <c r="A58" t="s">
        <v>12203</v>
      </c>
      <c r="B58" t="s">
        <v>12203</v>
      </c>
      <c r="C58" t="s">
        <v>12420</v>
      </c>
      <c r="D58" t="s">
        <v>12170</v>
      </c>
      <c r="G58" t="str">
        <f>Config!$B$7</f>
        <v>SCH/Connector.SchLib</v>
      </c>
      <c r="H58" t="s">
        <v>7000</v>
      </c>
      <c r="I58" s="39"/>
      <c r="J58" s="39"/>
      <c r="L58" t="s">
        <v>12416</v>
      </c>
      <c r="M58" t="s">
        <v>12171</v>
      </c>
      <c r="N58" t="s">
        <v>12186</v>
      </c>
      <c r="O58" t="s">
        <v>8478</v>
      </c>
      <c r="P58">
        <v>30136219</v>
      </c>
    </row>
    <row r="59" spans="1:16">
      <c r="A59" t="s">
        <v>12204</v>
      </c>
      <c r="B59" t="s">
        <v>12204</v>
      </c>
      <c r="C59" t="s">
        <v>12420</v>
      </c>
      <c r="D59" t="s">
        <v>12170</v>
      </c>
      <c r="G59" t="str">
        <f>Config!$B$7</f>
        <v>SCH/Connector.SchLib</v>
      </c>
      <c r="H59" t="s">
        <v>7000</v>
      </c>
      <c r="I59" s="39"/>
      <c r="J59" s="39"/>
      <c r="L59" t="s">
        <v>12416</v>
      </c>
      <c r="M59" t="s">
        <v>12171</v>
      </c>
      <c r="N59" t="s">
        <v>12187</v>
      </c>
      <c r="O59" t="s">
        <v>8478</v>
      </c>
      <c r="P59">
        <v>30136220</v>
      </c>
    </row>
    <row r="60" spans="1:16">
      <c r="A60" t="s">
        <v>12205</v>
      </c>
      <c r="B60" t="s">
        <v>12205</v>
      </c>
      <c r="C60" t="s">
        <v>12420</v>
      </c>
      <c r="D60" t="s">
        <v>12170</v>
      </c>
      <c r="G60" t="str">
        <f>Config!$B$7</f>
        <v>SCH/Connector.SchLib</v>
      </c>
      <c r="H60" t="s">
        <v>7000</v>
      </c>
      <c r="I60" s="39"/>
      <c r="J60" s="39"/>
      <c r="L60" t="s">
        <v>12416</v>
      </c>
      <c r="M60" t="s">
        <v>12171</v>
      </c>
      <c r="N60" t="s">
        <v>12188</v>
      </c>
      <c r="O60" t="s">
        <v>8478</v>
      </c>
      <c r="P60">
        <v>30136221</v>
      </c>
    </row>
    <row r="61" spans="1:16">
      <c r="A61" t="s">
        <v>12206</v>
      </c>
      <c r="B61" t="s">
        <v>12206</v>
      </c>
      <c r="C61" t="s">
        <v>12420</v>
      </c>
      <c r="D61" t="s">
        <v>12170</v>
      </c>
      <c r="G61" t="str">
        <f>Config!$B$7</f>
        <v>SCH/Connector.SchLib</v>
      </c>
      <c r="H61" t="s">
        <v>7000</v>
      </c>
      <c r="I61" s="39"/>
      <c r="J61" s="39"/>
      <c r="L61" t="s">
        <v>12416</v>
      </c>
      <c r="M61" t="s">
        <v>12171</v>
      </c>
      <c r="N61" t="s">
        <v>12189</v>
      </c>
      <c r="O61" t="s">
        <v>8478</v>
      </c>
      <c r="P61">
        <v>30136222</v>
      </c>
    </row>
    <row r="62" spans="1:16">
      <c r="A62" t="s">
        <v>12207</v>
      </c>
      <c r="B62" t="s">
        <v>12207</v>
      </c>
      <c r="C62" t="s">
        <v>12420</v>
      </c>
      <c r="D62" t="s">
        <v>12170</v>
      </c>
      <c r="G62" t="str">
        <f>Config!$B$7</f>
        <v>SCH/Connector.SchLib</v>
      </c>
      <c r="H62" t="s">
        <v>7000</v>
      </c>
      <c r="I62" s="39"/>
      <c r="J62" s="39"/>
      <c r="L62" t="s">
        <v>12416</v>
      </c>
      <c r="M62" t="s">
        <v>12171</v>
      </c>
      <c r="N62" t="s">
        <v>12190</v>
      </c>
      <c r="O62" t="s">
        <v>8478</v>
      </c>
      <c r="P62">
        <v>30136223</v>
      </c>
    </row>
    <row r="63" spans="1:16">
      <c r="A63" t="s">
        <v>12208</v>
      </c>
      <c r="B63" t="s">
        <v>12208</v>
      </c>
      <c r="C63" t="s">
        <v>12420</v>
      </c>
      <c r="D63" t="s">
        <v>12170</v>
      </c>
      <c r="G63" t="str">
        <f>Config!$B$7</f>
        <v>SCH/Connector.SchLib</v>
      </c>
      <c r="H63" t="s">
        <v>7000</v>
      </c>
      <c r="I63" s="39"/>
      <c r="J63" s="39"/>
      <c r="L63" t="s">
        <v>12416</v>
      </c>
      <c r="M63" t="s">
        <v>12171</v>
      </c>
      <c r="N63" t="s">
        <v>12191</v>
      </c>
      <c r="O63" t="s">
        <v>8478</v>
      </c>
      <c r="P63">
        <v>30136224</v>
      </c>
    </row>
    <row r="64" spans="1:16">
      <c r="A64" t="s">
        <v>12209</v>
      </c>
      <c r="B64" t="s">
        <v>12209</v>
      </c>
      <c r="C64" t="s">
        <v>12420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12416</v>
      </c>
      <c r="M64" t="s">
        <v>12171</v>
      </c>
      <c r="N64" t="s">
        <v>12476</v>
      </c>
    </row>
    <row r="65" spans="1:16">
      <c r="A65" t="s">
        <v>12349</v>
      </c>
      <c r="B65" t="s">
        <v>12349</v>
      </c>
      <c r="C65" t="s">
        <v>12421</v>
      </c>
      <c r="D65" t="s">
        <v>12170</v>
      </c>
      <c r="G65" t="str">
        <f>Config!$B$7</f>
        <v>SCH/Connector.SchLib</v>
      </c>
      <c r="H65" t="s">
        <v>7022</v>
      </c>
      <c r="I65" s="39"/>
      <c r="J65" s="39"/>
      <c r="L65" t="s">
        <v>12417</v>
      </c>
      <c r="M65" t="s">
        <v>12171</v>
      </c>
      <c r="N65" t="s">
        <v>12357</v>
      </c>
    </row>
    <row r="66" spans="1:16">
      <c r="A66" t="s">
        <v>12350</v>
      </c>
      <c r="B66" t="s">
        <v>12350</v>
      </c>
      <c r="C66" t="s">
        <v>12421</v>
      </c>
      <c r="D66" t="s">
        <v>12170</v>
      </c>
      <c r="G66" t="str">
        <f>Config!$B$7</f>
        <v>SCH/Connector.SchLib</v>
      </c>
      <c r="H66" t="s">
        <v>7022</v>
      </c>
      <c r="I66" s="39"/>
      <c r="J66" s="39"/>
      <c r="L66" t="s">
        <v>12417</v>
      </c>
      <c r="M66" t="s">
        <v>12171</v>
      </c>
      <c r="N66" t="s">
        <v>12358</v>
      </c>
      <c r="O66" t="s">
        <v>8478</v>
      </c>
      <c r="P66">
        <v>14021779</v>
      </c>
    </row>
    <row r="67" spans="1:16">
      <c r="A67" t="s">
        <v>12351</v>
      </c>
      <c r="B67" t="s">
        <v>12351</v>
      </c>
      <c r="C67" t="s">
        <v>12421</v>
      </c>
      <c r="D67" t="s">
        <v>12170</v>
      </c>
      <c r="G67" t="str">
        <f>Config!$B$7</f>
        <v>SCH/Connector.SchLib</v>
      </c>
      <c r="H67" t="s">
        <v>7022</v>
      </c>
      <c r="I67" s="39"/>
      <c r="J67" s="39"/>
      <c r="L67" t="s">
        <v>12417</v>
      </c>
      <c r="M67" t="s">
        <v>12171</v>
      </c>
      <c r="N67" t="s">
        <v>12359</v>
      </c>
      <c r="O67" t="s">
        <v>8478</v>
      </c>
      <c r="P67">
        <v>14021780</v>
      </c>
    </row>
    <row r="68" spans="1:16">
      <c r="A68" t="s">
        <v>12352</v>
      </c>
      <c r="B68" t="s">
        <v>12352</v>
      </c>
      <c r="C68" t="s">
        <v>12421</v>
      </c>
      <c r="D68" t="s">
        <v>12170</v>
      </c>
      <c r="G68" t="str">
        <f>Config!$B$7</f>
        <v>SCH/Connector.SchLib</v>
      </c>
      <c r="H68" t="s">
        <v>7022</v>
      </c>
      <c r="I68" s="39"/>
      <c r="J68" s="39"/>
      <c r="L68" t="s">
        <v>12417</v>
      </c>
      <c r="M68" t="s">
        <v>12171</v>
      </c>
      <c r="N68" t="s">
        <v>12360</v>
      </c>
      <c r="O68" t="s">
        <v>8478</v>
      </c>
      <c r="P68">
        <v>14021781</v>
      </c>
    </row>
    <row r="69" spans="1:16">
      <c r="A69" t="s">
        <v>12353</v>
      </c>
      <c r="B69" t="s">
        <v>12353</v>
      </c>
      <c r="C69" t="s">
        <v>12421</v>
      </c>
      <c r="D69" t="s">
        <v>12170</v>
      </c>
      <c r="G69" t="str">
        <f>Config!$B$7</f>
        <v>SCH/Connector.SchLib</v>
      </c>
      <c r="H69" t="s">
        <v>7022</v>
      </c>
      <c r="I69" s="39"/>
      <c r="J69" s="39"/>
      <c r="L69" t="s">
        <v>12417</v>
      </c>
      <c r="M69" t="s">
        <v>12171</v>
      </c>
      <c r="N69" t="s">
        <v>12361</v>
      </c>
    </row>
    <row r="70" spans="1:16">
      <c r="A70" t="s">
        <v>12354</v>
      </c>
      <c r="B70" t="s">
        <v>12354</v>
      </c>
      <c r="C70" t="s">
        <v>12421</v>
      </c>
      <c r="D70" t="s">
        <v>12170</v>
      </c>
      <c r="G70" t="str">
        <f>Config!$B$7</f>
        <v>SCH/Connector.SchLib</v>
      </c>
      <c r="H70" t="s">
        <v>7022</v>
      </c>
      <c r="I70" s="39"/>
      <c r="J70" s="39"/>
      <c r="L70" t="s">
        <v>12417</v>
      </c>
      <c r="M70" t="s">
        <v>12171</v>
      </c>
      <c r="N70" t="s">
        <v>12362</v>
      </c>
    </row>
    <row r="71" spans="1:16">
      <c r="A71" t="s">
        <v>12355</v>
      </c>
      <c r="B71" t="s">
        <v>12355</v>
      </c>
      <c r="C71" t="s">
        <v>12421</v>
      </c>
      <c r="D71" t="s">
        <v>12170</v>
      </c>
      <c r="G71" t="str">
        <f>Config!$B$7</f>
        <v>SCH/Connector.SchLib</v>
      </c>
      <c r="H71" t="s">
        <v>7022</v>
      </c>
      <c r="I71" s="39"/>
      <c r="J71" s="39"/>
      <c r="L71" t="s">
        <v>12417</v>
      </c>
      <c r="M71" t="s">
        <v>12171</v>
      </c>
      <c r="N71" t="s">
        <v>12363</v>
      </c>
    </row>
    <row r="72" spans="1:16">
      <c r="A72" t="s">
        <v>12356</v>
      </c>
      <c r="B72" t="s">
        <v>12356</v>
      </c>
      <c r="C72" t="s">
        <v>12421</v>
      </c>
      <c r="D72" t="s">
        <v>12170</v>
      </c>
      <c r="G72" t="str">
        <f>Config!$B$7</f>
        <v>SCH/Connector.SchLib</v>
      </c>
      <c r="H72" t="s">
        <v>7022</v>
      </c>
      <c r="I72" s="39"/>
      <c r="J72" s="39"/>
      <c r="L72" t="s">
        <v>12417</v>
      </c>
      <c r="M72" t="s">
        <v>12171</v>
      </c>
      <c r="N72" t="s">
        <v>12364</v>
      </c>
    </row>
    <row r="73" spans="1:16">
      <c r="A73" t="s">
        <v>12365</v>
      </c>
      <c r="B73" t="s">
        <v>12365</v>
      </c>
      <c r="C73" t="s">
        <v>12422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12418</v>
      </c>
      <c r="M73" t="s">
        <v>12171</v>
      </c>
      <c r="N73" t="s">
        <v>12375</v>
      </c>
      <c r="O73" t="s">
        <v>8478</v>
      </c>
      <c r="P73">
        <v>30223684</v>
      </c>
    </row>
    <row r="74" spans="1:16">
      <c r="A74" t="s">
        <v>12366</v>
      </c>
      <c r="B74" t="s">
        <v>12366</v>
      </c>
      <c r="C74" t="s">
        <v>12422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12418</v>
      </c>
      <c r="M74" t="s">
        <v>12171</v>
      </c>
      <c r="N74" t="s">
        <v>12376</v>
      </c>
      <c r="O74" t="s">
        <v>8478</v>
      </c>
      <c r="P74">
        <v>30136412</v>
      </c>
    </row>
    <row r="75" spans="1:16">
      <c r="A75" t="s">
        <v>12367</v>
      </c>
      <c r="B75" t="s">
        <v>12367</v>
      </c>
      <c r="C75" t="s">
        <v>12422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12418</v>
      </c>
      <c r="M75" t="s">
        <v>12171</v>
      </c>
      <c r="N75" t="s">
        <v>12377</v>
      </c>
      <c r="O75" t="s">
        <v>8478</v>
      </c>
      <c r="P75">
        <v>30136413</v>
      </c>
    </row>
    <row r="76" spans="1:16">
      <c r="A76" t="s">
        <v>12368</v>
      </c>
      <c r="B76" t="s">
        <v>12368</v>
      </c>
      <c r="C76" t="s">
        <v>12422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12418</v>
      </c>
      <c r="M76" t="s">
        <v>12171</v>
      </c>
      <c r="N76" t="s">
        <v>12378</v>
      </c>
    </row>
    <row r="77" spans="1:16">
      <c r="A77" t="s">
        <v>12369</v>
      </c>
      <c r="B77" t="s">
        <v>12369</v>
      </c>
      <c r="C77" t="s">
        <v>12422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12418</v>
      </c>
      <c r="M77" t="s">
        <v>12171</v>
      </c>
      <c r="N77" t="s">
        <v>12379</v>
      </c>
      <c r="O77" t="s">
        <v>8478</v>
      </c>
      <c r="P77">
        <v>30136415</v>
      </c>
    </row>
    <row r="78" spans="1:16">
      <c r="A78" t="s">
        <v>12370</v>
      </c>
      <c r="B78" t="s">
        <v>12370</v>
      </c>
      <c r="C78" t="s">
        <v>12422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12418</v>
      </c>
      <c r="M78" t="s">
        <v>12171</v>
      </c>
      <c r="N78" t="s">
        <v>12380</v>
      </c>
    </row>
    <row r="79" spans="1:16">
      <c r="A79" t="s">
        <v>12371</v>
      </c>
      <c r="B79" t="s">
        <v>12371</v>
      </c>
      <c r="C79" t="s">
        <v>12422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12418</v>
      </c>
      <c r="M79" t="s">
        <v>12171</v>
      </c>
      <c r="N79" t="s">
        <v>12381</v>
      </c>
    </row>
    <row r="80" spans="1:16">
      <c r="A80" t="s">
        <v>12372</v>
      </c>
      <c r="B80" t="s">
        <v>12372</v>
      </c>
      <c r="C80" t="s">
        <v>12422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12418</v>
      </c>
      <c r="M80" t="s">
        <v>12171</v>
      </c>
      <c r="N80" t="s">
        <v>12382</v>
      </c>
      <c r="O80" t="s">
        <v>8478</v>
      </c>
    </row>
    <row r="81" spans="1:16">
      <c r="A81" t="s">
        <v>12373</v>
      </c>
      <c r="B81" t="s">
        <v>12373</v>
      </c>
      <c r="C81" t="s">
        <v>12422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12418</v>
      </c>
      <c r="M81" t="s">
        <v>12171</v>
      </c>
      <c r="N81" t="s">
        <v>12383</v>
      </c>
      <c r="O81" t="s">
        <v>8478</v>
      </c>
      <c r="P81">
        <v>30223687</v>
      </c>
    </row>
    <row r="82" spans="1:16">
      <c r="A82" t="s">
        <v>12374</v>
      </c>
      <c r="B82" t="s">
        <v>12374</v>
      </c>
      <c r="C82" t="s">
        <v>12422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12418</v>
      </c>
      <c r="M82" t="s">
        <v>12171</v>
      </c>
      <c r="N82" t="s">
        <v>12384</v>
      </c>
      <c r="O82" t="s">
        <v>8478</v>
      </c>
      <c r="P82">
        <v>30223688</v>
      </c>
    </row>
    <row r="83" spans="1:16">
      <c r="A83" t="s">
        <v>12385</v>
      </c>
      <c r="B83" t="s">
        <v>12385</v>
      </c>
      <c r="C83" t="s">
        <v>12423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12501</v>
      </c>
      <c r="M83" t="s">
        <v>12171</v>
      </c>
      <c r="N83" t="s">
        <v>12426</v>
      </c>
    </row>
    <row r="84" spans="1:16">
      <c r="A84" t="s">
        <v>12386</v>
      </c>
      <c r="B84" t="s">
        <v>12386</v>
      </c>
      <c r="C84" t="s">
        <v>12423</v>
      </c>
      <c r="D84" t="s">
        <v>12170</v>
      </c>
      <c r="G84" t="str">
        <f>Config!$B$7</f>
        <v>SCH/Connector.SchLib</v>
      </c>
      <c r="H84" t="s">
        <v>7000</v>
      </c>
      <c r="I84" s="39"/>
      <c r="J84" s="39"/>
      <c r="L84" t="s">
        <v>12501</v>
      </c>
      <c r="M84" t="s">
        <v>12171</v>
      </c>
      <c r="N84" t="s">
        <v>12427</v>
      </c>
    </row>
    <row r="85" spans="1:16">
      <c r="A85" t="s">
        <v>12387</v>
      </c>
      <c r="B85" t="s">
        <v>12387</v>
      </c>
      <c r="C85" t="s">
        <v>12423</v>
      </c>
      <c r="D85" t="s">
        <v>12170</v>
      </c>
      <c r="G85" t="str">
        <f>Config!$B$7</f>
        <v>SCH/Connector.SchLib</v>
      </c>
      <c r="H85" t="s">
        <v>7000</v>
      </c>
      <c r="I85" s="39"/>
      <c r="J85" s="39"/>
      <c r="L85" t="s">
        <v>12501</v>
      </c>
      <c r="M85" t="s">
        <v>12171</v>
      </c>
      <c r="N85" t="s">
        <v>12428</v>
      </c>
    </row>
    <row r="86" spans="1:16">
      <c r="A86" t="s">
        <v>12388</v>
      </c>
      <c r="B86" t="s">
        <v>12388</v>
      </c>
      <c r="C86" t="s">
        <v>12423</v>
      </c>
      <c r="D86" t="s">
        <v>12170</v>
      </c>
      <c r="G86" t="str">
        <f>Config!$B$7</f>
        <v>SCH/Connector.SchLib</v>
      </c>
      <c r="H86" t="s">
        <v>7000</v>
      </c>
      <c r="I86" s="39"/>
      <c r="J86" s="39"/>
      <c r="L86" t="s">
        <v>12501</v>
      </c>
      <c r="M86" t="s">
        <v>12171</v>
      </c>
      <c r="N86" t="s">
        <v>12429</v>
      </c>
    </row>
    <row r="87" spans="1:16">
      <c r="A87" t="s">
        <v>12389</v>
      </c>
      <c r="B87" t="s">
        <v>12389</v>
      </c>
      <c r="C87" t="s">
        <v>12423</v>
      </c>
      <c r="D87" t="s">
        <v>12170</v>
      </c>
      <c r="G87" t="str">
        <f>Config!$B$7</f>
        <v>SCH/Connector.SchLib</v>
      </c>
      <c r="H87" t="s">
        <v>7000</v>
      </c>
      <c r="I87" s="39"/>
      <c r="J87" s="39"/>
      <c r="L87" t="s">
        <v>12501</v>
      </c>
      <c r="M87" t="s">
        <v>12171</v>
      </c>
      <c r="N87" t="s">
        <v>12430</v>
      </c>
    </row>
    <row r="88" spans="1:16">
      <c r="A88" t="s">
        <v>12390</v>
      </c>
      <c r="B88" t="s">
        <v>12390</v>
      </c>
      <c r="C88" t="s">
        <v>12423</v>
      </c>
      <c r="D88" t="s">
        <v>12170</v>
      </c>
      <c r="G88" t="str">
        <f>Config!$B$7</f>
        <v>SCH/Connector.SchLib</v>
      </c>
      <c r="H88" t="s">
        <v>7000</v>
      </c>
      <c r="I88" s="39"/>
      <c r="J88" s="39"/>
      <c r="L88" t="s">
        <v>12501</v>
      </c>
      <c r="M88" t="s">
        <v>12171</v>
      </c>
      <c r="N88" t="s">
        <v>12431</v>
      </c>
    </row>
    <row r="89" spans="1:16">
      <c r="A89" t="s">
        <v>12391</v>
      </c>
      <c r="B89" t="s">
        <v>12391</v>
      </c>
      <c r="C89" t="s">
        <v>12423</v>
      </c>
      <c r="D89" t="s">
        <v>12170</v>
      </c>
      <c r="G89" t="str">
        <f>Config!$B$7</f>
        <v>SCH/Connector.SchLib</v>
      </c>
      <c r="H89" t="s">
        <v>7000</v>
      </c>
      <c r="I89" s="39"/>
      <c r="J89" s="39"/>
      <c r="L89" t="s">
        <v>12501</v>
      </c>
      <c r="M89" t="s">
        <v>12171</v>
      </c>
      <c r="N89" t="s">
        <v>12432</v>
      </c>
    </row>
    <row r="90" spans="1:16">
      <c r="A90" t="s">
        <v>12392</v>
      </c>
      <c r="B90" t="s">
        <v>12392</v>
      </c>
      <c r="C90" t="s">
        <v>12423</v>
      </c>
      <c r="D90" t="s">
        <v>12170</v>
      </c>
      <c r="G90" t="str">
        <f>Config!$B$7</f>
        <v>SCH/Connector.SchLib</v>
      </c>
      <c r="H90" t="s">
        <v>7000</v>
      </c>
      <c r="I90" s="39"/>
      <c r="J90" s="39"/>
      <c r="L90" t="s">
        <v>12501</v>
      </c>
      <c r="M90" t="s">
        <v>12171</v>
      </c>
      <c r="N90" t="s">
        <v>12433</v>
      </c>
      <c r="O90" t="s">
        <v>8478</v>
      </c>
      <c r="P90">
        <v>30223530</v>
      </c>
    </row>
    <row r="91" spans="1:16">
      <c r="A91" t="s">
        <v>12393</v>
      </c>
      <c r="B91" t="s">
        <v>12393</v>
      </c>
      <c r="C91" t="s">
        <v>12423</v>
      </c>
      <c r="D91" t="s">
        <v>12170</v>
      </c>
      <c r="G91" t="str">
        <f>Config!$B$7</f>
        <v>SCH/Connector.SchLib</v>
      </c>
      <c r="H91" t="s">
        <v>7000</v>
      </c>
      <c r="I91" s="39"/>
      <c r="J91" s="39"/>
      <c r="L91" t="s">
        <v>12501</v>
      </c>
      <c r="M91" t="s">
        <v>12171</v>
      </c>
      <c r="N91" t="s">
        <v>12434</v>
      </c>
      <c r="O91" t="s">
        <v>8478</v>
      </c>
      <c r="P91">
        <v>30223531</v>
      </c>
    </row>
    <row r="92" spans="1:16">
      <c r="A92" t="s">
        <v>12394</v>
      </c>
      <c r="B92" t="s">
        <v>12394</v>
      </c>
      <c r="C92" t="s">
        <v>12423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12501</v>
      </c>
      <c r="M92" t="s">
        <v>12171</v>
      </c>
      <c r="N92" t="s">
        <v>12435</v>
      </c>
      <c r="O92" t="s">
        <v>8478</v>
      </c>
    </row>
    <row r="93" spans="1:16">
      <c r="A93" t="s">
        <v>12395</v>
      </c>
      <c r="B93" t="s">
        <v>12395</v>
      </c>
      <c r="C93" t="s">
        <v>12424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12502</v>
      </c>
      <c r="M93" t="s">
        <v>12171</v>
      </c>
      <c r="N93" t="s">
        <v>12436</v>
      </c>
      <c r="O93" t="s">
        <v>8478</v>
      </c>
      <c r="P93">
        <v>30136211</v>
      </c>
    </row>
    <row r="94" spans="1:16">
      <c r="A94" t="s">
        <v>12396</v>
      </c>
      <c r="B94" t="s">
        <v>12396</v>
      </c>
      <c r="C94" t="s">
        <v>12424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12502</v>
      </c>
      <c r="M94" t="s">
        <v>12171</v>
      </c>
      <c r="N94" t="s">
        <v>12437</v>
      </c>
      <c r="O94" t="s">
        <v>8478</v>
      </c>
      <c r="P94">
        <v>14021753</v>
      </c>
    </row>
    <row r="95" spans="1:16">
      <c r="A95" t="s">
        <v>12397</v>
      </c>
      <c r="B95" t="s">
        <v>12397</v>
      </c>
      <c r="C95" t="s">
        <v>12424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12502</v>
      </c>
      <c r="M95" t="s">
        <v>12171</v>
      </c>
      <c r="N95" t="s">
        <v>12438</v>
      </c>
      <c r="O95" t="s">
        <v>8478</v>
      </c>
      <c r="P95">
        <v>14021754</v>
      </c>
    </row>
    <row r="96" spans="1:16">
      <c r="A96" t="s">
        <v>12398</v>
      </c>
      <c r="B96" t="s">
        <v>12398</v>
      </c>
      <c r="C96" t="s">
        <v>12424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12502</v>
      </c>
      <c r="M96" t="s">
        <v>12171</v>
      </c>
      <c r="N96" t="s">
        <v>12439</v>
      </c>
      <c r="O96" t="s">
        <v>8478</v>
      </c>
      <c r="P96">
        <v>14021757</v>
      </c>
    </row>
    <row r="97" spans="1:16">
      <c r="A97" t="s">
        <v>12399</v>
      </c>
      <c r="B97" t="s">
        <v>12399</v>
      </c>
      <c r="C97" t="s">
        <v>12424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12502</v>
      </c>
      <c r="M97" t="s">
        <v>12171</v>
      </c>
      <c r="N97" t="s">
        <v>12440</v>
      </c>
      <c r="O97" t="s">
        <v>8478</v>
      </c>
      <c r="P97">
        <v>14021755</v>
      </c>
    </row>
    <row r="98" spans="1:16">
      <c r="A98" t="s">
        <v>12400</v>
      </c>
      <c r="B98" t="s">
        <v>12400</v>
      </c>
      <c r="C98" t="s">
        <v>12424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12502</v>
      </c>
      <c r="M98" t="s">
        <v>12171</v>
      </c>
      <c r="N98" t="s">
        <v>12441</v>
      </c>
      <c r="O98" t="s">
        <v>8478</v>
      </c>
      <c r="P98">
        <v>14021756</v>
      </c>
    </row>
    <row r="99" spans="1:16">
      <c r="A99" t="s">
        <v>12401</v>
      </c>
      <c r="B99" t="s">
        <v>12401</v>
      </c>
      <c r="C99" t="s">
        <v>12424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12502</v>
      </c>
      <c r="M99" t="s">
        <v>12171</v>
      </c>
      <c r="N99" t="s">
        <v>12442</v>
      </c>
    </row>
    <row r="100" spans="1:16">
      <c r="A100" t="s">
        <v>12402</v>
      </c>
      <c r="B100" t="s">
        <v>12402</v>
      </c>
      <c r="C100" t="s">
        <v>12424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12502</v>
      </c>
      <c r="M100" t="s">
        <v>12171</v>
      </c>
      <c r="N100" t="s">
        <v>12443</v>
      </c>
      <c r="O100" t="s">
        <v>8478</v>
      </c>
      <c r="P100">
        <v>30136213</v>
      </c>
    </row>
    <row r="101" spans="1:16">
      <c r="A101" t="s">
        <v>12403</v>
      </c>
      <c r="B101" t="s">
        <v>12403</v>
      </c>
      <c r="C101" t="s">
        <v>12424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12502</v>
      </c>
      <c r="M101" t="s">
        <v>12171</v>
      </c>
      <c r="N101" t="s">
        <v>12444</v>
      </c>
    </row>
    <row r="102" spans="1:16">
      <c r="A102" t="s">
        <v>12404</v>
      </c>
      <c r="B102" t="s">
        <v>12404</v>
      </c>
      <c r="C102" t="s">
        <v>12424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12502</v>
      </c>
      <c r="M102" t="s">
        <v>12171</v>
      </c>
      <c r="N102" t="s">
        <v>12445</v>
      </c>
    </row>
    <row r="103" spans="1:16">
      <c r="A103" t="s">
        <v>12405</v>
      </c>
      <c r="B103" t="s">
        <v>12405</v>
      </c>
      <c r="C103" t="s">
        <v>12425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12503</v>
      </c>
      <c r="M103" t="s">
        <v>12171</v>
      </c>
      <c r="N103" t="s">
        <v>12446</v>
      </c>
      <c r="O103" t="s">
        <v>8478</v>
      </c>
      <c r="P103">
        <v>14021809</v>
      </c>
    </row>
    <row r="104" spans="1:16">
      <c r="A104" t="s">
        <v>12406</v>
      </c>
      <c r="B104" t="s">
        <v>12406</v>
      </c>
      <c r="C104" t="s">
        <v>12425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12503</v>
      </c>
      <c r="M104" t="s">
        <v>12171</v>
      </c>
      <c r="N104" t="s">
        <v>12447</v>
      </c>
      <c r="O104" t="s">
        <v>8478</v>
      </c>
      <c r="P104">
        <v>14021804</v>
      </c>
    </row>
    <row r="105" spans="1:16">
      <c r="A105" t="s">
        <v>12407</v>
      </c>
      <c r="B105" t="s">
        <v>12407</v>
      </c>
      <c r="C105" t="s">
        <v>12425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12503</v>
      </c>
      <c r="M105" t="s">
        <v>12171</v>
      </c>
      <c r="N105" t="s">
        <v>12448</v>
      </c>
      <c r="O105" t="s">
        <v>8478</v>
      </c>
      <c r="P105">
        <v>14021805</v>
      </c>
    </row>
    <row r="106" spans="1:16">
      <c r="A106" t="s">
        <v>12408</v>
      </c>
      <c r="B106" t="s">
        <v>12408</v>
      </c>
      <c r="C106" t="s">
        <v>12425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12503</v>
      </c>
      <c r="M106" t="s">
        <v>12171</v>
      </c>
      <c r="N106" t="s">
        <v>12449</v>
      </c>
      <c r="O106" t="s">
        <v>8478</v>
      </c>
      <c r="P106">
        <v>14021808</v>
      </c>
    </row>
    <row r="107" spans="1:16">
      <c r="A107" t="s">
        <v>12409</v>
      </c>
      <c r="B107" t="s">
        <v>12409</v>
      </c>
      <c r="C107" t="s">
        <v>12425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12503</v>
      </c>
      <c r="M107" t="s">
        <v>12171</v>
      </c>
      <c r="N107" t="s">
        <v>12450</v>
      </c>
    </row>
    <row r="108" spans="1:16">
      <c r="A108" t="s">
        <v>12410</v>
      </c>
      <c r="B108" t="s">
        <v>12410</v>
      </c>
      <c r="C108" t="s">
        <v>12425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12503</v>
      </c>
      <c r="M108" t="s">
        <v>12171</v>
      </c>
      <c r="N108" t="s">
        <v>12451</v>
      </c>
    </row>
    <row r="109" spans="1:16">
      <c r="A109" t="s">
        <v>12411</v>
      </c>
      <c r="B109" t="s">
        <v>12411</v>
      </c>
      <c r="C109" t="s">
        <v>12425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12503</v>
      </c>
      <c r="M109" t="s">
        <v>12171</v>
      </c>
      <c r="N109" t="s">
        <v>12452</v>
      </c>
    </row>
    <row r="110" spans="1:16">
      <c r="A110" t="s">
        <v>12412</v>
      </c>
      <c r="B110" t="s">
        <v>12412</v>
      </c>
      <c r="C110" t="s">
        <v>12425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12503</v>
      </c>
      <c r="M110" t="s">
        <v>12171</v>
      </c>
      <c r="N110" t="s">
        <v>12453</v>
      </c>
    </row>
    <row r="111" spans="1:16">
      <c r="A111" t="s">
        <v>12413</v>
      </c>
      <c r="B111" t="s">
        <v>12413</v>
      </c>
      <c r="C111" t="s">
        <v>12425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12503</v>
      </c>
      <c r="M111" t="s">
        <v>12171</v>
      </c>
      <c r="N111" t="s">
        <v>12454</v>
      </c>
    </row>
    <row r="112" spans="1:16">
      <c r="A112" t="s">
        <v>12414</v>
      </c>
      <c r="B112" t="s">
        <v>12414</v>
      </c>
      <c r="C112" t="s">
        <v>12425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12503</v>
      </c>
      <c r="M112" t="s">
        <v>12171</v>
      </c>
      <c r="N112" t="s">
        <v>12455</v>
      </c>
    </row>
    <row r="113" spans="1:16">
      <c r="A113" t="s">
        <v>12479</v>
      </c>
      <c r="B113" t="s">
        <v>12479</v>
      </c>
      <c r="C113" t="s">
        <v>12500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12456</v>
      </c>
      <c r="M113" t="s">
        <v>12171</v>
      </c>
      <c r="N113" t="s">
        <v>12457</v>
      </c>
    </row>
    <row r="114" spans="1:16">
      <c r="A114" t="s">
        <v>12480</v>
      </c>
      <c r="B114" t="s">
        <v>12480</v>
      </c>
      <c r="C114" t="s">
        <v>12500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12456</v>
      </c>
      <c r="M114" t="s">
        <v>12171</v>
      </c>
      <c r="N114" t="s">
        <v>12458</v>
      </c>
      <c r="O114" t="s">
        <v>8478</v>
      </c>
      <c r="P114">
        <v>30136393</v>
      </c>
    </row>
    <row r="115" spans="1:16">
      <c r="A115" t="s">
        <v>12481</v>
      </c>
      <c r="B115" t="s">
        <v>12481</v>
      </c>
      <c r="C115" t="s">
        <v>12500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12456</v>
      </c>
      <c r="M115" t="s">
        <v>12171</v>
      </c>
      <c r="N115" t="s">
        <v>12459</v>
      </c>
      <c r="O115" t="s">
        <v>8478</v>
      </c>
      <c r="P115">
        <v>30136394</v>
      </c>
    </row>
    <row r="116" spans="1:16">
      <c r="A116" t="s">
        <v>12482</v>
      </c>
      <c r="B116" t="s">
        <v>12482</v>
      </c>
      <c r="C116" t="s">
        <v>12500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12456</v>
      </c>
      <c r="M116" t="s">
        <v>12171</v>
      </c>
      <c r="N116" t="s">
        <v>12460</v>
      </c>
      <c r="O116" t="s">
        <v>8478</v>
      </c>
      <c r="P116">
        <v>30136395</v>
      </c>
    </row>
    <row r="117" spans="1:16">
      <c r="A117" t="s">
        <v>12483</v>
      </c>
      <c r="B117" t="s">
        <v>12483</v>
      </c>
      <c r="C117" t="s">
        <v>12500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12456</v>
      </c>
      <c r="M117" t="s">
        <v>12171</v>
      </c>
      <c r="N117" t="s">
        <v>12461</v>
      </c>
      <c r="O117" t="s">
        <v>8478</v>
      </c>
      <c r="P117">
        <v>30136396</v>
      </c>
    </row>
    <row r="118" spans="1:16">
      <c r="A118" t="s">
        <v>12484</v>
      </c>
      <c r="B118" t="s">
        <v>12484</v>
      </c>
      <c r="C118" t="s">
        <v>12500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12456</v>
      </c>
      <c r="M118" t="s">
        <v>12171</v>
      </c>
      <c r="N118" t="s">
        <v>12462</v>
      </c>
    </row>
    <row r="119" spans="1:16">
      <c r="A119" t="s">
        <v>12485</v>
      </c>
      <c r="B119" t="s">
        <v>12485</v>
      </c>
      <c r="C119" t="s">
        <v>12500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12456</v>
      </c>
      <c r="M119" t="s">
        <v>12171</v>
      </c>
      <c r="N119" t="s">
        <v>12463</v>
      </c>
    </row>
    <row r="120" spans="1:16">
      <c r="A120" t="s">
        <v>12486</v>
      </c>
      <c r="B120" t="s">
        <v>12486</v>
      </c>
      <c r="C120" t="s">
        <v>12500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12456</v>
      </c>
      <c r="M120" t="s">
        <v>12171</v>
      </c>
      <c r="N120" t="s">
        <v>12464</v>
      </c>
      <c r="O120" t="s">
        <v>8478</v>
      </c>
      <c r="P120">
        <v>30136399</v>
      </c>
    </row>
    <row r="121" spans="1:16">
      <c r="A121" t="s">
        <v>12487</v>
      </c>
      <c r="B121" t="s">
        <v>12487</v>
      </c>
      <c r="C121" t="s">
        <v>12500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12456</v>
      </c>
      <c r="M121" t="s">
        <v>12171</v>
      </c>
      <c r="N121" t="s">
        <v>12465</v>
      </c>
      <c r="O121" t="s">
        <v>8478</v>
      </c>
      <c r="P121">
        <v>30136400</v>
      </c>
    </row>
    <row r="122" spans="1:16">
      <c r="A122" t="s">
        <v>12488</v>
      </c>
      <c r="B122" t="s">
        <v>12488</v>
      </c>
      <c r="C122" t="s">
        <v>12500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12456</v>
      </c>
      <c r="M122" t="s">
        <v>12171</v>
      </c>
      <c r="N122" t="s">
        <v>12466</v>
      </c>
    </row>
    <row r="123" spans="1:16">
      <c r="A123" t="s">
        <v>12489</v>
      </c>
      <c r="B123" t="s">
        <v>12489</v>
      </c>
      <c r="C123" t="s">
        <v>12490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12478</v>
      </c>
      <c r="M123" t="s">
        <v>12171</v>
      </c>
      <c r="N123" t="s">
        <v>12467</v>
      </c>
    </row>
    <row r="124" spans="1:16">
      <c r="A124" t="s">
        <v>12491</v>
      </c>
      <c r="B124" t="s">
        <v>12491</v>
      </c>
      <c r="C124" t="s">
        <v>12490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12478</v>
      </c>
      <c r="M124" t="s">
        <v>12171</v>
      </c>
      <c r="N124" t="s">
        <v>12468</v>
      </c>
      <c r="O124" t="s">
        <v>8478</v>
      </c>
      <c r="P124">
        <v>30136403</v>
      </c>
    </row>
    <row r="125" spans="1:16">
      <c r="A125" t="s">
        <v>12492</v>
      </c>
      <c r="B125" t="s">
        <v>12492</v>
      </c>
      <c r="C125" t="s">
        <v>12490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12478</v>
      </c>
      <c r="M125" t="s">
        <v>12171</v>
      </c>
      <c r="N125" t="s">
        <v>12469</v>
      </c>
      <c r="O125" t="s">
        <v>8478</v>
      </c>
      <c r="P125">
        <v>30136404</v>
      </c>
    </row>
    <row r="126" spans="1:16">
      <c r="A126" t="s">
        <v>12493</v>
      </c>
      <c r="B126" t="s">
        <v>12493</v>
      </c>
      <c r="C126" t="s">
        <v>12490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12478</v>
      </c>
      <c r="M126" t="s">
        <v>12171</v>
      </c>
      <c r="N126" t="s">
        <v>12470</v>
      </c>
      <c r="O126" t="s">
        <v>8478</v>
      </c>
      <c r="P126">
        <v>30136405</v>
      </c>
    </row>
    <row r="127" spans="1:16">
      <c r="A127" t="s">
        <v>12494</v>
      </c>
      <c r="B127" t="s">
        <v>12494</v>
      </c>
      <c r="C127" t="s">
        <v>12490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12478</v>
      </c>
      <c r="M127" t="s">
        <v>12171</v>
      </c>
      <c r="N127" t="s">
        <v>12471</v>
      </c>
    </row>
    <row r="128" spans="1:16">
      <c r="A128" t="s">
        <v>12495</v>
      </c>
      <c r="B128" t="s">
        <v>12495</v>
      </c>
      <c r="C128" t="s">
        <v>12490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12478</v>
      </c>
      <c r="M128" t="s">
        <v>12171</v>
      </c>
      <c r="N128" t="s">
        <v>12472</v>
      </c>
    </row>
    <row r="129" spans="1:16">
      <c r="A129" t="s">
        <v>12496</v>
      </c>
      <c r="B129" t="s">
        <v>12496</v>
      </c>
      <c r="C129" t="s">
        <v>12490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12478</v>
      </c>
      <c r="M129" t="s">
        <v>12171</v>
      </c>
      <c r="N129" t="s">
        <v>12473</v>
      </c>
    </row>
    <row r="130" spans="1:16">
      <c r="A130" t="s">
        <v>12497</v>
      </c>
      <c r="B130" t="s">
        <v>12497</v>
      </c>
      <c r="C130" t="s">
        <v>12490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12478</v>
      </c>
      <c r="M130" t="s">
        <v>12171</v>
      </c>
      <c r="N130" t="s">
        <v>12474</v>
      </c>
      <c r="O130" t="s">
        <v>8478</v>
      </c>
      <c r="P130">
        <v>30136409</v>
      </c>
    </row>
    <row r="131" spans="1:16">
      <c r="A131" t="s">
        <v>12498</v>
      </c>
      <c r="B131" t="s">
        <v>12498</v>
      </c>
      <c r="C131" t="s">
        <v>12490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12478</v>
      </c>
      <c r="M131" t="s">
        <v>12171</v>
      </c>
      <c r="N131" t="s">
        <v>12475</v>
      </c>
      <c r="O131" t="s">
        <v>8478</v>
      </c>
      <c r="P131">
        <v>30136410</v>
      </c>
    </row>
    <row r="132" spans="1:16">
      <c r="A132" t="s">
        <v>12499</v>
      </c>
      <c r="B132" t="s">
        <v>12499</v>
      </c>
      <c r="C132" t="s">
        <v>12490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12478</v>
      </c>
      <c r="M132" t="s">
        <v>12171</v>
      </c>
      <c r="N132" t="s">
        <v>12477</v>
      </c>
    </row>
    <row r="133" spans="1:16">
      <c r="A133" t="s">
        <v>12740</v>
      </c>
      <c r="B133" t="s">
        <v>12740</v>
      </c>
      <c r="C133" t="s">
        <v>12745</v>
      </c>
      <c r="D133" t="s">
        <v>21</v>
      </c>
      <c r="G133" t="str">
        <f>Config!$B$7</f>
        <v>SCH/Connector.SchLib</v>
      </c>
      <c r="H133" t="s">
        <v>7000</v>
      </c>
      <c r="I133" t="s">
        <v>6238</v>
      </c>
      <c r="J133" t="s">
        <v>12740</v>
      </c>
    </row>
    <row r="134" spans="1:16">
      <c r="A134" t="s">
        <v>12741</v>
      </c>
      <c r="B134" t="s">
        <v>12741</v>
      </c>
      <c r="C134" t="s">
        <v>12746</v>
      </c>
      <c r="D134" t="s">
        <v>21</v>
      </c>
      <c r="G134" t="str">
        <f>Config!$B$7</f>
        <v>SCH/Connector.SchLib</v>
      </c>
      <c r="H134" t="s">
        <v>7000</v>
      </c>
      <c r="I134" t="s">
        <v>6238</v>
      </c>
      <c r="J134" t="s">
        <v>12741</v>
      </c>
    </row>
    <row r="135" spans="1:16">
      <c r="A135" t="s">
        <v>12752</v>
      </c>
      <c r="B135" t="s">
        <v>12752</v>
      </c>
      <c r="C135" t="s">
        <v>12753</v>
      </c>
      <c r="D135" t="s">
        <v>21</v>
      </c>
      <c r="G135" t="str">
        <f>Config!$B$7</f>
        <v>SCH/Connector.SchLib</v>
      </c>
      <c r="H135" t="s">
        <v>7000</v>
      </c>
      <c r="I135" t="s">
        <v>6238</v>
      </c>
      <c r="J135" t="s">
        <v>12752</v>
      </c>
    </row>
    <row r="136" spans="1:16">
      <c r="A136" t="s">
        <v>12742</v>
      </c>
      <c r="B136" t="s">
        <v>12742</v>
      </c>
      <c r="C136" t="s">
        <v>12747</v>
      </c>
      <c r="D136" t="s">
        <v>21</v>
      </c>
      <c r="G136" t="str">
        <f>Config!$B$7</f>
        <v>SCH/Connector.SchLib</v>
      </c>
      <c r="H136" t="s">
        <v>7000</v>
      </c>
      <c r="I136" t="s">
        <v>6238</v>
      </c>
      <c r="J136" t="s">
        <v>12742</v>
      </c>
    </row>
    <row r="137" spans="1:16">
      <c r="A137" t="s">
        <v>12750</v>
      </c>
      <c r="B137" t="s">
        <v>12750</v>
      </c>
      <c r="C137" t="s">
        <v>12751</v>
      </c>
      <c r="D137" t="s">
        <v>21</v>
      </c>
      <c r="G137" t="str">
        <f>Config!$B$7</f>
        <v>SCH/Connector.SchLib</v>
      </c>
      <c r="H137" t="s">
        <v>7000</v>
      </c>
      <c r="I137" t="s">
        <v>6238</v>
      </c>
      <c r="J137" t="s">
        <v>12750</v>
      </c>
    </row>
    <row r="138" spans="1:16">
      <c r="A138" t="s">
        <v>12743</v>
      </c>
      <c r="B138" t="s">
        <v>12743</v>
      </c>
      <c r="C138" t="s">
        <v>12748</v>
      </c>
      <c r="D138" t="s">
        <v>21</v>
      </c>
      <c r="G138" t="str">
        <f>Config!$B$7</f>
        <v>SCH/Connector.SchLib</v>
      </c>
      <c r="H138" t="s">
        <v>7000</v>
      </c>
      <c r="I138" t="s">
        <v>6238</v>
      </c>
      <c r="J138" t="s">
        <v>12743</v>
      </c>
    </row>
    <row r="139" spans="1:16">
      <c r="A139" t="s">
        <v>12744</v>
      </c>
      <c r="B139" t="s">
        <v>12744</v>
      </c>
      <c r="C139" t="s">
        <v>12749</v>
      </c>
      <c r="D139" t="s">
        <v>21</v>
      </c>
      <c r="G139" t="str">
        <f>Config!$B$7</f>
        <v>SCH/Connector.SchLib</v>
      </c>
      <c r="H139" t="s">
        <v>7000</v>
      </c>
      <c r="I139" t="s">
        <v>6238</v>
      </c>
      <c r="J139" t="s">
        <v>12744</v>
      </c>
    </row>
  </sheetData>
  <conditionalFormatting sqref="G2:G139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2025-04-04T15:19:54Z</dcterms:modified>
</cp:coreProperties>
</file>