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647BA849-6D68-4075-8E19-186ABA84FB3F}" xr6:coauthVersionLast="47" xr6:coauthVersionMax="47" xr10:uidLastSave="{00000000-0000-0000-0000-000000000000}"/>
  <bookViews>
    <workbookView xWindow="-108" yWindow="-108" windowWidth="30936" windowHeight="16776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10" l="1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1" i="10"/>
  <c r="G191" i="10"/>
  <c r="I190" i="10"/>
  <c r="G190" i="10"/>
  <c r="I189" i="10"/>
  <c r="G189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4" i="10"/>
  <c r="G186" i="10"/>
  <c r="G188" i="10"/>
  <c r="G187" i="10"/>
  <c r="G185" i="10"/>
  <c r="G183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<sst xmlns="http://schemas.openxmlformats.org/spreadsheetml/2006/main" count="44864" uniqueCount="13356">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</sst>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546875" defaultRowHeight="14.4"/>
  <cols>
    <col min="1" max="1" width="13.109375" customWidth="1"/>
    <col min="2" max="2" width="14.1093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546875" defaultRowHeight="14.4"/>
  <cols>
    <col min="9" max="9" width="39.55468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8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G136" sqref="G136"/>
    </sheetView>
  </sheetViews>
  <sheetFormatPr defaultColWidth="9.109375" defaultRowHeight="14.4"/>
  <cols>
    <col min="1" max="1" width="21.44140625" bestFit="1" customWidth="1"/>
    <col min="2" max="2" width="22" bestFit="1" customWidth="1"/>
    <col min="3" max="3" width="57.44140625" customWidth="1"/>
    <col min="4" max="4" width="14.44140625" bestFit="1" customWidth="1"/>
    <col min="5" max="5" width="15.88671875" customWidth="1"/>
    <col min="6" max="6" width="12.44140625" bestFit="1" customWidth="1"/>
    <col min="7" max="7" width="19.44140625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554687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5546875" bestFit="1" customWidth="1"/>
    <col min="18" max="18" width="23.88671875" bestFit="1" customWidth="1"/>
    <col min="19" max="19" width="26.5546875" bestFit="1" customWidth="1"/>
    <col min="20" max="20" width="28.44140625" bestFit="1" customWidth="1"/>
    <col min="21" max="21" width="10.44140625" bestFit="1" customWidth="1"/>
    <col min="22" max="22" width="23.10937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6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6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6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6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6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2657</v>
      </c>
      <c r="G127" t="s">
        <v>13342</v>
      </c>
      <c r="H127" t="s">
        <v>4378</v>
      </c>
      <c r="I127" t="s">
        <v>10908</v>
      </c>
      <c r="J127" t="s">
        <v>13343</v>
      </c>
      <c r="K127" t="s">
        <v>7956</v>
      </c>
      <c r="L127" t="s">
        <v>13346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13348</v>
      </c>
      <c r="B128" t="s">
        <v>13348</v>
      </c>
      <c r="C128" t="s">
        <v>13351</v>
      </c>
      <c r="D128" t="s">
        <v>4519</v>
      </c>
      <c r="E128" t="s">
        <v>13352</v>
      </c>
      <c r="F128" t="s">
        <v>2657</v>
      </c>
      <c r="G128" t="s">
        <v>13348</v>
      </c>
      <c r="H128" t="s">
        <v>6249</v>
      </c>
      <c r="I128" t="s">
        <v>13354</v>
      </c>
      <c r="J128" t="s">
        <v>13353</v>
      </c>
      <c r="K128" t="s">
        <v>4519</v>
      </c>
      <c r="L128" t="s">
        <v>13349</v>
      </c>
      <c r="M128" t="s">
        <v>26</v>
      </c>
      <c r="N128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defaultColWidth="9.109375" defaultRowHeight="14.4"/>
  <cols>
    <col min="1" max="1" width="24.44140625" bestFit="1" customWidth="1"/>
    <col min="2" max="2" width="22.5546875" bestFit="1" customWidth="1"/>
    <col min="3" max="3" width="12.44140625" bestFit="1" customWidth="1"/>
    <col min="4" max="4" width="13.88671875" bestFit="1" customWidth="1"/>
    <col min="5" max="5" width="8.44140625" bestFit="1" customWidth="1"/>
    <col min="6" max="6" width="12.109375" bestFit="1" customWidth="1"/>
    <col min="7" max="7" width="10.88671875" bestFit="1" customWidth="1"/>
    <col min="8" max="8" width="25.109375" bestFit="1" customWidth="1"/>
    <col min="9" max="9" width="27.109375" customWidth="1"/>
    <col min="10" max="10" width="8.5546875" bestFit="1" customWidth="1"/>
    <col min="11" max="11" width="15.5546875" bestFit="1" customWidth="1"/>
    <col min="12" max="12" width="28.44140625" bestFit="1" customWidth="1"/>
    <col min="13" max="13" width="10.44140625" bestFit="1" customWidth="1"/>
    <col min="14" max="14" width="23.109375" bestFit="1" customWidth="1"/>
    <col min="15" max="15" width="15.5546875" bestFit="1" customWidth="1"/>
    <col min="16" max="16" width="28.44140625" bestFit="1" customWidth="1"/>
    <col min="17" max="17" width="10.44140625" bestFit="1" customWidth="1"/>
    <col min="18" max="18" width="23.109375" bestFit="1" customWidth="1"/>
    <col min="19" max="19" width="15.4414062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546875" defaultRowHeight="14.4"/>
  <cols>
    <col min="1" max="1" width="18.88671875" customWidth="1"/>
    <col min="2" max="2" width="15.88671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defaultColWidth="11.5546875" defaultRowHeight="14.4"/>
  <cols>
    <col min="1" max="2" width="20.5546875" bestFit="1" customWidth="1"/>
    <col min="3" max="3" width="19" bestFit="1" customWidth="1"/>
    <col min="4" max="4" width="13.5546875" bestFit="1" customWidth="1"/>
    <col min="5" max="5" width="8.5546875" style="14" bestFit="1" customWidth="1"/>
    <col min="6" max="6" width="6.441406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554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5.6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5.6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5.6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73" activePane="bottomRight" state="frozen"/>
      <selection pane="topRight" activeCell="C1" sqref="C1"/>
      <selection pane="bottomLeft" activeCell="A2" sqref="A2"/>
      <selection pane="bottomRight" activeCell="L95" sqref="L95"/>
    </sheetView>
  </sheetViews>
  <sheetFormatPr defaultColWidth="11.5546875" defaultRowHeight="14.4"/>
  <cols>
    <col min="1" max="2" width="18" bestFit="1" customWidth="1"/>
    <col min="3" max="3" width="25.109375" bestFit="1" customWidth="1"/>
    <col min="4" max="4" width="13.88671875" bestFit="1" customWidth="1"/>
    <col min="5" max="5" width="8.44140625" style="14" bestFit="1" customWidth="1"/>
    <col min="6" max="6" width="6.44140625" bestFit="1" customWidth="1"/>
    <col min="7" max="7" width="15.441406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44140625" bestFit="1" customWidth="1"/>
    <col min="12" max="12" width="96.44140625" bestFit="1" customWidth="1"/>
    <col min="13" max="13" width="15.5546875" bestFit="1" customWidth="1"/>
    <col min="14" max="14" width="28.44140625" bestFit="1" customWidth="1"/>
    <col min="15" max="15" width="10.44140625" bestFit="1" customWidth="1"/>
    <col min="16" max="16" width="27.5546875" bestFit="1" customWidth="1"/>
    <col min="17" max="17" width="15.5546875" bestFit="1" customWidth="1"/>
    <col min="18" max="18" width="28.44140625" bestFit="1" customWidth="1"/>
    <col min="19" max="19" width="20" bestFit="1" customWidth="1"/>
    <col min="20" max="20" width="23.109375" bestFit="1" customWidth="1"/>
    <col min="21" max="21" width="28.44140625" bestFit="1" customWidth="1"/>
  </cols>
  <sheetData>
    <row r="1" spans="1:2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6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5.6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6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6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4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U175" sqref="U175"/>
    </sheetView>
  </sheetViews>
  <sheetFormatPr defaultColWidth="11.5546875" defaultRowHeight="14.4"/>
  <cols>
    <col min="1" max="1" width="28.44140625" bestFit="1" customWidth="1"/>
    <col min="2" max="2" width="19.109375" bestFit="1" customWidth="1"/>
    <col min="3" max="3" width="33.5546875" customWidth="1"/>
    <col min="9" max="9" width="38.5546875" customWidth="1"/>
    <col min="10" max="10" width="19" bestFit="1" customWidth="1"/>
    <col min="14" max="14" width="28.44140625" bestFit="1" customWidth="1"/>
    <col min="16" max="16" width="30.5546875" bestFit="1" customWidth="1"/>
    <col min="17" max="17" width="15.5546875" bestFit="1" customWidth="1"/>
    <col min="18" max="18" width="28.44140625" bestFit="1" customWidth="1"/>
    <col min="20" max="20" width="23.1093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16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16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16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16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16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16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16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16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546875" defaultRowHeight="14.4"/>
  <cols>
    <col min="3" max="3" width="33.44140625" bestFit="1" customWidth="1"/>
    <col min="5" max="5" width="16.5546875" bestFit="1" customWidth="1"/>
    <col min="9" max="9" width="15.5546875" bestFit="1" customWidth="1"/>
    <col min="10" max="10" width="13.44140625" bestFit="1" customWidth="1"/>
    <col min="16" max="16" width="23.1093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6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6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109375" defaultRowHeight="14.4"/>
  <cols>
    <col min="1" max="1" width="21.44140625" bestFit="1" customWidth="1"/>
    <col min="2" max="2" width="22" bestFit="1" customWidth="1"/>
    <col min="3" max="3" width="45.109375" customWidth="1"/>
    <col min="4" max="4" width="14.44140625" bestFit="1" customWidth="1"/>
    <col min="5" max="5" width="15.88671875" customWidth="1"/>
    <col min="6" max="6" width="12.44140625" bestFit="1" customWidth="1"/>
    <col min="7" max="7" width="19.44140625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554687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5546875" bestFit="1" customWidth="1"/>
    <col min="18" max="18" width="23.88671875" bestFit="1" customWidth="1"/>
    <col min="19" max="19" width="26.5546875" bestFit="1" customWidth="1"/>
    <col min="20" max="20" width="28.44140625" bestFit="1" customWidth="1"/>
    <col min="21" max="21" width="10.44140625" bestFit="1" customWidth="1"/>
    <col min="22" max="22" width="23.10937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6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5.6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6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2"/>
  <sheetViews>
    <sheetView tabSelected="1" zoomScale="85" zoomScaleNormal="85" workbookViewId="0">
      <pane xSplit="2" ySplit="1" topLeftCell="C177" activePane="bottomRight" state="frozen"/>
      <selection pane="topRight" activeCell="C1" sqref="C1"/>
      <selection pane="bottomLeft" activeCell="A2" sqref="A2"/>
      <selection pane="bottomRight" activeCell="E193" sqref="E193"/>
    </sheetView>
  </sheetViews>
  <sheetFormatPr defaultColWidth="11.5546875" defaultRowHeight="14.4"/>
  <cols>
    <col min="1" max="1" width="36.5546875" bestFit="1" customWidth="1"/>
    <col min="2" max="2" width="15.5546875" bestFit="1" customWidth="1"/>
    <col min="3" max="3" width="46.5546875" customWidth="1"/>
    <col min="7" max="7" width="40.5546875" customWidth="1"/>
    <col min="8" max="8" width="32.44140625" customWidth="1"/>
    <col min="9" max="9" width="26.44140625" bestFit="1" customWidth="1"/>
    <col min="12" max="12" width="73" customWidth="1"/>
    <col min="14" max="14" width="12" bestFit="1" customWidth="1"/>
    <col min="22" max="22" width="28.4414062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6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6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6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6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6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6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6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6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6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6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6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6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6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6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6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6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6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6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6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6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6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6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6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6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6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6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6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6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6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6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6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6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6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6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6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6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6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6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6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6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6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12741</v>
      </c>
      <c r="B183" t="s">
        <v>12741</v>
      </c>
      <c r="C183" t="s">
        <v>12746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12741</v>
      </c>
    </row>
    <row r="184" spans="1:24">
      <c r="A184" t="s">
        <v>12752</v>
      </c>
      <c r="B184" t="s">
        <v>12752</v>
      </c>
      <c r="C184" t="s">
        <v>12753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12752</v>
      </c>
    </row>
    <row r="185" spans="1:24">
      <c r="A185" t="s">
        <v>12742</v>
      </c>
      <c r="B185" t="s">
        <v>12742</v>
      </c>
      <c r="C185" t="s">
        <v>12747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12742</v>
      </c>
    </row>
    <row r="186" spans="1:24">
      <c r="A186" t="s">
        <v>12750</v>
      </c>
      <c r="B186" t="s">
        <v>12750</v>
      </c>
      <c r="C186" t="s">
        <v>12751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12750</v>
      </c>
    </row>
    <row r="187" spans="1:24">
      <c r="A187" t="s">
        <v>12743</v>
      </c>
      <c r="B187" t="s">
        <v>12743</v>
      </c>
      <c r="C187" t="s">
        <v>12748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12743</v>
      </c>
    </row>
    <row r="188" spans="1:24">
      <c r="A188" t="s">
        <v>12744</v>
      </c>
      <c r="B188" t="s">
        <v>12744</v>
      </c>
      <c r="C188" t="s">
        <v>12749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12744</v>
      </c>
    </row>
    <row r="189" spans="1:24">
      <c r="A189" t="s">
        <v>13096</v>
      </c>
      <c r="B189">
        <v>5600200320</v>
      </c>
      <c r="C189" t="s">
        <v>13097</v>
      </c>
      <c r="D189" t="s">
        <v>6652</v>
      </c>
      <c r="G189" t="str">
        <f>Config!$B$7</f>
        <v>SCH/Connector.SchLib</v>
      </c>
      <c r="H189" t="s">
        <v>7869</v>
      </c>
      <c r="I189" t="str">
        <f>_xlfn.CONCAT(PrivateLibraryPath,"PCB/Molex.PcbLib")</f>
        <v>../altium_lib_private/PCB/Molex.PcbLib</v>
      </c>
      <c r="J189">
        <v>5600200320</v>
      </c>
      <c r="L189" t="s">
        <v>13098</v>
      </c>
      <c r="M189" t="s">
        <v>6652</v>
      </c>
      <c r="N189" s="14" t="s">
        <v>13099</v>
      </c>
      <c r="O189" t="s">
        <v>26</v>
      </c>
      <c r="P189" t="s">
        <v>13100</v>
      </c>
      <c r="U189" t="s">
        <v>6652</v>
      </c>
      <c r="V189" s="14" t="s">
        <v>13099</v>
      </c>
      <c r="W189" t="s">
        <v>4561</v>
      </c>
      <c r="X189" t="s">
        <v>13101</v>
      </c>
    </row>
    <row r="190" spans="1:24">
      <c r="A190" t="s">
        <v>13102</v>
      </c>
      <c r="B190">
        <v>5023520300</v>
      </c>
      <c r="C190" t="s">
        <v>13103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5023520300</v>
      </c>
      <c r="L190" t="s">
        <v>13104</v>
      </c>
      <c r="M190" t="s">
        <v>6652</v>
      </c>
      <c r="N190">
        <v>5023520300</v>
      </c>
      <c r="O190" t="s">
        <v>26</v>
      </c>
      <c r="P190" t="s">
        <v>13105</v>
      </c>
      <c r="U190" t="s">
        <v>6652</v>
      </c>
      <c r="V190">
        <v>5023520300</v>
      </c>
      <c r="W190" t="s">
        <v>4561</v>
      </c>
      <c r="X190" t="s">
        <v>13106</v>
      </c>
    </row>
    <row r="191" spans="1:24">
      <c r="A191" t="s">
        <v>13107</v>
      </c>
      <c r="B191">
        <v>5023520200</v>
      </c>
      <c r="C191" t="s">
        <v>13108</v>
      </c>
      <c r="D191" t="s">
        <v>6652</v>
      </c>
      <c r="G191" t="str">
        <f>Config!$B$7</f>
        <v>SCH/Connector.SchLib</v>
      </c>
      <c r="H191" t="s">
        <v>7022</v>
      </c>
      <c r="I191" t="str">
        <f>_xlfn.CONCAT(PrivateLibraryPath,"PCB/Molex.PcbLib")</f>
        <v>../altium_lib_private/PCB/Molex.PcbLib</v>
      </c>
      <c r="J191">
        <v>5023520200</v>
      </c>
      <c r="L191" s="28" t="s">
        <v>13110</v>
      </c>
      <c r="M191" t="s">
        <v>6652</v>
      </c>
      <c r="N191">
        <v>5023520200</v>
      </c>
      <c r="O191" t="s">
        <v>26</v>
      </c>
      <c r="P191" t="s">
        <v>13109</v>
      </c>
      <c r="U191" t="s">
        <v>6652</v>
      </c>
      <c r="V191">
        <v>5023520200</v>
      </c>
      <c r="W191" t="s">
        <v>4561</v>
      </c>
      <c r="X191" t="s">
        <v>13111</v>
      </c>
    </row>
    <row r="192" spans="1:24">
      <c r="A192" t="s">
        <v>13331</v>
      </c>
      <c r="B192" t="s">
        <v>13332</v>
      </c>
      <c r="C192" t="s">
        <v>13333</v>
      </c>
      <c r="D192" t="s">
        <v>13071</v>
      </c>
      <c r="G192" t="str">
        <f>Config!$B$7</f>
        <v>SCH/Connector.SchLib</v>
      </c>
      <c r="H192" t="s">
        <v>13334</v>
      </c>
      <c r="I192" t="s">
        <v>8000</v>
      </c>
      <c r="J192" t="s">
        <v>13355</v>
      </c>
      <c r="L192" t="s">
        <v>13335</v>
      </c>
      <c r="M192" t="s">
        <v>13071</v>
      </c>
      <c r="N192" t="s">
        <v>13337</v>
      </c>
      <c r="O192" t="s">
        <v>26</v>
      </c>
      <c r="P192" t="s">
        <v>13336</v>
      </c>
      <c r="U192" t="s">
        <v>13340</v>
      </c>
      <c r="V192" t="s">
        <v>13338</v>
      </c>
      <c r="W192" t="s">
        <v>4561</v>
      </c>
      <c r="X192" t="s">
        <v>13339</v>
      </c>
    </row>
  </sheetData>
  <phoneticPr fontId="2" type="noConversion"/>
  <conditionalFormatting sqref="G2:G192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/>
  <cols>
    <col min="1" max="2" width="1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2025-04-15T13:48:55Z</dcterms:modified>
</cp:coreProperties>
</file>